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yrassokh\Desktop\"/>
    </mc:Choice>
  </mc:AlternateContent>
  <xr:revisionPtr revIDLastSave="0" documentId="13_ncr:1_{62EBE857-FDAA-4931-BD7E-348E29990B33}" xr6:coauthVersionLast="47" xr6:coauthVersionMax="47" xr10:uidLastSave="{00000000-0000-0000-0000-000000000000}"/>
  <bookViews>
    <workbookView xWindow="1290" yWindow="-110" windowWidth="24420" windowHeight="14620" tabRatio="782" xr2:uid="{9B9CC91D-989D-46F3-85D6-DA135EFFAD77}"/>
  </bookViews>
  <sheets>
    <sheet name="Summary - IO Modes" sheetId="50" r:id="rId1"/>
    <sheet name="LT WRITE ALL wo CPU_ONLY" sheetId="51" state="hidden" r:id="rId2"/>
    <sheet name="LT READ ALL wo CPU_ONLY" sheetId="52" state="hidden" r:id="rId3"/>
    <sheet name="BW WRITE ALL wo CPU_ONLY" sheetId="53" state="hidden" r:id="rId4"/>
    <sheet name="BW READ ALL wo CPU_ONLY" sheetId="54" state="hidden" r:id="rId5"/>
    <sheet name="Summary - Block Scalability" sheetId="39" r:id="rId6"/>
    <sheet name="Summary - IOPS" sheetId="55" r:id="rId7"/>
    <sheet name="Summary - Threading Scalability" sheetId="33" r:id="rId8"/>
    <sheet name="Raw" sheetId="2" state="hidden" r:id="rId9"/>
    <sheet name="Config" sheetId="6" state="hidden" r:id="rId10"/>
  </sheets>
  <definedNames>
    <definedName name="_xlcn.WorksheetConnection_RawAL1" hidden="1">Raw!$A:$L</definedName>
    <definedName name="Slicer_Mode">#N/A</definedName>
    <definedName name="Slicer_Mode311">#N/A</definedName>
    <definedName name="Slicer_Mode41">#N/A</definedName>
  </definedNames>
  <calcPr calcId="191029"/>
  <pivotCaches>
    <pivotCache cacheId="22" r:id="rId11"/>
    <pivotCache cacheId="25" r:id="rId12"/>
    <pivotCache cacheId="28" r:id="rId13"/>
    <pivotCache cacheId="31" r:id="rId14"/>
    <pivotCache cacheId="35" r:id="rId15"/>
    <pivotCache cacheId="38" r:id="rId16"/>
    <pivotCache cacheId="41" r:id="rId17"/>
    <pivotCache cacheId="44" r:id="rId18"/>
    <pivotCache cacheId="48" r:id="rId19"/>
    <pivotCache cacheId="51" r:id="rId20"/>
    <pivotCache cacheId="54" r:id="rId21"/>
    <pivotCache cacheId="57" r:id="rId22"/>
    <pivotCache cacheId="60" r:id="rId23"/>
    <pivotCache cacheId="63" r:id="rId24"/>
    <pivotCache cacheId="66" r:id="rId25"/>
    <pivotCache cacheId="69" r:id="rId26"/>
  </pivotCaches>
  <extLst>
    <ext xmlns:x14="http://schemas.microsoft.com/office/spreadsheetml/2009/9/main" uri="{876F7934-8845-4945-9796-88D515C7AA90}">
      <x14:pivotCaches>
        <pivotCache cacheId="21" r:id="rId27"/>
        <pivotCache cacheId="34" r:id="rId28"/>
        <pivotCache cacheId="47" r:id="rId29"/>
      </x14:pivotCaches>
    </ext>
    <ext xmlns:x14="http://schemas.microsoft.com/office/spreadsheetml/2009/9/main" uri="{BBE1A952-AA13-448e-AADC-164F8A28A991}">
      <x14:slicerCaches>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Raw!$A:$L"/>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2" i="51" l="1"/>
  <c r="J102" i="51" s="1"/>
  <c r="R24" i="50" s="1"/>
  <c r="I101" i="51"/>
  <c r="J101" i="51" s="1"/>
  <c r="R23" i="50" s="1"/>
  <c r="I100" i="51"/>
  <c r="J100" i="51" s="1"/>
  <c r="R22" i="50" s="1"/>
  <c r="I99" i="51"/>
  <c r="J99" i="51" s="1"/>
  <c r="R21" i="50" s="1"/>
  <c r="I98" i="51"/>
  <c r="J98" i="51" s="1"/>
  <c r="R20" i="50" s="1"/>
  <c r="I97" i="51"/>
  <c r="J97" i="51" s="1"/>
  <c r="R19" i="50" s="1"/>
  <c r="I96" i="51"/>
  <c r="J96" i="51" s="1"/>
  <c r="R18" i="50" s="1"/>
  <c r="I95" i="51"/>
  <c r="J95" i="51" s="1"/>
  <c r="R17" i="50" s="1"/>
  <c r="I94" i="51"/>
  <c r="J94" i="51" s="1"/>
  <c r="R16" i="50" s="1"/>
  <c r="I93" i="51"/>
  <c r="J93" i="51" s="1"/>
  <c r="R15" i="50" s="1"/>
  <c r="I92" i="51"/>
  <c r="J92" i="51" s="1"/>
  <c r="R14" i="50" s="1"/>
  <c r="I91" i="51"/>
  <c r="J91" i="51" s="1"/>
  <c r="R13" i="50" s="1"/>
  <c r="I90" i="51"/>
  <c r="J90" i="51" s="1"/>
  <c r="R12" i="50" s="1"/>
  <c r="I88" i="51"/>
  <c r="J88" i="51" s="1"/>
  <c r="Q24" i="50" s="1"/>
  <c r="I87" i="51"/>
  <c r="J87" i="51" s="1"/>
  <c r="Q23" i="50" s="1"/>
  <c r="I86" i="51"/>
  <c r="J86" i="51" s="1"/>
  <c r="Q22" i="50" s="1"/>
  <c r="I85" i="51"/>
  <c r="J85" i="51" s="1"/>
  <c r="Q21" i="50" s="1"/>
  <c r="I84" i="51"/>
  <c r="J84" i="51" s="1"/>
  <c r="Q20" i="50" s="1"/>
  <c r="I83" i="51"/>
  <c r="J83" i="51" s="1"/>
  <c r="Q19" i="50" s="1"/>
  <c r="I82" i="51"/>
  <c r="J82" i="51" s="1"/>
  <c r="Q18" i="50" s="1"/>
  <c r="I81" i="51"/>
  <c r="J81" i="51" s="1"/>
  <c r="Q17" i="50" s="1"/>
  <c r="I80" i="51"/>
  <c r="J80" i="51" s="1"/>
  <c r="Q16" i="50" s="1"/>
  <c r="I79" i="51"/>
  <c r="J79" i="51" s="1"/>
  <c r="Q15" i="50" s="1"/>
  <c r="I78" i="51"/>
  <c r="J78" i="51" s="1"/>
  <c r="Q14" i="50" s="1"/>
  <c r="I77" i="51"/>
  <c r="J77" i="51" s="1"/>
  <c r="Q13" i="50" s="1"/>
  <c r="I76" i="51"/>
  <c r="J76" i="51" s="1"/>
  <c r="Q12" i="50" s="1"/>
  <c r="I74" i="51"/>
  <c r="J74" i="51" s="1"/>
  <c r="P24" i="50" s="1"/>
  <c r="I73" i="51"/>
  <c r="J73" i="51" s="1"/>
  <c r="P23" i="50" s="1"/>
  <c r="I72" i="51"/>
  <c r="J72" i="51" s="1"/>
  <c r="P22" i="50" s="1"/>
  <c r="I71" i="51"/>
  <c r="J71" i="51" s="1"/>
  <c r="P21" i="50" s="1"/>
  <c r="I70" i="51"/>
  <c r="J70" i="51" s="1"/>
  <c r="P20" i="50" s="1"/>
  <c r="I69" i="51"/>
  <c r="J69" i="51" s="1"/>
  <c r="P19" i="50" s="1"/>
  <c r="I68" i="51"/>
  <c r="J68" i="51" s="1"/>
  <c r="P18" i="50" s="1"/>
  <c r="I67" i="51"/>
  <c r="J67" i="51" s="1"/>
  <c r="P17" i="50" s="1"/>
  <c r="I66" i="51"/>
  <c r="J66" i="51" s="1"/>
  <c r="P16" i="50" s="1"/>
  <c r="I65" i="51"/>
  <c r="J65" i="51" s="1"/>
  <c r="P15" i="50" s="1"/>
  <c r="I64" i="51"/>
  <c r="J64" i="51" s="1"/>
  <c r="P14" i="50" s="1"/>
  <c r="I63" i="51"/>
  <c r="J63" i="51" s="1"/>
  <c r="P13" i="50" s="1"/>
  <c r="I62" i="51"/>
  <c r="J62" i="51" s="1"/>
  <c r="P12" i="50" s="1"/>
  <c r="I60" i="51"/>
  <c r="J60" i="51" s="1"/>
  <c r="O24" i="50" s="1"/>
  <c r="I59" i="51"/>
  <c r="J59" i="51" s="1"/>
  <c r="O23" i="50" s="1"/>
  <c r="I58" i="51"/>
  <c r="J58" i="51" s="1"/>
  <c r="O22" i="50" s="1"/>
  <c r="I57" i="51"/>
  <c r="J57" i="51" s="1"/>
  <c r="O21" i="50" s="1"/>
  <c r="I56" i="51"/>
  <c r="J56" i="51" s="1"/>
  <c r="O20" i="50" s="1"/>
  <c r="I55" i="51"/>
  <c r="J55" i="51" s="1"/>
  <c r="O19" i="50" s="1"/>
  <c r="I54" i="51"/>
  <c r="J54" i="51" s="1"/>
  <c r="O18" i="50" s="1"/>
  <c r="I53" i="51"/>
  <c r="J53" i="51" s="1"/>
  <c r="O17" i="50" s="1"/>
  <c r="I52" i="51"/>
  <c r="J52" i="51" s="1"/>
  <c r="O16" i="50" s="1"/>
  <c r="I51" i="51"/>
  <c r="J51" i="51" s="1"/>
  <c r="O15" i="50" s="1"/>
  <c r="I50" i="51"/>
  <c r="J50" i="51" s="1"/>
  <c r="O14" i="50" s="1"/>
  <c r="I49" i="51"/>
  <c r="J49" i="51" s="1"/>
  <c r="O13" i="50" s="1"/>
  <c r="I48" i="51"/>
  <c r="J48" i="51" s="1"/>
  <c r="O12" i="50" s="1"/>
  <c r="I46" i="51"/>
  <c r="J46" i="51" s="1"/>
  <c r="N24" i="50" s="1"/>
  <c r="I45" i="51"/>
  <c r="J45" i="51" s="1"/>
  <c r="N23" i="50" s="1"/>
  <c r="I44" i="51"/>
  <c r="J44" i="51" s="1"/>
  <c r="N22" i="50" s="1"/>
  <c r="I43" i="51"/>
  <c r="J43" i="51" s="1"/>
  <c r="N21" i="50" s="1"/>
  <c r="I42" i="51"/>
  <c r="J42" i="51" s="1"/>
  <c r="N20" i="50" s="1"/>
  <c r="I41" i="51"/>
  <c r="J41" i="51" s="1"/>
  <c r="N19" i="50" s="1"/>
  <c r="I40" i="51"/>
  <c r="J40" i="51" s="1"/>
  <c r="N18" i="50" s="1"/>
  <c r="I39" i="51"/>
  <c r="J39" i="51" s="1"/>
  <c r="N17" i="50" s="1"/>
  <c r="I38" i="51"/>
  <c r="J38" i="51" s="1"/>
  <c r="N16" i="50" s="1"/>
  <c r="I37" i="51"/>
  <c r="J37" i="51" s="1"/>
  <c r="N15" i="50" s="1"/>
  <c r="I36" i="51"/>
  <c r="J36" i="51" s="1"/>
  <c r="N14" i="50" s="1"/>
  <c r="I35" i="51"/>
  <c r="J35" i="51" s="1"/>
  <c r="N13" i="50" s="1"/>
  <c r="I34" i="51"/>
  <c r="J34" i="51" s="1"/>
  <c r="N12" i="50" s="1"/>
  <c r="I32" i="51"/>
  <c r="J32" i="51" s="1"/>
  <c r="M24" i="50" s="1"/>
  <c r="I31" i="51"/>
  <c r="J31" i="51" s="1"/>
  <c r="M23" i="50" s="1"/>
  <c r="I30" i="51"/>
  <c r="J30" i="51" s="1"/>
  <c r="M22" i="50" s="1"/>
  <c r="I29" i="51"/>
  <c r="J29" i="51" s="1"/>
  <c r="M21" i="50" s="1"/>
  <c r="I28" i="51"/>
  <c r="J28" i="51" s="1"/>
  <c r="M20" i="50" s="1"/>
  <c r="I27" i="51"/>
  <c r="J27" i="51" s="1"/>
  <c r="M19" i="50" s="1"/>
  <c r="I26" i="51"/>
  <c r="J26" i="51" s="1"/>
  <c r="M18" i="50" s="1"/>
  <c r="I25" i="51"/>
  <c r="J25" i="51" s="1"/>
  <c r="M17" i="50" s="1"/>
  <c r="I24" i="51"/>
  <c r="J24" i="51" s="1"/>
  <c r="M16" i="50" s="1"/>
  <c r="I23" i="51"/>
  <c r="J23" i="51" s="1"/>
  <c r="M15" i="50" s="1"/>
  <c r="I22" i="51"/>
  <c r="J22" i="51" s="1"/>
  <c r="M14" i="50" s="1"/>
  <c r="I21" i="51"/>
  <c r="J21" i="51" s="1"/>
  <c r="M13" i="50" s="1"/>
  <c r="I20" i="51"/>
  <c r="J20" i="51" s="1"/>
  <c r="M12" i="50" s="1"/>
  <c r="I18" i="51"/>
  <c r="J18" i="51" s="1"/>
  <c r="L24" i="50" s="1"/>
  <c r="I17" i="51"/>
  <c r="J17" i="51" s="1"/>
  <c r="L23" i="50" s="1"/>
  <c r="I16" i="51"/>
  <c r="J16" i="51" s="1"/>
  <c r="L22" i="50" s="1"/>
  <c r="I15" i="51"/>
  <c r="J15" i="51" s="1"/>
  <c r="L21" i="50" s="1"/>
  <c r="I14" i="51"/>
  <c r="J14" i="51" s="1"/>
  <c r="L20" i="50" s="1"/>
  <c r="I13" i="51"/>
  <c r="J13" i="51" s="1"/>
  <c r="L19" i="50" s="1"/>
  <c r="I12" i="51"/>
  <c r="J12" i="51" s="1"/>
  <c r="L18" i="50" s="1"/>
  <c r="I11" i="51"/>
  <c r="J11" i="51" s="1"/>
  <c r="L17" i="50" s="1"/>
  <c r="I10" i="51"/>
  <c r="J10" i="51" s="1"/>
  <c r="L16" i="50" s="1"/>
  <c r="I9" i="51"/>
  <c r="J9" i="51" s="1"/>
  <c r="L15" i="50" s="1"/>
  <c r="I8" i="51"/>
  <c r="J8" i="51" s="1"/>
  <c r="L14" i="50" s="1"/>
  <c r="I7" i="51"/>
  <c r="J7" i="51" s="1"/>
  <c r="L13" i="50" s="1"/>
  <c r="I6" i="51"/>
  <c r="J6" i="51" s="1"/>
  <c r="L12" i="50" s="1"/>
  <c r="I102" i="52"/>
  <c r="J102" i="52" s="1"/>
  <c r="R41" i="50" s="1"/>
  <c r="I101" i="52"/>
  <c r="J101" i="52" s="1"/>
  <c r="R40" i="50" s="1"/>
  <c r="I100" i="52"/>
  <c r="J100" i="52" s="1"/>
  <c r="R39" i="50" s="1"/>
  <c r="I99" i="52"/>
  <c r="J99" i="52" s="1"/>
  <c r="R38" i="50" s="1"/>
  <c r="I98" i="52"/>
  <c r="J98" i="52" s="1"/>
  <c r="R37" i="50" s="1"/>
  <c r="I97" i="52"/>
  <c r="J97" i="52" s="1"/>
  <c r="R36" i="50" s="1"/>
  <c r="I96" i="52"/>
  <c r="J96" i="52" s="1"/>
  <c r="R35" i="50" s="1"/>
  <c r="I95" i="52"/>
  <c r="J95" i="52" s="1"/>
  <c r="R34" i="50" s="1"/>
  <c r="I94" i="52"/>
  <c r="J94" i="52" s="1"/>
  <c r="R33" i="50" s="1"/>
  <c r="I93" i="52"/>
  <c r="J93" i="52" s="1"/>
  <c r="R32" i="50" s="1"/>
  <c r="I92" i="52"/>
  <c r="J92" i="52" s="1"/>
  <c r="R31" i="50" s="1"/>
  <c r="I91" i="52"/>
  <c r="J91" i="52" s="1"/>
  <c r="R30" i="50" s="1"/>
  <c r="I90" i="52"/>
  <c r="J90" i="52" s="1"/>
  <c r="R29" i="50" s="1"/>
  <c r="I88" i="52"/>
  <c r="J88" i="52" s="1"/>
  <c r="Q41" i="50" s="1"/>
  <c r="I87" i="52"/>
  <c r="J87" i="52" s="1"/>
  <c r="Q40" i="50" s="1"/>
  <c r="I86" i="52"/>
  <c r="J86" i="52" s="1"/>
  <c r="Q39" i="50" s="1"/>
  <c r="I85" i="52"/>
  <c r="J85" i="52" s="1"/>
  <c r="Q38" i="50" s="1"/>
  <c r="I84" i="52"/>
  <c r="J84" i="52" s="1"/>
  <c r="Q37" i="50" s="1"/>
  <c r="I83" i="52"/>
  <c r="J83" i="52" s="1"/>
  <c r="Q36" i="50" s="1"/>
  <c r="I82" i="52"/>
  <c r="J82" i="52" s="1"/>
  <c r="Q35" i="50" s="1"/>
  <c r="I81" i="52"/>
  <c r="J81" i="52" s="1"/>
  <c r="Q34" i="50" s="1"/>
  <c r="I80" i="52"/>
  <c r="J80" i="52" s="1"/>
  <c r="Q33" i="50" s="1"/>
  <c r="I79" i="52"/>
  <c r="J79" i="52" s="1"/>
  <c r="Q32" i="50" s="1"/>
  <c r="I78" i="52"/>
  <c r="J78" i="52" s="1"/>
  <c r="Q31" i="50" s="1"/>
  <c r="I77" i="52"/>
  <c r="J77" i="52" s="1"/>
  <c r="Q30" i="50" s="1"/>
  <c r="I76" i="52"/>
  <c r="J76" i="52" s="1"/>
  <c r="Q29" i="50" s="1"/>
  <c r="I74" i="52"/>
  <c r="J74" i="52" s="1"/>
  <c r="P41" i="50" s="1"/>
  <c r="I73" i="52"/>
  <c r="J73" i="52" s="1"/>
  <c r="P40" i="50" s="1"/>
  <c r="I72" i="52"/>
  <c r="J72" i="52" s="1"/>
  <c r="P39" i="50" s="1"/>
  <c r="I71" i="52"/>
  <c r="J71" i="52" s="1"/>
  <c r="P38" i="50" s="1"/>
  <c r="I70" i="52"/>
  <c r="J70" i="52" s="1"/>
  <c r="P37" i="50" s="1"/>
  <c r="I69" i="52"/>
  <c r="J69" i="52" s="1"/>
  <c r="P36" i="50" s="1"/>
  <c r="I68" i="52"/>
  <c r="J68" i="52" s="1"/>
  <c r="P35" i="50" s="1"/>
  <c r="I67" i="52"/>
  <c r="J67" i="52" s="1"/>
  <c r="P34" i="50" s="1"/>
  <c r="I66" i="52"/>
  <c r="J66" i="52" s="1"/>
  <c r="P33" i="50" s="1"/>
  <c r="I65" i="52"/>
  <c r="J65" i="52" s="1"/>
  <c r="P32" i="50" s="1"/>
  <c r="I64" i="52"/>
  <c r="J64" i="52" s="1"/>
  <c r="P31" i="50" s="1"/>
  <c r="I63" i="52"/>
  <c r="J63" i="52" s="1"/>
  <c r="P30" i="50" s="1"/>
  <c r="I62" i="52"/>
  <c r="J62" i="52" s="1"/>
  <c r="P29" i="50" s="1"/>
  <c r="I60" i="52"/>
  <c r="J60" i="52" s="1"/>
  <c r="O41" i="50" s="1"/>
  <c r="I59" i="52"/>
  <c r="J59" i="52" s="1"/>
  <c r="O40" i="50" s="1"/>
  <c r="I58" i="52"/>
  <c r="J58" i="52" s="1"/>
  <c r="O39" i="50" s="1"/>
  <c r="I57" i="52"/>
  <c r="J57" i="52" s="1"/>
  <c r="O38" i="50" s="1"/>
  <c r="I56" i="52"/>
  <c r="J56" i="52" s="1"/>
  <c r="O37" i="50" s="1"/>
  <c r="I55" i="52"/>
  <c r="J55" i="52" s="1"/>
  <c r="O36" i="50" s="1"/>
  <c r="I54" i="52"/>
  <c r="J54" i="52" s="1"/>
  <c r="O35" i="50" s="1"/>
  <c r="I53" i="52"/>
  <c r="J53" i="52" s="1"/>
  <c r="O34" i="50" s="1"/>
  <c r="I52" i="52"/>
  <c r="J52" i="52" s="1"/>
  <c r="O33" i="50" s="1"/>
  <c r="I51" i="52"/>
  <c r="J51" i="52" s="1"/>
  <c r="O32" i="50" s="1"/>
  <c r="I50" i="52"/>
  <c r="J50" i="52" s="1"/>
  <c r="O31" i="50" s="1"/>
  <c r="I49" i="52"/>
  <c r="J49" i="52" s="1"/>
  <c r="O30" i="50" s="1"/>
  <c r="I48" i="52"/>
  <c r="J48" i="52" s="1"/>
  <c r="O29" i="50" s="1"/>
  <c r="I46" i="52"/>
  <c r="J46" i="52" s="1"/>
  <c r="N41" i="50" s="1"/>
  <c r="I45" i="52"/>
  <c r="J45" i="52" s="1"/>
  <c r="N40" i="50" s="1"/>
  <c r="I44" i="52"/>
  <c r="J44" i="52" s="1"/>
  <c r="N39" i="50" s="1"/>
  <c r="I43" i="52"/>
  <c r="J43" i="52" s="1"/>
  <c r="N38" i="50" s="1"/>
  <c r="I42" i="52"/>
  <c r="J42" i="52" s="1"/>
  <c r="N37" i="50" s="1"/>
  <c r="I41" i="52"/>
  <c r="J41" i="52" s="1"/>
  <c r="N36" i="50" s="1"/>
  <c r="I40" i="52"/>
  <c r="J40" i="52" s="1"/>
  <c r="N35" i="50" s="1"/>
  <c r="I39" i="52"/>
  <c r="J39" i="52" s="1"/>
  <c r="N34" i="50" s="1"/>
  <c r="I38" i="52"/>
  <c r="J38" i="52" s="1"/>
  <c r="N33" i="50" s="1"/>
  <c r="I37" i="52"/>
  <c r="J37" i="52" s="1"/>
  <c r="N32" i="50" s="1"/>
  <c r="I36" i="52"/>
  <c r="J36" i="52" s="1"/>
  <c r="N31" i="50" s="1"/>
  <c r="I35" i="52"/>
  <c r="J35" i="52" s="1"/>
  <c r="N30" i="50" s="1"/>
  <c r="I34" i="52"/>
  <c r="J34" i="52" s="1"/>
  <c r="N29" i="50" s="1"/>
  <c r="I32" i="52"/>
  <c r="J32" i="52" s="1"/>
  <c r="M41" i="50" s="1"/>
  <c r="I31" i="52"/>
  <c r="J31" i="52" s="1"/>
  <c r="M40" i="50" s="1"/>
  <c r="I30" i="52"/>
  <c r="J30" i="52" s="1"/>
  <c r="M39" i="50" s="1"/>
  <c r="I29" i="52"/>
  <c r="J29" i="52" s="1"/>
  <c r="M38" i="50" s="1"/>
  <c r="I28" i="52"/>
  <c r="J28" i="52" s="1"/>
  <c r="M37" i="50" s="1"/>
  <c r="I27" i="52"/>
  <c r="J27" i="52" s="1"/>
  <c r="M36" i="50" s="1"/>
  <c r="I26" i="52"/>
  <c r="J26" i="52" s="1"/>
  <c r="M35" i="50" s="1"/>
  <c r="I25" i="52"/>
  <c r="J25" i="52" s="1"/>
  <c r="M34" i="50" s="1"/>
  <c r="I24" i="52"/>
  <c r="J24" i="52" s="1"/>
  <c r="M33" i="50" s="1"/>
  <c r="I23" i="52"/>
  <c r="J23" i="52" s="1"/>
  <c r="M32" i="50" s="1"/>
  <c r="I22" i="52"/>
  <c r="J22" i="52" s="1"/>
  <c r="M31" i="50" s="1"/>
  <c r="I21" i="52"/>
  <c r="J21" i="52" s="1"/>
  <c r="M30" i="50" s="1"/>
  <c r="I20" i="52"/>
  <c r="J20" i="52" s="1"/>
  <c r="M29" i="50" s="1"/>
  <c r="I18" i="52"/>
  <c r="J18" i="52" s="1"/>
  <c r="L41" i="50" s="1"/>
  <c r="I17" i="52"/>
  <c r="J17" i="52" s="1"/>
  <c r="L40" i="50" s="1"/>
  <c r="I16" i="52"/>
  <c r="J16" i="52" s="1"/>
  <c r="L39" i="50" s="1"/>
  <c r="I15" i="52"/>
  <c r="J15" i="52" s="1"/>
  <c r="L38" i="50" s="1"/>
  <c r="I14" i="52"/>
  <c r="J14" i="52" s="1"/>
  <c r="L37" i="50" s="1"/>
  <c r="I13" i="52"/>
  <c r="J13" i="52" s="1"/>
  <c r="L36" i="50" s="1"/>
  <c r="I12" i="52"/>
  <c r="J12" i="52" s="1"/>
  <c r="L35" i="50" s="1"/>
  <c r="I11" i="52"/>
  <c r="J11" i="52" s="1"/>
  <c r="L34" i="50" s="1"/>
  <c r="I10" i="52"/>
  <c r="J10" i="52" s="1"/>
  <c r="L33" i="50" s="1"/>
  <c r="I9" i="52"/>
  <c r="J9" i="52" s="1"/>
  <c r="L32" i="50" s="1"/>
  <c r="I8" i="52"/>
  <c r="J8" i="52" s="1"/>
  <c r="L31" i="50" s="1"/>
  <c r="I7" i="52"/>
  <c r="J7" i="52" s="1"/>
  <c r="L30" i="50" s="1"/>
  <c r="I6" i="52"/>
  <c r="J6" i="52" s="1"/>
  <c r="L29" i="50" s="1"/>
  <c r="I102" i="54"/>
  <c r="J102" i="54" s="1"/>
  <c r="R75" i="50" s="1"/>
  <c r="I101" i="54"/>
  <c r="J101" i="54" s="1"/>
  <c r="R74" i="50" s="1"/>
  <c r="I100" i="54"/>
  <c r="J100" i="54" s="1"/>
  <c r="R73" i="50" s="1"/>
  <c r="I99" i="54"/>
  <c r="J99" i="54" s="1"/>
  <c r="R72" i="50" s="1"/>
  <c r="I98" i="54"/>
  <c r="J98" i="54" s="1"/>
  <c r="R71" i="50" s="1"/>
  <c r="I97" i="54"/>
  <c r="J97" i="54" s="1"/>
  <c r="R70" i="50" s="1"/>
  <c r="I96" i="54"/>
  <c r="J96" i="54" s="1"/>
  <c r="R69" i="50" s="1"/>
  <c r="I95" i="54"/>
  <c r="J95" i="54" s="1"/>
  <c r="R68" i="50" s="1"/>
  <c r="I94" i="54"/>
  <c r="J94" i="54" s="1"/>
  <c r="R67" i="50" s="1"/>
  <c r="I93" i="54"/>
  <c r="J93" i="54" s="1"/>
  <c r="R66" i="50" s="1"/>
  <c r="I92" i="54"/>
  <c r="J92" i="54" s="1"/>
  <c r="R65" i="50" s="1"/>
  <c r="I91" i="54"/>
  <c r="J91" i="54" s="1"/>
  <c r="R64" i="50" s="1"/>
  <c r="I90" i="54"/>
  <c r="J90" i="54" s="1"/>
  <c r="R63" i="50" s="1"/>
  <c r="I88" i="54"/>
  <c r="J88" i="54" s="1"/>
  <c r="Q75" i="50" s="1"/>
  <c r="I87" i="54"/>
  <c r="J87" i="54" s="1"/>
  <c r="Q74" i="50" s="1"/>
  <c r="I86" i="54"/>
  <c r="J86" i="54" s="1"/>
  <c r="Q73" i="50" s="1"/>
  <c r="I85" i="54"/>
  <c r="J85" i="54" s="1"/>
  <c r="Q72" i="50" s="1"/>
  <c r="I84" i="54"/>
  <c r="J84" i="54" s="1"/>
  <c r="Q71" i="50" s="1"/>
  <c r="I83" i="54"/>
  <c r="J83" i="54" s="1"/>
  <c r="Q70" i="50" s="1"/>
  <c r="I82" i="54"/>
  <c r="J82" i="54" s="1"/>
  <c r="Q69" i="50" s="1"/>
  <c r="I81" i="54"/>
  <c r="J81" i="54" s="1"/>
  <c r="Q68" i="50" s="1"/>
  <c r="I80" i="54"/>
  <c r="J80" i="54" s="1"/>
  <c r="Q67" i="50" s="1"/>
  <c r="I79" i="54"/>
  <c r="J79" i="54" s="1"/>
  <c r="Q66" i="50" s="1"/>
  <c r="I78" i="54"/>
  <c r="J78" i="54" s="1"/>
  <c r="Q65" i="50" s="1"/>
  <c r="I77" i="54"/>
  <c r="J77" i="54" s="1"/>
  <c r="Q64" i="50" s="1"/>
  <c r="I76" i="54"/>
  <c r="J76" i="54" s="1"/>
  <c r="Q63" i="50" s="1"/>
  <c r="I74" i="54"/>
  <c r="J74" i="54" s="1"/>
  <c r="P75" i="50" s="1"/>
  <c r="I73" i="54"/>
  <c r="J73" i="54" s="1"/>
  <c r="P74" i="50" s="1"/>
  <c r="I72" i="54"/>
  <c r="J72" i="54" s="1"/>
  <c r="P73" i="50" s="1"/>
  <c r="I71" i="54"/>
  <c r="J71" i="54" s="1"/>
  <c r="P72" i="50" s="1"/>
  <c r="I70" i="54"/>
  <c r="J70" i="54" s="1"/>
  <c r="P71" i="50" s="1"/>
  <c r="I69" i="54"/>
  <c r="J69" i="54" s="1"/>
  <c r="P70" i="50" s="1"/>
  <c r="I68" i="54"/>
  <c r="J68" i="54" s="1"/>
  <c r="P69" i="50" s="1"/>
  <c r="I67" i="54"/>
  <c r="J67" i="54" s="1"/>
  <c r="P68" i="50" s="1"/>
  <c r="I66" i="54"/>
  <c r="J66" i="54" s="1"/>
  <c r="P67" i="50" s="1"/>
  <c r="I65" i="54"/>
  <c r="J65" i="54" s="1"/>
  <c r="P66" i="50" s="1"/>
  <c r="I64" i="54"/>
  <c r="J64" i="54" s="1"/>
  <c r="P65" i="50" s="1"/>
  <c r="I63" i="54"/>
  <c r="J63" i="54" s="1"/>
  <c r="P64" i="50" s="1"/>
  <c r="I62" i="54"/>
  <c r="J62" i="54" s="1"/>
  <c r="P63" i="50" s="1"/>
  <c r="I60" i="54"/>
  <c r="J60" i="54" s="1"/>
  <c r="O75" i="50" s="1"/>
  <c r="I59" i="54"/>
  <c r="J59" i="54" s="1"/>
  <c r="O74" i="50" s="1"/>
  <c r="I58" i="54"/>
  <c r="J58" i="54" s="1"/>
  <c r="O73" i="50" s="1"/>
  <c r="I57" i="54"/>
  <c r="J57" i="54" s="1"/>
  <c r="O72" i="50" s="1"/>
  <c r="I56" i="54"/>
  <c r="J56" i="54" s="1"/>
  <c r="O71" i="50" s="1"/>
  <c r="I55" i="54"/>
  <c r="J55" i="54" s="1"/>
  <c r="O70" i="50" s="1"/>
  <c r="I54" i="54"/>
  <c r="J54" i="54" s="1"/>
  <c r="O69" i="50" s="1"/>
  <c r="I53" i="54"/>
  <c r="J53" i="54" s="1"/>
  <c r="O68" i="50" s="1"/>
  <c r="I52" i="54"/>
  <c r="J52" i="54" s="1"/>
  <c r="O67" i="50" s="1"/>
  <c r="I51" i="54"/>
  <c r="J51" i="54" s="1"/>
  <c r="O66" i="50" s="1"/>
  <c r="I50" i="54"/>
  <c r="J50" i="54" s="1"/>
  <c r="O65" i="50" s="1"/>
  <c r="I49" i="54"/>
  <c r="J49" i="54" s="1"/>
  <c r="O64" i="50" s="1"/>
  <c r="I48" i="54"/>
  <c r="J48" i="54" s="1"/>
  <c r="O63" i="50" s="1"/>
  <c r="I46" i="54"/>
  <c r="J46" i="54" s="1"/>
  <c r="N75" i="50" s="1"/>
  <c r="I45" i="54"/>
  <c r="J45" i="54" s="1"/>
  <c r="N74" i="50" s="1"/>
  <c r="I44" i="54"/>
  <c r="J44" i="54" s="1"/>
  <c r="N73" i="50" s="1"/>
  <c r="I43" i="54"/>
  <c r="J43" i="54" s="1"/>
  <c r="N72" i="50" s="1"/>
  <c r="I42" i="54"/>
  <c r="J42" i="54" s="1"/>
  <c r="N71" i="50" s="1"/>
  <c r="I41" i="54"/>
  <c r="J41" i="54" s="1"/>
  <c r="N70" i="50" s="1"/>
  <c r="I40" i="54"/>
  <c r="J40" i="54" s="1"/>
  <c r="N69" i="50" s="1"/>
  <c r="I39" i="54"/>
  <c r="J39" i="54" s="1"/>
  <c r="N68" i="50" s="1"/>
  <c r="I38" i="54"/>
  <c r="J38" i="54" s="1"/>
  <c r="N67" i="50" s="1"/>
  <c r="I37" i="54"/>
  <c r="J37" i="54" s="1"/>
  <c r="N66" i="50" s="1"/>
  <c r="I36" i="54"/>
  <c r="J36" i="54" s="1"/>
  <c r="N65" i="50" s="1"/>
  <c r="I35" i="54"/>
  <c r="J35" i="54" s="1"/>
  <c r="N64" i="50" s="1"/>
  <c r="I34" i="54"/>
  <c r="J34" i="54" s="1"/>
  <c r="N63" i="50" s="1"/>
  <c r="I32" i="54"/>
  <c r="J32" i="54" s="1"/>
  <c r="M75" i="50" s="1"/>
  <c r="I31" i="54"/>
  <c r="J31" i="54" s="1"/>
  <c r="M74" i="50" s="1"/>
  <c r="I30" i="54"/>
  <c r="J30" i="54" s="1"/>
  <c r="M73" i="50" s="1"/>
  <c r="I29" i="54"/>
  <c r="J29" i="54" s="1"/>
  <c r="M72" i="50" s="1"/>
  <c r="I28" i="54"/>
  <c r="J28" i="54" s="1"/>
  <c r="M71" i="50" s="1"/>
  <c r="I27" i="54"/>
  <c r="J27" i="54" s="1"/>
  <c r="M70" i="50" s="1"/>
  <c r="I26" i="54"/>
  <c r="J26" i="54" s="1"/>
  <c r="M69" i="50" s="1"/>
  <c r="I25" i="54"/>
  <c r="J25" i="54" s="1"/>
  <c r="M68" i="50" s="1"/>
  <c r="I24" i="54"/>
  <c r="J24" i="54" s="1"/>
  <c r="M67" i="50" s="1"/>
  <c r="I23" i="54"/>
  <c r="J23" i="54" s="1"/>
  <c r="M66" i="50" s="1"/>
  <c r="I22" i="54"/>
  <c r="J22" i="54" s="1"/>
  <c r="M65" i="50" s="1"/>
  <c r="I21" i="54"/>
  <c r="J21" i="54" s="1"/>
  <c r="M64" i="50" s="1"/>
  <c r="I20" i="54"/>
  <c r="J20" i="54" s="1"/>
  <c r="M63" i="50" s="1"/>
  <c r="I18" i="54"/>
  <c r="J18" i="54" s="1"/>
  <c r="L75" i="50" s="1"/>
  <c r="I17" i="54"/>
  <c r="J17" i="54" s="1"/>
  <c r="L74" i="50" s="1"/>
  <c r="I16" i="54"/>
  <c r="J16" i="54" s="1"/>
  <c r="L73" i="50" s="1"/>
  <c r="I15" i="54"/>
  <c r="J15" i="54" s="1"/>
  <c r="L72" i="50" s="1"/>
  <c r="I14" i="54"/>
  <c r="J14" i="54" s="1"/>
  <c r="L71" i="50" s="1"/>
  <c r="I13" i="54"/>
  <c r="J13" i="54" s="1"/>
  <c r="L70" i="50" s="1"/>
  <c r="I12" i="54"/>
  <c r="J12" i="54" s="1"/>
  <c r="L69" i="50" s="1"/>
  <c r="I11" i="54"/>
  <c r="J11" i="54" s="1"/>
  <c r="L68" i="50" s="1"/>
  <c r="I10" i="54"/>
  <c r="J10" i="54" s="1"/>
  <c r="L67" i="50" s="1"/>
  <c r="I9" i="54"/>
  <c r="J9" i="54" s="1"/>
  <c r="L66" i="50" s="1"/>
  <c r="I8" i="54"/>
  <c r="J8" i="54" s="1"/>
  <c r="L65" i="50" s="1"/>
  <c r="I7" i="54"/>
  <c r="J7" i="54" s="1"/>
  <c r="L64" i="50" s="1"/>
  <c r="I6" i="54"/>
  <c r="J6" i="54" s="1"/>
  <c r="L63" i="50" s="1"/>
  <c r="I102" i="53"/>
  <c r="J102" i="53" s="1"/>
  <c r="R58" i="50" s="1"/>
  <c r="I101" i="53"/>
  <c r="J101" i="53" s="1"/>
  <c r="R57" i="50" s="1"/>
  <c r="I100" i="53"/>
  <c r="J100" i="53" s="1"/>
  <c r="R56" i="50" s="1"/>
  <c r="I99" i="53"/>
  <c r="J99" i="53" s="1"/>
  <c r="R55" i="50" s="1"/>
  <c r="I98" i="53"/>
  <c r="J98" i="53" s="1"/>
  <c r="R54" i="50" s="1"/>
  <c r="I97" i="53"/>
  <c r="J97" i="53" s="1"/>
  <c r="R53" i="50" s="1"/>
  <c r="I96" i="53"/>
  <c r="J96" i="53" s="1"/>
  <c r="R52" i="50" s="1"/>
  <c r="I95" i="53"/>
  <c r="J95" i="53" s="1"/>
  <c r="R51" i="50" s="1"/>
  <c r="I94" i="53"/>
  <c r="J94" i="53" s="1"/>
  <c r="R50" i="50" s="1"/>
  <c r="I93" i="53"/>
  <c r="J93" i="53" s="1"/>
  <c r="R49" i="50" s="1"/>
  <c r="I92" i="53"/>
  <c r="J92" i="53" s="1"/>
  <c r="R48" i="50" s="1"/>
  <c r="I91" i="53"/>
  <c r="J91" i="53" s="1"/>
  <c r="R47" i="50" s="1"/>
  <c r="I90" i="53"/>
  <c r="J90" i="53" s="1"/>
  <c r="R46" i="50" s="1"/>
  <c r="I88" i="53"/>
  <c r="J88" i="53" s="1"/>
  <c r="Q58" i="50" s="1"/>
  <c r="I87" i="53"/>
  <c r="J87" i="53" s="1"/>
  <c r="Q57" i="50" s="1"/>
  <c r="I86" i="53"/>
  <c r="J86" i="53" s="1"/>
  <c r="Q56" i="50" s="1"/>
  <c r="I85" i="53"/>
  <c r="J85" i="53" s="1"/>
  <c r="Q55" i="50" s="1"/>
  <c r="I84" i="53"/>
  <c r="J84" i="53" s="1"/>
  <c r="Q54" i="50" s="1"/>
  <c r="I83" i="53"/>
  <c r="J83" i="53" s="1"/>
  <c r="Q53" i="50" s="1"/>
  <c r="I82" i="53"/>
  <c r="J82" i="53" s="1"/>
  <c r="Q52" i="50" s="1"/>
  <c r="I81" i="53"/>
  <c r="J81" i="53" s="1"/>
  <c r="Q51" i="50" s="1"/>
  <c r="I80" i="53"/>
  <c r="J80" i="53" s="1"/>
  <c r="Q50" i="50" s="1"/>
  <c r="I79" i="53"/>
  <c r="J79" i="53" s="1"/>
  <c r="Q49" i="50" s="1"/>
  <c r="I78" i="53"/>
  <c r="J78" i="53" s="1"/>
  <c r="Q48" i="50" s="1"/>
  <c r="I77" i="53"/>
  <c r="J77" i="53" s="1"/>
  <c r="Q47" i="50" s="1"/>
  <c r="I76" i="53"/>
  <c r="J76" i="53" s="1"/>
  <c r="Q46" i="50" s="1"/>
  <c r="I74" i="53"/>
  <c r="J74" i="53" s="1"/>
  <c r="P58" i="50" s="1"/>
  <c r="I73" i="53"/>
  <c r="J73" i="53" s="1"/>
  <c r="P57" i="50" s="1"/>
  <c r="I72" i="53"/>
  <c r="J72" i="53" s="1"/>
  <c r="P56" i="50" s="1"/>
  <c r="I71" i="53"/>
  <c r="J71" i="53" s="1"/>
  <c r="P55" i="50" s="1"/>
  <c r="I70" i="53"/>
  <c r="J70" i="53" s="1"/>
  <c r="P54" i="50" s="1"/>
  <c r="I69" i="53"/>
  <c r="J69" i="53" s="1"/>
  <c r="P53" i="50" s="1"/>
  <c r="I68" i="53"/>
  <c r="J68" i="53" s="1"/>
  <c r="P52" i="50" s="1"/>
  <c r="I67" i="53"/>
  <c r="J67" i="53" s="1"/>
  <c r="P51" i="50" s="1"/>
  <c r="I66" i="53"/>
  <c r="J66" i="53" s="1"/>
  <c r="P50" i="50" s="1"/>
  <c r="I65" i="53"/>
  <c r="J65" i="53" s="1"/>
  <c r="P49" i="50" s="1"/>
  <c r="I64" i="53"/>
  <c r="J64" i="53" s="1"/>
  <c r="P48" i="50" s="1"/>
  <c r="I63" i="53"/>
  <c r="J63" i="53" s="1"/>
  <c r="P47" i="50" s="1"/>
  <c r="I62" i="53"/>
  <c r="J62" i="53" s="1"/>
  <c r="P46" i="50" s="1"/>
  <c r="I60" i="53"/>
  <c r="J60" i="53" s="1"/>
  <c r="O58" i="50" s="1"/>
  <c r="I59" i="53"/>
  <c r="J59" i="53" s="1"/>
  <c r="O57" i="50" s="1"/>
  <c r="I58" i="53"/>
  <c r="J58" i="53" s="1"/>
  <c r="O56" i="50" s="1"/>
  <c r="I57" i="53"/>
  <c r="J57" i="53" s="1"/>
  <c r="O55" i="50" s="1"/>
  <c r="I56" i="53"/>
  <c r="J56" i="53" s="1"/>
  <c r="O54" i="50" s="1"/>
  <c r="I55" i="53"/>
  <c r="J55" i="53" s="1"/>
  <c r="O53" i="50" s="1"/>
  <c r="I54" i="53"/>
  <c r="J54" i="53" s="1"/>
  <c r="O52" i="50" s="1"/>
  <c r="I53" i="53"/>
  <c r="J53" i="53" s="1"/>
  <c r="O51" i="50" s="1"/>
  <c r="I52" i="53"/>
  <c r="J52" i="53" s="1"/>
  <c r="O50" i="50" s="1"/>
  <c r="I51" i="53"/>
  <c r="J51" i="53" s="1"/>
  <c r="O49" i="50" s="1"/>
  <c r="I50" i="53"/>
  <c r="J50" i="53" s="1"/>
  <c r="O48" i="50" s="1"/>
  <c r="I49" i="53"/>
  <c r="J49" i="53" s="1"/>
  <c r="O47" i="50" s="1"/>
  <c r="I48" i="53"/>
  <c r="J48" i="53" s="1"/>
  <c r="O46" i="50" s="1"/>
  <c r="I46" i="53"/>
  <c r="J46" i="53" s="1"/>
  <c r="N58" i="50" s="1"/>
  <c r="I45" i="53"/>
  <c r="J45" i="53" s="1"/>
  <c r="N57" i="50" s="1"/>
  <c r="I44" i="53"/>
  <c r="J44" i="53" s="1"/>
  <c r="N56" i="50" s="1"/>
  <c r="I43" i="53"/>
  <c r="J43" i="53" s="1"/>
  <c r="N55" i="50" s="1"/>
  <c r="I42" i="53"/>
  <c r="J42" i="53" s="1"/>
  <c r="N54" i="50" s="1"/>
  <c r="I41" i="53"/>
  <c r="J41" i="53" s="1"/>
  <c r="N53" i="50" s="1"/>
  <c r="I40" i="53"/>
  <c r="J40" i="53" s="1"/>
  <c r="N52" i="50" s="1"/>
  <c r="I39" i="53"/>
  <c r="J39" i="53" s="1"/>
  <c r="N51" i="50" s="1"/>
  <c r="I38" i="53"/>
  <c r="J38" i="53" s="1"/>
  <c r="N50" i="50" s="1"/>
  <c r="I37" i="53"/>
  <c r="J37" i="53" s="1"/>
  <c r="N49" i="50" s="1"/>
  <c r="I36" i="53"/>
  <c r="J36" i="53" s="1"/>
  <c r="N48" i="50" s="1"/>
  <c r="I35" i="53"/>
  <c r="J35" i="53" s="1"/>
  <c r="N47" i="50" s="1"/>
  <c r="I34" i="53"/>
  <c r="J34" i="53" s="1"/>
  <c r="N46" i="50" s="1"/>
  <c r="I32" i="53"/>
  <c r="J32" i="53" s="1"/>
  <c r="M58" i="50" s="1"/>
  <c r="I31" i="53"/>
  <c r="J31" i="53" s="1"/>
  <c r="M57" i="50" s="1"/>
  <c r="I30" i="53"/>
  <c r="J30" i="53" s="1"/>
  <c r="M56" i="50" s="1"/>
  <c r="I29" i="53"/>
  <c r="J29" i="53" s="1"/>
  <c r="M55" i="50" s="1"/>
  <c r="I28" i="53"/>
  <c r="J28" i="53" s="1"/>
  <c r="M54" i="50" s="1"/>
  <c r="I27" i="53"/>
  <c r="J27" i="53" s="1"/>
  <c r="M53" i="50" s="1"/>
  <c r="I26" i="53"/>
  <c r="J26" i="53" s="1"/>
  <c r="M52" i="50" s="1"/>
  <c r="I25" i="53"/>
  <c r="J25" i="53" s="1"/>
  <c r="M51" i="50" s="1"/>
  <c r="I24" i="53"/>
  <c r="J24" i="53" s="1"/>
  <c r="M50" i="50" s="1"/>
  <c r="I23" i="53"/>
  <c r="J23" i="53" s="1"/>
  <c r="M49" i="50" s="1"/>
  <c r="I22" i="53"/>
  <c r="J22" i="53" s="1"/>
  <c r="M48" i="50" s="1"/>
  <c r="I21" i="53"/>
  <c r="J21" i="53" s="1"/>
  <c r="M47" i="50" s="1"/>
  <c r="I20" i="53"/>
  <c r="J20" i="53" s="1"/>
  <c r="M46" i="50" s="1"/>
  <c r="I18" i="53"/>
  <c r="J18" i="53" s="1"/>
  <c r="L58" i="50" s="1"/>
  <c r="I17" i="53"/>
  <c r="J17" i="53" s="1"/>
  <c r="L57" i="50" s="1"/>
  <c r="I16" i="53"/>
  <c r="J16" i="53" s="1"/>
  <c r="L56" i="50" s="1"/>
  <c r="I15" i="53"/>
  <c r="J15" i="53" s="1"/>
  <c r="L55" i="50" s="1"/>
  <c r="I14" i="53"/>
  <c r="J14" i="53" s="1"/>
  <c r="L54" i="50" s="1"/>
  <c r="I13" i="53"/>
  <c r="J13" i="53" s="1"/>
  <c r="L53" i="50" s="1"/>
  <c r="I12" i="53"/>
  <c r="J12" i="53" s="1"/>
  <c r="L52" i="50" s="1"/>
  <c r="I11" i="53"/>
  <c r="J11" i="53" s="1"/>
  <c r="L51" i="50" s="1"/>
  <c r="I10" i="53"/>
  <c r="J10" i="53" s="1"/>
  <c r="L50" i="50" s="1"/>
  <c r="I9" i="53"/>
  <c r="J9" i="53" s="1"/>
  <c r="L49" i="50" s="1"/>
  <c r="I8" i="53"/>
  <c r="J8" i="53" s="1"/>
  <c r="L48" i="50" s="1"/>
  <c r="I7" i="53"/>
  <c r="J7" i="53" s="1"/>
  <c r="L47" i="50" s="1"/>
  <c r="I6" i="53"/>
  <c r="J6" i="53" s="1"/>
  <c r="L46" i="50" s="1"/>
  <c r="H6" i="51"/>
  <c r="C12" i="50" s="1"/>
  <c r="H102" i="54"/>
  <c r="I75" i="50" s="1"/>
  <c r="H101" i="54"/>
  <c r="I74" i="50" s="1"/>
  <c r="H100" i="54"/>
  <c r="I73" i="50" s="1"/>
  <c r="H99" i="54"/>
  <c r="I72" i="50" s="1"/>
  <c r="H98" i="54"/>
  <c r="I71" i="50" s="1"/>
  <c r="H97" i="54"/>
  <c r="I70" i="50" s="1"/>
  <c r="H96" i="54"/>
  <c r="I69" i="50" s="1"/>
  <c r="H95" i="54"/>
  <c r="I68" i="50" s="1"/>
  <c r="H94" i="54"/>
  <c r="I67" i="50" s="1"/>
  <c r="H93" i="54"/>
  <c r="I66" i="50" s="1"/>
  <c r="H92" i="54"/>
  <c r="I65" i="50" s="1"/>
  <c r="H91" i="54"/>
  <c r="I64" i="50" s="1"/>
  <c r="H90" i="54"/>
  <c r="I63" i="50" s="1"/>
  <c r="H88" i="54"/>
  <c r="H75" i="50" s="1"/>
  <c r="H87" i="54"/>
  <c r="H74" i="50" s="1"/>
  <c r="H86" i="54"/>
  <c r="H73" i="50" s="1"/>
  <c r="H85" i="54"/>
  <c r="H72" i="50" s="1"/>
  <c r="H84" i="54"/>
  <c r="H71" i="50" s="1"/>
  <c r="H83" i="54"/>
  <c r="H70" i="50" s="1"/>
  <c r="H82" i="54"/>
  <c r="H69" i="50" s="1"/>
  <c r="H81" i="54"/>
  <c r="H68" i="50" s="1"/>
  <c r="H80" i="54"/>
  <c r="H67" i="50" s="1"/>
  <c r="H79" i="54"/>
  <c r="H66" i="50" s="1"/>
  <c r="H78" i="54"/>
  <c r="H65" i="50" s="1"/>
  <c r="H77" i="54"/>
  <c r="H64" i="50" s="1"/>
  <c r="H76" i="54"/>
  <c r="H63" i="50" s="1"/>
  <c r="H74" i="54"/>
  <c r="G75" i="50" s="1"/>
  <c r="H73" i="54"/>
  <c r="G74" i="50" s="1"/>
  <c r="H72" i="54"/>
  <c r="G73" i="50" s="1"/>
  <c r="H71" i="54"/>
  <c r="G72" i="50" s="1"/>
  <c r="H70" i="54"/>
  <c r="G71" i="50" s="1"/>
  <c r="H69" i="54"/>
  <c r="G70" i="50" s="1"/>
  <c r="H68" i="54"/>
  <c r="G69" i="50" s="1"/>
  <c r="H67" i="54"/>
  <c r="G68" i="50" s="1"/>
  <c r="H66" i="54"/>
  <c r="G67" i="50" s="1"/>
  <c r="H65" i="54"/>
  <c r="G66" i="50" s="1"/>
  <c r="H64" i="54"/>
  <c r="G65" i="50" s="1"/>
  <c r="H63" i="54"/>
  <c r="G64" i="50" s="1"/>
  <c r="H62" i="54"/>
  <c r="G63" i="50" s="1"/>
  <c r="H60" i="54"/>
  <c r="F75" i="50" s="1"/>
  <c r="H59" i="54"/>
  <c r="F74" i="50" s="1"/>
  <c r="H58" i="54"/>
  <c r="F73" i="50" s="1"/>
  <c r="H57" i="54"/>
  <c r="F72" i="50" s="1"/>
  <c r="H56" i="54"/>
  <c r="F71" i="50" s="1"/>
  <c r="H55" i="54"/>
  <c r="F70" i="50" s="1"/>
  <c r="H54" i="54"/>
  <c r="F69" i="50" s="1"/>
  <c r="H53" i="54"/>
  <c r="F68" i="50" s="1"/>
  <c r="H52" i="54"/>
  <c r="F67" i="50" s="1"/>
  <c r="H51" i="54"/>
  <c r="F66" i="50" s="1"/>
  <c r="H50" i="54"/>
  <c r="F65" i="50" s="1"/>
  <c r="H49" i="54"/>
  <c r="F64" i="50" s="1"/>
  <c r="H48" i="54"/>
  <c r="F63" i="50" s="1"/>
  <c r="H46" i="54"/>
  <c r="E75" i="50" s="1"/>
  <c r="H45" i="54"/>
  <c r="E74" i="50" s="1"/>
  <c r="H44" i="54"/>
  <c r="E73" i="50" s="1"/>
  <c r="H43" i="54"/>
  <c r="E72" i="50" s="1"/>
  <c r="H42" i="54"/>
  <c r="E71" i="50" s="1"/>
  <c r="H41" i="54"/>
  <c r="E70" i="50" s="1"/>
  <c r="H40" i="54"/>
  <c r="E69" i="50" s="1"/>
  <c r="H39" i="54"/>
  <c r="E68" i="50" s="1"/>
  <c r="H38" i="54"/>
  <c r="E67" i="50" s="1"/>
  <c r="H37" i="54"/>
  <c r="E66" i="50" s="1"/>
  <c r="H36" i="54"/>
  <c r="E65" i="50" s="1"/>
  <c r="H35" i="54"/>
  <c r="E64" i="50" s="1"/>
  <c r="H34" i="54"/>
  <c r="E63" i="50" s="1"/>
  <c r="H32" i="54"/>
  <c r="D75" i="50" s="1"/>
  <c r="H31" i="54"/>
  <c r="D74" i="50" s="1"/>
  <c r="H30" i="54"/>
  <c r="D73" i="50" s="1"/>
  <c r="H29" i="54"/>
  <c r="D72" i="50" s="1"/>
  <c r="H28" i="54"/>
  <c r="D71" i="50" s="1"/>
  <c r="H27" i="54"/>
  <c r="D70" i="50" s="1"/>
  <c r="H26" i="54"/>
  <c r="D69" i="50" s="1"/>
  <c r="H25" i="54"/>
  <c r="D68" i="50" s="1"/>
  <c r="H24" i="54"/>
  <c r="D67" i="50" s="1"/>
  <c r="H23" i="54"/>
  <c r="D66" i="50" s="1"/>
  <c r="H22" i="54"/>
  <c r="D65" i="50" s="1"/>
  <c r="H21" i="54"/>
  <c r="D64" i="50" s="1"/>
  <c r="H20" i="54"/>
  <c r="D63" i="50" s="1"/>
  <c r="H18" i="54"/>
  <c r="C75" i="50" s="1"/>
  <c r="H17" i="54"/>
  <c r="C74" i="50" s="1"/>
  <c r="H16" i="54"/>
  <c r="C73" i="50" s="1"/>
  <c r="H15" i="54"/>
  <c r="C72" i="50" s="1"/>
  <c r="H14" i="54"/>
  <c r="C71" i="50" s="1"/>
  <c r="H13" i="54"/>
  <c r="C70" i="50" s="1"/>
  <c r="H12" i="54"/>
  <c r="C69" i="50" s="1"/>
  <c r="H11" i="54"/>
  <c r="C68" i="50" s="1"/>
  <c r="H10" i="54"/>
  <c r="C67" i="50" s="1"/>
  <c r="H9" i="54"/>
  <c r="C66" i="50" s="1"/>
  <c r="H8" i="54"/>
  <c r="C65" i="50" s="1"/>
  <c r="H7" i="54"/>
  <c r="C64" i="50" s="1"/>
  <c r="H6" i="54"/>
  <c r="C63" i="50" s="1"/>
  <c r="H102" i="53"/>
  <c r="I58" i="50" s="1"/>
  <c r="H101" i="53"/>
  <c r="I57" i="50" s="1"/>
  <c r="H100" i="53"/>
  <c r="I56" i="50" s="1"/>
  <c r="H99" i="53"/>
  <c r="I55" i="50" s="1"/>
  <c r="H98" i="53"/>
  <c r="I54" i="50" s="1"/>
  <c r="H97" i="53"/>
  <c r="I53" i="50" s="1"/>
  <c r="H96" i="53"/>
  <c r="I52" i="50" s="1"/>
  <c r="H95" i="53"/>
  <c r="I51" i="50" s="1"/>
  <c r="H94" i="53"/>
  <c r="I50" i="50" s="1"/>
  <c r="H93" i="53"/>
  <c r="I49" i="50" s="1"/>
  <c r="H92" i="53"/>
  <c r="I48" i="50" s="1"/>
  <c r="H91" i="53"/>
  <c r="I47" i="50" s="1"/>
  <c r="H90" i="53"/>
  <c r="I46" i="50" s="1"/>
  <c r="H88" i="53"/>
  <c r="H58" i="50" s="1"/>
  <c r="H87" i="53"/>
  <c r="H57" i="50" s="1"/>
  <c r="H86" i="53"/>
  <c r="H56" i="50" s="1"/>
  <c r="H85" i="53"/>
  <c r="H55" i="50" s="1"/>
  <c r="H84" i="53"/>
  <c r="H54" i="50" s="1"/>
  <c r="H83" i="53"/>
  <c r="H53" i="50" s="1"/>
  <c r="H82" i="53"/>
  <c r="H52" i="50" s="1"/>
  <c r="H81" i="53"/>
  <c r="H51" i="50" s="1"/>
  <c r="H80" i="53"/>
  <c r="H50" i="50" s="1"/>
  <c r="H79" i="53"/>
  <c r="H49" i="50" s="1"/>
  <c r="H78" i="53"/>
  <c r="H48" i="50" s="1"/>
  <c r="H77" i="53"/>
  <c r="H47" i="50" s="1"/>
  <c r="H76" i="53"/>
  <c r="H46" i="50" s="1"/>
  <c r="H74" i="53"/>
  <c r="G58" i="50" s="1"/>
  <c r="H73" i="53"/>
  <c r="G57" i="50" s="1"/>
  <c r="H72" i="53"/>
  <c r="G56" i="50" s="1"/>
  <c r="H71" i="53"/>
  <c r="G55" i="50" s="1"/>
  <c r="H70" i="53"/>
  <c r="G54" i="50" s="1"/>
  <c r="H69" i="53"/>
  <c r="G53" i="50" s="1"/>
  <c r="H68" i="53"/>
  <c r="G52" i="50" s="1"/>
  <c r="H67" i="53"/>
  <c r="G51" i="50" s="1"/>
  <c r="H66" i="53"/>
  <c r="G50" i="50" s="1"/>
  <c r="H65" i="53"/>
  <c r="G49" i="50" s="1"/>
  <c r="H64" i="53"/>
  <c r="G48" i="50" s="1"/>
  <c r="H63" i="53"/>
  <c r="G47" i="50" s="1"/>
  <c r="H62" i="53"/>
  <c r="G46" i="50" s="1"/>
  <c r="H60" i="53"/>
  <c r="F58" i="50" s="1"/>
  <c r="H59" i="53"/>
  <c r="F57" i="50" s="1"/>
  <c r="H58" i="53"/>
  <c r="F56" i="50" s="1"/>
  <c r="H57" i="53"/>
  <c r="F55" i="50" s="1"/>
  <c r="H56" i="53"/>
  <c r="F54" i="50" s="1"/>
  <c r="H55" i="53"/>
  <c r="F53" i="50" s="1"/>
  <c r="H54" i="53"/>
  <c r="F52" i="50" s="1"/>
  <c r="H53" i="53"/>
  <c r="F51" i="50" s="1"/>
  <c r="H52" i="53"/>
  <c r="F50" i="50" s="1"/>
  <c r="H51" i="53"/>
  <c r="F49" i="50" s="1"/>
  <c r="H50" i="53"/>
  <c r="F48" i="50" s="1"/>
  <c r="H49" i="53"/>
  <c r="F47" i="50" s="1"/>
  <c r="H48" i="53"/>
  <c r="F46" i="50" s="1"/>
  <c r="H46" i="53"/>
  <c r="E58" i="50" s="1"/>
  <c r="H45" i="53"/>
  <c r="E57" i="50" s="1"/>
  <c r="H44" i="53"/>
  <c r="E56" i="50" s="1"/>
  <c r="H43" i="53"/>
  <c r="E55" i="50" s="1"/>
  <c r="H42" i="53"/>
  <c r="E54" i="50" s="1"/>
  <c r="H41" i="53"/>
  <c r="E53" i="50" s="1"/>
  <c r="H40" i="53"/>
  <c r="E52" i="50" s="1"/>
  <c r="H39" i="53"/>
  <c r="E51" i="50" s="1"/>
  <c r="H38" i="53"/>
  <c r="E50" i="50" s="1"/>
  <c r="H37" i="53"/>
  <c r="E49" i="50" s="1"/>
  <c r="H36" i="53"/>
  <c r="E48" i="50" s="1"/>
  <c r="H35" i="53"/>
  <c r="E47" i="50" s="1"/>
  <c r="H34" i="53"/>
  <c r="E46" i="50" s="1"/>
  <c r="H32" i="53"/>
  <c r="D58" i="50" s="1"/>
  <c r="H31" i="53"/>
  <c r="D57" i="50" s="1"/>
  <c r="H30" i="53"/>
  <c r="D56" i="50" s="1"/>
  <c r="H29" i="53"/>
  <c r="D55" i="50" s="1"/>
  <c r="H28" i="53"/>
  <c r="D54" i="50" s="1"/>
  <c r="H27" i="53"/>
  <c r="D53" i="50" s="1"/>
  <c r="H26" i="53"/>
  <c r="D52" i="50" s="1"/>
  <c r="H25" i="53"/>
  <c r="D51" i="50" s="1"/>
  <c r="H24" i="53"/>
  <c r="D50" i="50" s="1"/>
  <c r="H23" i="53"/>
  <c r="D49" i="50" s="1"/>
  <c r="H22" i="53"/>
  <c r="D48" i="50" s="1"/>
  <c r="H21" i="53"/>
  <c r="D47" i="50" s="1"/>
  <c r="H20" i="53"/>
  <c r="D46" i="50" s="1"/>
  <c r="H18" i="53"/>
  <c r="C58" i="50" s="1"/>
  <c r="H17" i="53"/>
  <c r="C57" i="50" s="1"/>
  <c r="H16" i="53"/>
  <c r="C56" i="50" s="1"/>
  <c r="H15" i="53"/>
  <c r="C55" i="50" s="1"/>
  <c r="H14" i="53"/>
  <c r="C54" i="50" s="1"/>
  <c r="H13" i="53"/>
  <c r="C53" i="50" s="1"/>
  <c r="H12" i="53"/>
  <c r="C52" i="50" s="1"/>
  <c r="H11" i="53"/>
  <c r="C51" i="50" s="1"/>
  <c r="H10" i="53"/>
  <c r="C50" i="50" s="1"/>
  <c r="H9" i="53"/>
  <c r="C49" i="50" s="1"/>
  <c r="H8" i="53"/>
  <c r="C48" i="50" s="1"/>
  <c r="H7" i="53"/>
  <c r="C47" i="50" s="1"/>
  <c r="H6" i="53"/>
  <c r="C46" i="50" s="1"/>
  <c r="H102" i="52"/>
  <c r="H101" i="52"/>
  <c r="H100" i="52"/>
  <c r="H99" i="52"/>
  <c r="H98" i="52"/>
  <c r="I37" i="50" s="1"/>
  <c r="H97" i="52"/>
  <c r="H96" i="52"/>
  <c r="H95" i="52"/>
  <c r="H94" i="52"/>
  <c r="H93" i="52"/>
  <c r="H92" i="52"/>
  <c r="H91" i="52"/>
  <c r="H90" i="52"/>
  <c r="I29" i="50" s="1"/>
  <c r="H88" i="52"/>
  <c r="H87" i="52"/>
  <c r="H86" i="52"/>
  <c r="H85" i="52"/>
  <c r="H84" i="52"/>
  <c r="H83" i="52"/>
  <c r="H36" i="50" s="1"/>
  <c r="H82" i="52"/>
  <c r="H81" i="52"/>
  <c r="H80" i="52"/>
  <c r="H79" i="52"/>
  <c r="H78" i="52"/>
  <c r="H77" i="52"/>
  <c r="H76" i="52"/>
  <c r="H74" i="52"/>
  <c r="H73" i="52"/>
  <c r="H72" i="52"/>
  <c r="H71" i="52"/>
  <c r="H70" i="52"/>
  <c r="H69" i="52"/>
  <c r="H68" i="52"/>
  <c r="G35" i="50" s="1"/>
  <c r="H67" i="52"/>
  <c r="H66" i="52"/>
  <c r="H65" i="52"/>
  <c r="H64" i="52"/>
  <c r="H63" i="52"/>
  <c r="H62" i="52"/>
  <c r="H60" i="52"/>
  <c r="H59" i="52"/>
  <c r="H58" i="52"/>
  <c r="H57" i="52"/>
  <c r="H56" i="52"/>
  <c r="H55" i="52"/>
  <c r="H54" i="52"/>
  <c r="H53" i="52"/>
  <c r="F34" i="50" s="1"/>
  <c r="H52" i="52"/>
  <c r="H51" i="52"/>
  <c r="H50" i="52"/>
  <c r="H49" i="52"/>
  <c r="H48" i="52"/>
  <c r="H46" i="52"/>
  <c r="E41" i="50" s="1"/>
  <c r="H45" i="52"/>
  <c r="H44" i="52"/>
  <c r="H43" i="52"/>
  <c r="H42" i="52"/>
  <c r="H41" i="52"/>
  <c r="H40" i="52"/>
  <c r="H39" i="52"/>
  <c r="H38" i="52"/>
  <c r="E33" i="50" s="1"/>
  <c r="H37" i="52"/>
  <c r="H36" i="52"/>
  <c r="H35" i="52"/>
  <c r="H34" i="52"/>
  <c r="H32" i="52"/>
  <c r="H31" i="52"/>
  <c r="D40" i="50" s="1"/>
  <c r="H30" i="52"/>
  <c r="H29" i="52"/>
  <c r="H28" i="52"/>
  <c r="H27" i="52"/>
  <c r="H26" i="52"/>
  <c r="H25" i="52"/>
  <c r="H24" i="52"/>
  <c r="H23" i="52"/>
  <c r="D32" i="50" s="1"/>
  <c r="H22" i="52"/>
  <c r="H21" i="52"/>
  <c r="H20" i="52"/>
  <c r="H18" i="52"/>
  <c r="H17" i="52"/>
  <c r="H16" i="52"/>
  <c r="C39" i="50" s="1"/>
  <c r="H15" i="52"/>
  <c r="H14" i="52"/>
  <c r="H13" i="52"/>
  <c r="H12" i="52"/>
  <c r="H11" i="52"/>
  <c r="H10" i="52"/>
  <c r="H9" i="52"/>
  <c r="H8" i="52"/>
  <c r="C31" i="50" s="1"/>
  <c r="H7" i="52"/>
  <c r="H6" i="52"/>
  <c r="H102" i="51"/>
  <c r="I24" i="50" s="1"/>
  <c r="H101" i="51"/>
  <c r="I23" i="50" s="1"/>
  <c r="H100" i="51"/>
  <c r="I22" i="50" s="1"/>
  <c r="H99" i="51"/>
  <c r="I21" i="50" s="1"/>
  <c r="H98" i="51"/>
  <c r="I20" i="50" s="1"/>
  <c r="H97" i="51"/>
  <c r="I19" i="50" s="1"/>
  <c r="H96" i="51"/>
  <c r="I18" i="50" s="1"/>
  <c r="H95" i="51"/>
  <c r="I17" i="50" s="1"/>
  <c r="H94" i="51"/>
  <c r="I16" i="50" s="1"/>
  <c r="H93" i="51"/>
  <c r="I15" i="50" s="1"/>
  <c r="H92" i="51"/>
  <c r="I14" i="50" s="1"/>
  <c r="H91" i="51"/>
  <c r="I13" i="50" s="1"/>
  <c r="H90" i="51"/>
  <c r="I12" i="50" s="1"/>
  <c r="H88" i="51"/>
  <c r="H24" i="50" s="1"/>
  <c r="H87" i="51"/>
  <c r="H23" i="50" s="1"/>
  <c r="H86" i="51"/>
  <c r="H22" i="50" s="1"/>
  <c r="H85" i="51"/>
  <c r="H21" i="50" s="1"/>
  <c r="H84" i="51"/>
  <c r="H20" i="50" s="1"/>
  <c r="H83" i="51"/>
  <c r="H19" i="50" s="1"/>
  <c r="H82" i="51"/>
  <c r="H18" i="50" s="1"/>
  <c r="H81" i="51"/>
  <c r="H17" i="50" s="1"/>
  <c r="H80" i="51"/>
  <c r="H16" i="50" s="1"/>
  <c r="H79" i="51"/>
  <c r="H15" i="50" s="1"/>
  <c r="H78" i="51"/>
  <c r="H14" i="50" s="1"/>
  <c r="H77" i="51"/>
  <c r="H13" i="50" s="1"/>
  <c r="H76" i="51"/>
  <c r="H12" i="50" s="1"/>
  <c r="H74" i="51"/>
  <c r="G24" i="50" s="1"/>
  <c r="H73" i="51"/>
  <c r="G23" i="50" s="1"/>
  <c r="H72" i="51"/>
  <c r="G22" i="50" s="1"/>
  <c r="H71" i="51"/>
  <c r="G21" i="50" s="1"/>
  <c r="H70" i="51"/>
  <c r="G20" i="50" s="1"/>
  <c r="H69" i="51"/>
  <c r="G19" i="50" s="1"/>
  <c r="H68" i="51"/>
  <c r="G18" i="50" s="1"/>
  <c r="H67" i="51"/>
  <c r="G17" i="50" s="1"/>
  <c r="H66" i="51"/>
  <c r="G16" i="50" s="1"/>
  <c r="H65" i="51"/>
  <c r="G15" i="50" s="1"/>
  <c r="H64" i="51"/>
  <c r="G14" i="50" s="1"/>
  <c r="H63" i="51"/>
  <c r="G13" i="50" s="1"/>
  <c r="H62" i="51"/>
  <c r="G12" i="50" s="1"/>
  <c r="H60" i="51"/>
  <c r="F24" i="50" s="1"/>
  <c r="H59" i="51"/>
  <c r="F23" i="50" s="1"/>
  <c r="H58" i="51"/>
  <c r="F22" i="50" s="1"/>
  <c r="H57" i="51"/>
  <c r="F21" i="50" s="1"/>
  <c r="H56" i="51"/>
  <c r="F20" i="50" s="1"/>
  <c r="H55" i="51"/>
  <c r="F19" i="50" s="1"/>
  <c r="H54" i="51"/>
  <c r="F18" i="50" s="1"/>
  <c r="H53" i="51"/>
  <c r="F17" i="50" s="1"/>
  <c r="H52" i="51"/>
  <c r="F16" i="50" s="1"/>
  <c r="H51" i="51"/>
  <c r="F15" i="50" s="1"/>
  <c r="H50" i="51"/>
  <c r="F14" i="50" s="1"/>
  <c r="H49" i="51"/>
  <c r="F13" i="50" s="1"/>
  <c r="H48" i="51"/>
  <c r="F12" i="50" s="1"/>
  <c r="H46" i="51"/>
  <c r="E24" i="50" s="1"/>
  <c r="H45" i="51"/>
  <c r="E23" i="50" s="1"/>
  <c r="H44" i="51"/>
  <c r="E22" i="50" s="1"/>
  <c r="H43" i="51"/>
  <c r="E21" i="50" s="1"/>
  <c r="H42" i="51"/>
  <c r="E20" i="50" s="1"/>
  <c r="H41" i="51"/>
  <c r="E19" i="50" s="1"/>
  <c r="H40" i="51"/>
  <c r="E18" i="50" s="1"/>
  <c r="H39" i="51"/>
  <c r="E17" i="50" s="1"/>
  <c r="H38" i="51"/>
  <c r="E16" i="50" s="1"/>
  <c r="H37" i="51"/>
  <c r="E15" i="50" s="1"/>
  <c r="H36" i="51"/>
  <c r="E14" i="50" s="1"/>
  <c r="H35" i="51"/>
  <c r="E13" i="50" s="1"/>
  <c r="H34" i="51"/>
  <c r="E12" i="50" s="1"/>
  <c r="H32" i="51"/>
  <c r="D24" i="50" s="1"/>
  <c r="H31" i="51"/>
  <c r="D23" i="50" s="1"/>
  <c r="H30" i="51"/>
  <c r="D22" i="50" s="1"/>
  <c r="H29" i="51"/>
  <c r="D21" i="50" s="1"/>
  <c r="H28" i="51"/>
  <c r="D20" i="50" s="1"/>
  <c r="H27" i="51"/>
  <c r="D19" i="50" s="1"/>
  <c r="H26" i="51"/>
  <c r="D18" i="50" s="1"/>
  <c r="H25" i="51"/>
  <c r="D17" i="50" s="1"/>
  <c r="H24" i="51"/>
  <c r="D16" i="50" s="1"/>
  <c r="H23" i="51"/>
  <c r="D15" i="50" s="1"/>
  <c r="H22" i="51"/>
  <c r="D14" i="50" s="1"/>
  <c r="H21" i="51"/>
  <c r="D13" i="50" s="1"/>
  <c r="H20" i="51"/>
  <c r="D12" i="50" s="1"/>
  <c r="H18" i="51"/>
  <c r="C24" i="50" s="1"/>
  <c r="H17" i="51"/>
  <c r="C23" i="50" s="1"/>
  <c r="H16" i="51"/>
  <c r="C22" i="50" s="1"/>
  <c r="H15" i="51"/>
  <c r="C21" i="50" s="1"/>
  <c r="H14" i="51"/>
  <c r="C20" i="50" s="1"/>
  <c r="H13" i="51"/>
  <c r="C19" i="50" s="1"/>
  <c r="H12" i="51"/>
  <c r="C18" i="50" s="1"/>
  <c r="H11" i="51"/>
  <c r="C17" i="50" s="1"/>
  <c r="H10" i="51"/>
  <c r="C16" i="50" s="1"/>
  <c r="H9" i="51"/>
  <c r="C15" i="50" s="1"/>
  <c r="H8" i="51"/>
  <c r="C14" i="50" s="1"/>
  <c r="H7" i="51"/>
  <c r="C13" i="50" s="1"/>
  <c r="U68" i="50" l="1"/>
  <c r="V49" i="50"/>
  <c r="V57" i="50"/>
  <c r="X57" i="50"/>
  <c r="U54" i="50"/>
  <c r="W52" i="50"/>
  <c r="AA56" i="50"/>
  <c r="AA73" i="50"/>
  <c r="V71" i="50"/>
  <c r="W66" i="50"/>
  <c r="W74" i="50"/>
  <c r="X69" i="50"/>
  <c r="Y64" i="50"/>
  <c r="Y72" i="50"/>
  <c r="Z67" i="50"/>
  <c r="Z75" i="50"/>
  <c r="AA70" i="50"/>
  <c r="AA48" i="50"/>
  <c r="V58" i="50"/>
  <c r="AA49" i="50"/>
  <c r="W75" i="50"/>
  <c r="U48" i="50"/>
  <c r="U56" i="50"/>
  <c r="V51" i="50"/>
  <c r="W46" i="50"/>
  <c r="W54" i="50"/>
  <c r="Y52" i="50"/>
  <c r="Z47" i="50"/>
  <c r="Z55" i="50"/>
  <c r="AA50" i="50"/>
  <c r="AA58" i="50"/>
  <c r="U70" i="50"/>
  <c r="V65" i="50"/>
  <c r="V73" i="50"/>
  <c r="W68" i="50"/>
  <c r="X63" i="50"/>
  <c r="X71" i="50"/>
  <c r="Y66" i="50"/>
  <c r="Y74" i="50"/>
  <c r="Z69" i="50"/>
  <c r="AA64" i="50"/>
  <c r="AA72" i="50"/>
  <c r="X47" i="50"/>
  <c r="W53" i="50"/>
  <c r="AA57" i="50"/>
  <c r="Y65" i="50"/>
  <c r="U49" i="50"/>
  <c r="X50" i="50"/>
  <c r="X58" i="50"/>
  <c r="Y53" i="50"/>
  <c r="Z48" i="50"/>
  <c r="Z56" i="50"/>
  <c r="AA51" i="50"/>
  <c r="U63" i="50"/>
  <c r="U71" i="50"/>
  <c r="V66" i="50"/>
  <c r="V74" i="50"/>
  <c r="X64" i="50"/>
  <c r="X72" i="50"/>
  <c r="Y67" i="50"/>
  <c r="Y75" i="50"/>
  <c r="Z70" i="50"/>
  <c r="Y58" i="50"/>
  <c r="X56" i="50"/>
  <c r="U69" i="50"/>
  <c r="AA63" i="50"/>
  <c r="U57" i="50"/>
  <c r="Y46" i="50"/>
  <c r="X73" i="50"/>
  <c r="Z53" i="50"/>
  <c r="U47" i="50"/>
  <c r="X48" i="50"/>
  <c r="Z54" i="50"/>
  <c r="W67" i="50"/>
  <c r="AA71" i="50"/>
  <c r="V52" i="50"/>
  <c r="V53" i="50"/>
  <c r="Z57" i="50"/>
  <c r="V67" i="50"/>
  <c r="W70" i="50"/>
  <c r="Z63" i="50"/>
  <c r="AA74" i="50"/>
  <c r="U51" i="50"/>
  <c r="V46" i="50"/>
  <c r="V54" i="50"/>
  <c r="W49" i="50"/>
  <c r="W57" i="50"/>
  <c r="X52" i="50"/>
  <c r="Y47" i="50"/>
  <c r="Y55" i="50"/>
  <c r="Z50" i="50"/>
  <c r="AA53" i="50"/>
  <c r="U65" i="50"/>
  <c r="U73" i="50"/>
  <c r="W63" i="50"/>
  <c r="W71" i="50"/>
  <c r="X66" i="50"/>
  <c r="X74" i="50"/>
  <c r="Y69" i="50"/>
  <c r="AA67" i="50"/>
  <c r="AA75" i="50"/>
  <c r="X55" i="50"/>
  <c r="V50" i="50"/>
  <c r="Z46" i="50"/>
  <c r="V72" i="50"/>
  <c r="Z68" i="50"/>
  <c r="W55" i="50"/>
  <c r="U50" i="50"/>
  <c r="X51" i="50"/>
  <c r="Z49" i="50"/>
  <c r="U72" i="50"/>
  <c r="X65" i="50"/>
  <c r="Z71" i="50"/>
  <c r="U52" i="50"/>
  <c r="W50" i="50"/>
  <c r="W58" i="50"/>
  <c r="X53" i="50"/>
  <c r="Y48" i="50"/>
  <c r="Y56" i="50"/>
  <c r="AA46" i="50"/>
  <c r="AA54" i="50"/>
  <c r="U66" i="50"/>
  <c r="U74" i="50"/>
  <c r="V69" i="50"/>
  <c r="W64" i="50"/>
  <c r="W72" i="50"/>
  <c r="X67" i="50"/>
  <c r="X75" i="50"/>
  <c r="Y70" i="50"/>
  <c r="Z65" i="50"/>
  <c r="Z73" i="50"/>
  <c r="AA68" i="50"/>
  <c r="Y50" i="50"/>
  <c r="U55" i="50"/>
  <c r="Y51" i="50"/>
  <c r="V64" i="50"/>
  <c r="Y73" i="50"/>
  <c r="W47" i="50"/>
  <c r="U58" i="50"/>
  <c r="Y54" i="50"/>
  <c r="U64" i="50"/>
  <c r="V75" i="50"/>
  <c r="Y68" i="50"/>
  <c r="AA66" i="50"/>
  <c r="U53" i="50"/>
  <c r="V48" i="50"/>
  <c r="V56" i="50"/>
  <c r="W51" i="50"/>
  <c r="X46" i="50"/>
  <c r="X54" i="50"/>
  <c r="Y49" i="50"/>
  <c r="Y57" i="50"/>
  <c r="Z52" i="50"/>
  <c r="AA47" i="50"/>
  <c r="AA55" i="50"/>
  <c r="V70" i="50"/>
  <c r="W65" i="50"/>
  <c r="W73" i="50"/>
  <c r="X68" i="50"/>
  <c r="Z66" i="50"/>
  <c r="Z74" i="50"/>
  <c r="AA69" i="50"/>
  <c r="V47" i="50"/>
  <c r="Z51" i="50"/>
  <c r="Y63" i="50"/>
  <c r="Z72" i="50"/>
  <c r="V68" i="50"/>
  <c r="W69" i="50"/>
  <c r="W48" i="50"/>
  <c r="V55" i="50"/>
  <c r="Z64" i="50"/>
  <c r="X70" i="50"/>
  <c r="U46" i="50"/>
  <c r="W56" i="50"/>
  <c r="U67" i="50"/>
  <c r="U75" i="50"/>
  <c r="AA52" i="50"/>
  <c r="Z58" i="50"/>
  <c r="Y71" i="50"/>
  <c r="V63" i="50"/>
  <c r="X49" i="50"/>
  <c r="AA65" i="50"/>
  <c r="V21" i="50"/>
  <c r="U18" i="50"/>
  <c r="V13" i="50"/>
  <c r="W16" i="50"/>
  <c r="Z17" i="50"/>
  <c r="U19" i="50"/>
  <c r="V14" i="50"/>
  <c r="V22" i="50"/>
  <c r="X12" i="50"/>
  <c r="X20" i="50"/>
  <c r="Y15" i="50"/>
  <c r="Y23" i="50"/>
  <c r="Z18" i="50"/>
  <c r="W18" i="50"/>
  <c r="Y22" i="50"/>
  <c r="V23" i="50"/>
  <c r="Z19" i="50"/>
  <c r="W19" i="50"/>
  <c r="Y16" i="50"/>
  <c r="Y17" i="50"/>
  <c r="Z13" i="50"/>
  <c r="W24" i="50"/>
  <c r="AA20" i="50"/>
  <c r="V15" i="50"/>
  <c r="Y24" i="50"/>
  <c r="U13" i="50"/>
  <c r="X14" i="50"/>
  <c r="AA23" i="50"/>
  <c r="U14" i="50"/>
  <c r="W12" i="50"/>
  <c r="X23" i="50"/>
  <c r="AA24" i="50"/>
  <c r="V18" i="50"/>
  <c r="W13" i="50"/>
  <c r="W21" i="50"/>
  <c r="X16" i="50"/>
  <c r="X24" i="50"/>
  <c r="Z14" i="50"/>
  <c r="Z22" i="50"/>
  <c r="AA17" i="50"/>
  <c r="Y14" i="50"/>
  <c r="U20" i="50"/>
  <c r="X21" i="50"/>
  <c r="AA22" i="50"/>
  <c r="U21" i="50"/>
  <c r="AA15" i="50"/>
  <c r="V17" i="50"/>
  <c r="X15" i="50"/>
  <c r="Z21" i="50"/>
  <c r="U24" i="50"/>
  <c r="W14" i="50"/>
  <c r="Y12" i="50"/>
  <c r="Z23" i="50"/>
  <c r="X19" i="50"/>
  <c r="AA12" i="50"/>
  <c r="X13" i="50"/>
  <c r="AA14" i="50"/>
  <c r="X22" i="50"/>
  <c r="U22" i="50"/>
  <c r="W20" i="50"/>
  <c r="Y18" i="50"/>
  <c r="AA16" i="50"/>
  <c r="U16" i="50"/>
  <c r="V19" i="50"/>
  <c r="W22" i="50"/>
  <c r="X17" i="50"/>
  <c r="Y20" i="50"/>
  <c r="Z15" i="50"/>
  <c r="AA18" i="50"/>
  <c r="U12" i="50"/>
  <c r="U17" i="50"/>
  <c r="V12" i="50"/>
  <c r="V20" i="50"/>
  <c r="W15" i="50"/>
  <c r="W23" i="50"/>
  <c r="X18" i="50"/>
  <c r="Y13" i="50"/>
  <c r="Y21" i="50"/>
  <c r="Z16" i="50"/>
  <c r="Z24" i="50"/>
  <c r="AA19" i="50"/>
  <c r="AA13" i="50"/>
  <c r="V16" i="50"/>
  <c r="Y19" i="50"/>
  <c r="AA21" i="50"/>
  <c r="V24" i="50"/>
  <c r="Z12" i="50"/>
  <c r="U15" i="50"/>
  <c r="W17" i="50"/>
  <c r="Z20" i="50"/>
  <c r="U23" i="50"/>
  <c r="D31" i="50"/>
  <c r="E32" i="50"/>
  <c r="E40" i="50"/>
  <c r="F33" i="50"/>
  <c r="F41" i="50"/>
  <c r="G34" i="50"/>
  <c r="H35" i="50"/>
  <c r="I36" i="50"/>
  <c r="C38" i="50"/>
  <c r="C30" i="50"/>
  <c r="D39" i="50"/>
  <c r="C29" i="50"/>
  <c r="D30" i="50"/>
  <c r="E31" i="50"/>
  <c r="F32" i="50"/>
  <c r="G33" i="50"/>
  <c r="H34" i="50"/>
  <c r="I35" i="50"/>
  <c r="C37" i="50"/>
  <c r="D38" i="50"/>
  <c r="E39" i="50"/>
  <c r="F40" i="50"/>
  <c r="G41" i="50"/>
  <c r="D29" i="50"/>
  <c r="E30" i="50"/>
  <c r="F31" i="50"/>
  <c r="G32" i="50"/>
  <c r="H33" i="50"/>
  <c r="I34" i="50"/>
  <c r="C36" i="50"/>
  <c r="D37" i="50"/>
  <c r="E38" i="50"/>
  <c r="F39" i="50"/>
  <c r="G40" i="50"/>
  <c r="H41" i="50"/>
  <c r="E29" i="50"/>
  <c r="F30" i="50"/>
  <c r="G31" i="50"/>
  <c r="H32" i="50"/>
  <c r="I33" i="50"/>
  <c r="C35" i="50"/>
  <c r="D36" i="50"/>
  <c r="E37" i="50"/>
  <c r="F38" i="50"/>
  <c r="G39" i="50"/>
  <c r="H40" i="50"/>
  <c r="I41" i="50"/>
  <c r="F29" i="50"/>
  <c r="G30" i="50"/>
  <c r="H31" i="50"/>
  <c r="I32" i="50"/>
  <c r="C34" i="50"/>
  <c r="D35" i="50"/>
  <c r="E36" i="50"/>
  <c r="F37" i="50"/>
  <c r="G38" i="50"/>
  <c r="H39" i="50"/>
  <c r="I40" i="50"/>
  <c r="G29" i="50"/>
  <c r="H30" i="50"/>
  <c r="I31" i="50"/>
  <c r="C33" i="50"/>
  <c r="D34" i="50"/>
  <c r="E35" i="50"/>
  <c r="F36" i="50"/>
  <c r="G37" i="50"/>
  <c r="H38" i="50"/>
  <c r="I39" i="50"/>
  <c r="C41" i="50"/>
  <c r="H29" i="50"/>
  <c r="I30" i="50"/>
  <c r="C32" i="50"/>
  <c r="D33" i="50"/>
  <c r="E34" i="50"/>
  <c r="F35" i="50"/>
  <c r="G36" i="50"/>
  <c r="H37" i="50"/>
  <c r="I38" i="50"/>
  <c r="C40" i="50"/>
  <c r="D41" i="50"/>
  <c r="Y36" i="50" l="1"/>
  <c r="AA39" i="50"/>
  <c r="Z30" i="50"/>
  <c r="U34" i="50"/>
  <c r="W41" i="50"/>
  <c r="V38" i="50"/>
  <c r="Z37" i="50"/>
  <c r="U41" i="50"/>
  <c r="AA31" i="50"/>
  <c r="V35" i="50"/>
  <c r="Y39" i="50"/>
  <c r="X30" i="50"/>
  <c r="AA34" i="50"/>
  <c r="W39" i="50"/>
  <c r="V30" i="50"/>
  <c r="X41" i="50"/>
  <c r="AA29" i="50"/>
  <c r="W29" i="50"/>
  <c r="X35" i="50"/>
  <c r="Z41" i="50"/>
  <c r="W40" i="50"/>
  <c r="X34" i="50"/>
  <c r="W34" i="50"/>
  <c r="Z31" i="50"/>
  <c r="AA35" i="50"/>
  <c r="V33" i="50"/>
  <c r="U38" i="50"/>
  <c r="V40" i="50"/>
  <c r="X38" i="50"/>
  <c r="Z38" i="50"/>
  <c r="Y32" i="50"/>
  <c r="V39" i="50"/>
  <c r="U30" i="50"/>
  <c r="Z39" i="50"/>
  <c r="W30" i="50"/>
  <c r="V41" i="50"/>
  <c r="U32" i="50"/>
  <c r="W35" i="50"/>
  <c r="Y38" i="50"/>
  <c r="X29" i="50"/>
  <c r="AA33" i="50"/>
  <c r="W38" i="50"/>
  <c r="V29" i="50"/>
  <c r="Y33" i="50"/>
  <c r="AA36" i="50"/>
  <c r="Y35" i="50"/>
  <c r="V32" i="50"/>
  <c r="Z33" i="50"/>
  <c r="X33" i="50"/>
  <c r="AA32" i="50"/>
  <c r="Y37" i="50"/>
  <c r="Y40" i="50"/>
  <c r="X36" i="50"/>
  <c r="U35" i="50"/>
  <c r="Z34" i="50"/>
  <c r="V31" i="50"/>
  <c r="U40" i="50"/>
  <c r="V34" i="50"/>
  <c r="AA41" i="50"/>
  <c r="Z32" i="50"/>
  <c r="V37" i="50"/>
  <c r="Y41" i="50"/>
  <c r="X32" i="50"/>
  <c r="Z35" i="50"/>
  <c r="U39" i="50"/>
  <c r="U29" i="50"/>
  <c r="W33" i="50"/>
  <c r="Y29" i="50"/>
  <c r="W37" i="50"/>
  <c r="U37" i="50"/>
  <c r="AA40" i="50"/>
  <c r="V36" i="50"/>
  <c r="X31" i="50"/>
  <c r="W32" i="50"/>
  <c r="Z36" i="50"/>
  <c r="Y30" i="50"/>
  <c r="X39" i="50"/>
  <c r="AA30" i="50"/>
  <c r="X37" i="50"/>
  <c r="AA38" i="50"/>
  <c r="Z29" i="50"/>
  <c r="U33" i="50"/>
  <c r="W36" i="50"/>
  <c r="Z40" i="50"/>
  <c r="Y31" i="50"/>
  <c r="U36" i="50"/>
  <c r="X40" i="50"/>
  <c r="W31" i="50"/>
  <c r="Y34" i="50"/>
  <c r="U31" i="50"/>
  <c r="AA37" i="5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58102FF-7A2E-4D30-B398-B9DC9CAD16E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62638F2-CA91-4978-A0C2-16CFC4680515}" name="WorksheetConnection_Raw!$A:$L" type="102" refreshedVersion="7" minRefreshableVersion="5" refreshOnLoad="1" saveData="1">
    <extLst>
      <ext xmlns:x15="http://schemas.microsoft.com/office/spreadsheetml/2010/11/main" uri="{DE250136-89BD-433C-8126-D09CA5730AF9}">
        <x15:connection id="Range" autoDelete="1">
          <x15:rangePr sourceName="_xlcn.WorksheetConnection_RawAL1"/>
        </x15:connection>
      </ext>
    </extLst>
  </connection>
</connections>
</file>

<file path=xl/sharedStrings.xml><?xml version="1.0" encoding="utf-8"?>
<sst xmlns="http://schemas.openxmlformats.org/spreadsheetml/2006/main" count="2641" uniqueCount="71">
  <si>
    <t>4</t>
  </si>
  <si>
    <t>Reps</t>
  </si>
  <si>
    <t>Mode</t>
  </si>
  <si>
    <t>Block Size, KB</t>
  </si>
  <si>
    <t>Threads</t>
  </si>
  <si>
    <t>Write Latency, microsec</t>
  </si>
  <si>
    <t xml:space="preserve"> Read Latency, microsec</t>
  </si>
  <si>
    <t>Write Throughput, MB/s</t>
  </si>
  <si>
    <t>Read Throughput, MB/s</t>
  </si>
  <si>
    <t>GPU_DIRECT</t>
  </si>
  <si>
    <t>CPU_ONLY</t>
  </si>
  <si>
    <t>CPU_GPU</t>
  </si>
  <si>
    <t>CPU_ASYNC_GPU</t>
  </si>
  <si>
    <t>CPU_CACHED_GPU</t>
  </si>
  <si>
    <t>GPU_DIRECT_ASYNC</t>
  </si>
  <si>
    <t>GPU_BATCH</t>
  </si>
  <si>
    <t>Row Labels</t>
  </si>
  <si>
    <t>Column Labels</t>
  </si>
  <si>
    <t>128</t>
  </si>
  <si>
    <t>16</t>
  </si>
  <si>
    <t>32</t>
  </si>
  <si>
    <t>64</t>
  </si>
  <si>
    <t>8</t>
  </si>
  <si>
    <t>Average of Read Latency, microsec</t>
  </si>
  <si>
    <t>Average of Write Latency, microsec</t>
  </si>
  <si>
    <t>Average of Write Throughput, MB/s</t>
  </si>
  <si>
    <t>Average of Read Throughput, MB/s</t>
  </si>
  <si>
    <t>4 KB</t>
  </si>
  <si>
    <t>8 KB</t>
  </si>
  <si>
    <t>16 KB</t>
  </si>
  <si>
    <t>32KB</t>
  </si>
  <si>
    <t>64 KB</t>
  </si>
  <si>
    <t>128 KB</t>
  </si>
  <si>
    <t>256 KB</t>
  </si>
  <si>
    <t>512 KB</t>
  </si>
  <si>
    <t>1 MB</t>
  </si>
  <si>
    <t>2 MB</t>
  </si>
  <si>
    <t>4 MB</t>
  </si>
  <si>
    <t>8 MB</t>
  </si>
  <si>
    <t>16 MB</t>
  </si>
  <si>
    <t>Threads / Block size</t>
  </si>
  <si>
    <t>Legend</t>
  </si>
  <si>
    <t>Threads /
Block size</t>
  </si>
  <si>
    <t>size</t>
  </si>
  <si>
    <t>Write IOPS</t>
  </si>
  <si>
    <t>Time Write IOPS</t>
  </si>
  <si>
    <t>Read IOPS</t>
  </si>
  <si>
    <t>Time Read IOPS</t>
  </si>
  <si>
    <t>1024</t>
  </si>
  <si>
    <t>16384</t>
  </si>
  <si>
    <t>2048</t>
  </si>
  <si>
    <t>256</t>
  </si>
  <si>
    <t>4096</t>
  </si>
  <si>
    <t>512</t>
  </si>
  <si>
    <t>8192</t>
  </si>
  <si>
    <t>Best 10%</t>
  </si>
  <si>
    <t>Worst 10%</t>
  </si>
  <si>
    <t>Intermediate shades mark intermediate result</t>
  </si>
  <si>
    <t>White bold marks absolute extreme in the area of correspondent color (best 10% and worst 10%)</t>
  </si>
  <si>
    <t>Average of Write IOPS</t>
  </si>
  <si>
    <t>Average of Read IOPS</t>
  </si>
  <si>
    <t>s</t>
  </si>
  <si>
    <t>Average of Time Read IOPS</t>
  </si>
  <si>
    <t>Average of Time Write IOPS</t>
  </si>
  <si>
    <t>WRITING LATENCY</t>
  </si>
  <si>
    <t>Leading Modes</t>
  </si>
  <si>
    <t>Performance Heat Map</t>
  </si>
  <si>
    <t>Scalability Map</t>
  </si>
  <si>
    <t>READING LATENCY</t>
  </si>
  <si>
    <t>WRITING BANDWIDTH</t>
  </si>
  <si>
    <t>READING BANDWIDTH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</si>
</sst>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KB&quot;"/>
  </numFmts>
  <fonts count="10" x14ac:knownFonts="1">
    <font>
      <sz val="11"/>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sz val="5"/>
      <color rgb="FF000000"/>
      <name val="Calibri"/>
      <family val="2"/>
      <scheme val="minor"/>
    </font>
    <font>
      <sz val="11"/>
      <color theme="1"/>
      <name val="Oracle Sans"/>
      <family val="2"/>
    </font>
    <font>
      <b/>
      <sz val="20"/>
      <color theme="1"/>
      <name val="Calibri"/>
      <family val="2"/>
      <scheme val="minor"/>
    </font>
    <font>
      <sz val="11"/>
      <color theme="1"/>
      <name val="Oracle Sans"/>
    </font>
    <font>
      <sz val="11"/>
      <color theme="1"/>
      <name val="Calibri"/>
      <family val="2"/>
      <scheme val="minor"/>
    </font>
    <font>
      <b/>
      <sz val="40"/>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8" fillId="0" borderId="0" applyFont="0" applyFill="0" applyBorder="0" applyAlignment="0" applyProtection="0"/>
  </cellStyleXfs>
  <cellXfs count="60">
    <xf numFmtId="0" fontId="0" fillId="0" borderId="0" xfId="0"/>
    <xf numFmtId="0" fontId="0" fillId="2" borderId="0" xfId="0" applyFill="1"/>
    <xf numFmtId="0" fontId="0" fillId="0" borderId="0" xfId="0" applyAlignment="1">
      <alignment horizontal="center" vertical="center"/>
    </xf>
    <xf numFmtId="0" fontId="0" fillId="0" borderId="0" xfId="0" applyAlignment="1">
      <alignmen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indent="1"/>
    </xf>
    <xf numFmtId="164" fontId="0" fillId="0" borderId="0" xfId="0" applyNumberFormat="1" applyAlignment="1">
      <alignment horizontal="left"/>
    </xf>
    <xf numFmtId="0" fontId="0" fillId="0" borderId="0" xfId="0" applyAlignment="1">
      <alignment horizontal="left" indent="1"/>
    </xf>
    <xf numFmtId="0" fontId="0" fillId="0" borderId="0" xfId="0" applyAlignment="1">
      <alignment horizontal="right"/>
    </xf>
    <xf numFmtId="2" fontId="0" fillId="2" borderId="0" xfId="0" applyNumberFormat="1" applyFill="1"/>
    <xf numFmtId="2" fontId="0" fillId="2" borderId="0" xfId="0" applyNumberFormat="1" applyFill="1" applyAlignment="1">
      <alignment horizontal="center" vertical="center"/>
    </xf>
    <xf numFmtId="2" fontId="0" fillId="0" borderId="0" xfId="0" applyNumberFormat="1" applyAlignment="1">
      <alignment horizontal="right"/>
    </xf>
    <xf numFmtId="2" fontId="0" fillId="0" borderId="0" xfId="0" applyNumberFormat="1"/>
    <xf numFmtId="2" fontId="0" fillId="0" borderId="0" xfId="0" applyNumberFormat="1" applyAlignment="1">
      <alignment vertical="center"/>
    </xf>
    <xf numFmtId="1" fontId="0" fillId="2" borderId="0" xfId="0" applyNumberFormat="1" applyFill="1" applyAlignment="1">
      <alignment horizontal="left" vertical="center"/>
    </xf>
    <xf numFmtId="1" fontId="0" fillId="0" borderId="0" xfId="0" applyNumberFormat="1" applyAlignment="1">
      <alignment horizontal="left"/>
    </xf>
    <xf numFmtId="1" fontId="0" fillId="0" borderId="0" xfId="0" applyNumberFormat="1" applyAlignment="1">
      <alignment horizontal="left" vertical="center"/>
    </xf>
    <xf numFmtId="1" fontId="0" fillId="2" borderId="0" xfId="0" applyNumberFormat="1" applyFill="1"/>
    <xf numFmtId="1" fontId="0" fillId="0" borderId="0" xfId="0" applyNumberFormat="1" applyAlignment="1">
      <alignment horizontal="right"/>
    </xf>
    <xf numFmtId="1" fontId="0" fillId="0" borderId="0" xfId="0" applyNumberFormat="1"/>
    <xf numFmtId="0" fontId="0" fillId="0" borderId="0" xfId="0" applyAlignment="1">
      <alignment horizontal="center"/>
    </xf>
    <xf numFmtId="1" fontId="4" fillId="0" borderId="1" xfId="0" applyNumberFormat="1" applyFont="1" applyFill="1" applyBorder="1" applyAlignment="1">
      <alignment horizontal="center" vertical="center"/>
    </xf>
    <xf numFmtId="1" fontId="0" fillId="0" borderId="0" xfId="0" applyNumberFormat="1" applyFill="1" applyBorder="1" applyAlignment="1">
      <alignment horizontal="center" vertical="center"/>
    </xf>
    <xf numFmtId="0" fontId="0" fillId="0" borderId="0" xfId="0" applyAlignment="1">
      <alignment horizontal="left" vertical="center"/>
    </xf>
    <xf numFmtId="0" fontId="0" fillId="0" borderId="0" xfId="0" applyFont="1" applyAlignment="1">
      <alignment horizontal="left" vertical="center"/>
    </xf>
    <xf numFmtId="0" fontId="3" fillId="9" borderId="1" xfId="0" applyFont="1" applyFill="1" applyBorder="1" applyAlignment="1">
      <alignment horizontal="center" vertical="center" wrapText="1"/>
    </xf>
    <xf numFmtId="0" fontId="3" fillId="9" borderId="1" xfId="0" applyFont="1" applyFill="1" applyBorder="1" applyAlignment="1">
      <alignment horizontal="center" vertical="center"/>
    </xf>
    <xf numFmtId="0" fontId="3" fillId="0" borderId="0" xfId="0" applyFont="1" applyBorder="1" applyAlignment="1">
      <alignment horizontal="center" vertical="center" wrapText="1"/>
    </xf>
    <xf numFmtId="1" fontId="4" fillId="0" borderId="0" xfId="0" applyNumberFormat="1" applyFont="1" applyFill="1" applyBorder="1" applyAlignment="1">
      <alignment horizontal="center" vertical="center"/>
    </xf>
    <xf numFmtId="0" fontId="5" fillId="0" borderId="0" xfId="0" applyFont="1"/>
    <xf numFmtId="0" fontId="7" fillId="0" borderId="0" xfId="0" pivotButton="1" applyFont="1"/>
    <xf numFmtId="0" fontId="7" fillId="0" borderId="0" xfId="0" applyFont="1"/>
    <xf numFmtId="164" fontId="7" fillId="0" borderId="0" xfId="0" applyNumberFormat="1" applyFont="1"/>
    <xf numFmtId="0" fontId="7" fillId="0" borderId="0" xfId="0" applyFont="1" applyAlignment="1">
      <alignment horizontal="left"/>
    </xf>
    <xf numFmtId="0" fontId="7" fillId="0" borderId="0" xfId="0" applyNumberFormat="1" applyFont="1"/>
    <xf numFmtId="0" fontId="0" fillId="0" borderId="0" xfId="0" applyFill="1" applyAlignment="1">
      <alignment horizontal="center" vertical="center"/>
    </xf>
    <xf numFmtId="0" fontId="6"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9" borderId="2" xfId="0" applyFont="1" applyFill="1" applyBorder="1" applyAlignment="1">
      <alignment horizontal="center" vertical="center" wrapText="1"/>
    </xf>
    <xf numFmtId="0" fontId="3" fillId="9" borderId="4" xfId="0" applyFont="1" applyFill="1" applyBorder="1" applyAlignment="1">
      <alignment horizontal="center" vertical="center"/>
    </xf>
    <xf numFmtId="1" fontId="0" fillId="0" borderId="1" xfId="0" applyNumberFormat="1" applyFill="1" applyBorder="1" applyAlignment="1">
      <alignment horizontal="center" vertical="center"/>
    </xf>
    <xf numFmtId="9" fontId="0" fillId="0" borderId="1" xfId="1" applyFont="1" applyFill="1" applyBorder="1" applyAlignment="1">
      <alignment horizontal="center" vertical="center"/>
    </xf>
    <xf numFmtId="9" fontId="0" fillId="10" borderId="1" xfId="1" applyFont="1" applyFill="1" applyBorder="1" applyAlignment="1">
      <alignment horizontal="center" vertical="center"/>
    </xf>
    <xf numFmtId="0" fontId="9" fillId="0" borderId="0" xfId="0" applyFont="1" applyAlignment="1">
      <alignment vertical="center"/>
    </xf>
    <xf numFmtId="1" fontId="0" fillId="0" borderId="0" xfId="0" applyNumberFormat="1" applyAlignment="1">
      <alignment horizontal="center" vertical="center"/>
    </xf>
    <xf numFmtId="0" fontId="6" fillId="9" borderId="1" xfId="0" applyFont="1" applyFill="1" applyBorder="1" applyAlignment="1">
      <alignment horizontal="center" vertical="center" wrapText="1"/>
    </xf>
    <xf numFmtId="0" fontId="9" fillId="0" borderId="0" xfId="0" applyFont="1" applyAlignment="1">
      <alignment horizontal="center" vertical="center"/>
    </xf>
    <xf numFmtId="0" fontId="0" fillId="5" borderId="1" xfId="0" applyFill="1" applyBorder="1" applyAlignment="1">
      <alignment horizontal="center" vertical="center"/>
    </xf>
    <xf numFmtId="0" fontId="0" fillId="2" borderId="1" xfId="0" applyFill="1" applyBorder="1" applyAlignment="1">
      <alignment horizontal="center" vertical="center"/>
    </xf>
    <xf numFmtId="0" fontId="0" fillId="8" borderId="1" xfId="0" applyFill="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cellXfs>
  <cellStyles count="2">
    <cellStyle name="Normal" xfId="0" builtinId="0"/>
    <cellStyle name="Percent" xfId="1" builtinId="5"/>
  </cellStyles>
  <dxfs count="198">
    <dxf>
      <numFmt numFmtId="164" formatCode="0\ &quot;KB&quo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numFmt numFmtId="164" formatCode="0\ &quot;KB&quot;"/>
    </dxf>
    <dxf>
      <numFmt numFmtId="0" formatCode="General"/>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numFmt numFmtId="164" formatCode="0\ &quot;KB&quot;"/>
    </dxf>
    <dxf>
      <numFmt numFmtId="0" formatCode="General"/>
    </dxf>
    <dxf>
      <numFmt numFmtId="164" formatCode="0\ &quot;KB&quot;"/>
    </dxf>
    <dxf>
      <numFmt numFmtId="0" formatCode="General"/>
    </dxf>
    <dxf>
      <numFmt numFmtId="164" formatCode="0\ &quot;KB&quot;"/>
    </dxf>
    <dxf>
      <numFmt numFmtId="0" formatCode="General"/>
    </dxf>
    <dxf>
      <numFmt numFmtId="164" formatCode="0\ &quot;KB&quot;"/>
    </dxf>
    <dxf>
      <numFmt numFmtId="0" formatCode="General"/>
    </dxf>
    <dxf>
      <numFmt numFmtId="164" formatCode="0\ &quot;KB&quot;"/>
    </dxf>
    <dxf>
      <numFmt numFmtId="2" formatCode="0.00"/>
      <alignment horizontal="right" vertical="bottom" textRotation="0" wrapText="0" indent="0" justifyLastLine="0" shrinkToFit="0" readingOrder="0"/>
    </dxf>
    <dxf>
      <numFmt numFmtId="1" formatCode="0"/>
      <alignment horizontal="left" vertical="bottom" textRotation="0" wrapText="0" relativeIndent="-1" justifyLastLine="0" shrinkToFit="0" readingOrder="0"/>
    </dxf>
    <dxf>
      <numFmt numFmtId="2" formatCode="0.00"/>
      <alignment horizontal="right" vertical="bottom" textRotation="0" wrapText="0" indent="0" justifyLastLine="0" shrinkToFit="0" readingOrder="0"/>
    </dxf>
    <dxf>
      <numFmt numFmtId="1" formatCode="0"/>
      <alignment horizontal="left" vertical="bottom" textRotation="0" wrapText="0" relativeIndent="-1" justifyLastLine="0" shrinkToFit="0" readingOrder="0"/>
    </dxf>
    <dxf>
      <numFmt numFmtId="2" formatCode="0.0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alignment horizontal="right" vertical="bottom" textRotation="0" wrapText="0" indent="0" justifyLastLine="0" shrinkToFit="0" readingOrder="0"/>
    </dxf>
    <dxf>
      <fill>
        <patternFill patternType="solid">
          <fgColor indexed="64"/>
          <bgColor rgb="FFFFFF00"/>
        </patternFill>
      </fill>
    </dxf>
    <dxf>
      <numFmt numFmtId="0" formatCode="General"/>
    </dxf>
    <dxf>
      <numFmt numFmtId="164" formatCode="0\ &quot;KB&quo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numFmt numFmtId="0" formatCode="General"/>
    </dxf>
    <dxf>
      <numFmt numFmtId="164" formatCode="0\ &quot;KB&quo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font>
        <name val="Oracle Sans"/>
        <scheme val="none"/>
      </font>
    </dxf>
    <dxf>
      <numFmt numFmtId="164" formatCode="0\ &quot;KB&quot;"/>
    </dxf>
    <dxf>
      <numFmt numFmtId="164" formatCode="0\ &quot;KB&quot;"/>
    </dxf>
    <dxf>
      <font>
        <strike val="0"/>
        <color theme="1"/>
      </font>
      <fill>
        <patternFill>
          <bgColor rgb="FFFF0000"/>
        </patternFill>
      </fill>
    </dxf>
    <dxf>
      <font>
        <strike val="0"/>
        <color theme="1"/>
      </font>
      <fill>
        <patternFill>
          <bgColor rgb="FFFF0000"/>
        </patternFill>
      </fill>
    </dxf>
    <dxf>
      <font>
        <strike val="0"/>
        <color theme="1"/>
      </font>
      <fill>
        <patternFill>
          <bgColor rgb="FFFF0000"/>
        </patternFill>
      </fill>
    </dxf>
    <dxf>
      <font>
        <strike val="0"/>
        <color theme="1"/>
      </font>
      <fill>
        <patternFill>
          <bgColor rgb="FFFF0000"/>
        </patternFill>
      </fill>
    </dxf>
    <dxf>
      <font>
        <strike val="0"/>
        <color theme="1"/>
      </font>
      <fill>
        <patternFill>
          <bgColor rgb="FFFF0000"/>
        </patternFill>
      </fill>
    </dxf>
    <dxf>
      <numFmt numFmtId="0" formatCode="General"/>
    </dxf>
    <dxf>
      <numFmt numFmtId="164" formatCode="0\ &quot;KB&quot;"/>
    </dxf>
    <dxf>
      <font>
        <strike val="0"/>
        <color theme="1"/>
      </font>
      <fill>
        <patternFill>
          <bgColor rgb="FFFF0000"/>
        </patternFill>
      </fill>
    </dxf>
    <dxf>
      <font>
        <strike val="0"/>
        <color theme="1"/>
      </font>
      <fill>
        <patternFill>
          <bgColor rgb="FFFF0000"/>
        </patternFill>
      </fill>
    </dxf>
    <dxf>
      <font>
        <strike val="0"/>
        <color theme="1"/>
      </font>
      <fill>
        <patternFill>
          <bgColor rgb="FFFF0000"/>
        </patternFill>
      </fill>
    </dxf>
    <dxf>
      <font>
        <strike val="0"/>
        <color theme="1"/>
      </font>
      <fill>
        <patternFill>
          <bgColor rgb="FFFF0000"/>
        </patternFill>
      </fill>
    </dxf>
    <dxf>
      <numFmt numFmtId="0" formatCode="General"/>
    </dxf>
    <dxf>
      <numFmt numFmtId="164" formatCode="0\ &quot;KB&quot;"/>
    </dxf>
    <dxf>
      <font>
        <strike val="0"/>
        <color theme="1"/>
      </font>
      <fill>
        <patternFill>
          <bgColor rgb="FF00B050"/>
        </patternFill>
      </fill>
    </dxf>
    <dxf>
      <font>
        <strike val="0"/>
        <color theme="1"/>
      </font>
      <fill>
        <patternFill>
          <bgColor rgb="FF00B050"/>
        </patternFill>
      </fill>
    </dxf>
    <dxf>
      <font>
        <strike val="0"/>
        <color theme="1"/>
      </font>
      <fill>
        <patternFill>
          <bgColor rgb="FF00B050"/>
        </patternFill>
      </fill>
    </dxf>
    <dxf>
      <font>
        <strike val="0"/>
        <color theme="1"/>
      </font>
      <fill>
        <patternFill>
          <bgColor rgb="FF00B050"/>
        </patternFill>
      </fill>
    </dxf>
    <dxf>
      <numFmt numFmtId="0" formatCode="General"/>
    </dxf>
    <dxf>
      <numFmt numFmtId="164" formatCode="0\ &quot;KB&quot;"/>
    </dxf>
    <dxf>
      <font>
        <strike val="0"/>
        <color theme="1"/>
      </font>
      <fill>
        <patternFill>
          <bgColor rgb="FF00B050"/>
        </patternFill>
      </fill>
    </dxf>
    <dxf>
      <font>
        <strike val="0"/>
        <color theme="1"/>
      </font>
      <fill>
        <patternFill>
          <bgColor rgb="FF00B050"/>
        </patternFill>
      </fill>
    </dxf>
    <dxf>
      <font>
        <strike val="0"/>
        <color theme="1"/>
      </font>
      <fill>
        <patternFill>
          <bgColor rgb="FF00B050"/>
        </patternFill>
      </fill>
    </dxf>
    <dxf>
      <font>
        <strike val="0"/>
        <color theme="1"/>
      </font>
      <fill>
        <patternFill>
          <bgColor rgb="FF00B050"/>
        </patternFill>
      </fill>
    </dxf>
    <dxf>
      <fill>
        <patternFill>
          <bgColor theme="4" tint="-0.24994659260841701"/>
        </patternFill>
      </fill>
    </dxf>
    <dxf>
      <fill>
        <patternFill>
          <bgColor theme="6" tint="-0.499984740745262"/>
        </patternFill>
      </fill>
    </dxf>
    <dxf>
      <fill>
        <patternFill>
          <bgColor theme="6" tint="-0.24994659260841701"/>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rgb="FFFFC000"/>
        </patternFill>
      </fill>
    </dxf>
    <dxf>
      <fill>
        <patternFill>
          <bgColor rgb="FFFFFF00"/>
        </patternFill>
      </fill>
    </dxf>
    <dxf>
      <fill>
        <patternFill>
          <bgColor rgb="FF92D050"/>
        </patternFill>
      </fill>
    </dxf>
    <dxf>
      <fill>
        <patternFill>
          <bgColor rgb="FF00B050"/>
        </patternFill>
      </fill>
    </dxf>
    <dxf>
      <font>
        <b/>
        <i val="0"/>
        <color theme="0"/>
      </font>
    </dxf>
    <dxf>
      <fill>
        <patternFill>
          <bgColor theme="4" tint="-0.24994659260841701"/>
        </patternFill>
      </fill>
    </dxf>
    <dxf>
      <fill>
        <patternFill>
          <bgColor theme="6" tint="-0.499984740745262"/>
        </patternFill>
      </fill>
    </dxf>
    <dxf>
      <fill>
        <patternFill>
          <bgColor theme="6" tint="-0.24994659260841701"/>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rgb="FFFFC000"/>
        </patternFill>
      </fill>
    </dxf>
    <dxf>
      <fill>
        <patternFill>
          <bgColor rgb="FFFFFF00"/>
        </patternFill>
      </fill>
    </dxf>
    <dxf>
      <fill>
        <patternFill>
          <bgColor rgb="FF92D050"/>
        </patternFill>
      </fill>
    </dxf>
    <dxf>
      <fill>
        <patternFill>
          <bgColor rgb="FF00B050"/>
        </patternFill>
      </fill>
    </dxf>
    <dxf>
      <font>
        <b/>
        <i val="0"/>
        <color theme="0"/>
      </font>
    </dxf>
    <dxf>
      <font>
        <b/>
        <i val="0"/>
        <color theme="0"/>
      </font>
    </dxf>
    <dxf>
      <fill>
        <patternFill>
          <bgColor theme="4" tint="-0.24994659260841701"/>
        </patternFill>
      </fill>
    </dxf>
    <dxf>
      <fill>
        <patternFill>
          <bgColor theme="6" tint="-0.499984740745262"/>
        </patternFill>
      </fill>
    </dxf>
    <dxf>
      <fill>
        <patternFill>
          <bgColor theme="6" tint="-0.24994659260841701"/>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rgb="FFFFC000"/>
        </patternFill>
      </fill>
    </dxf>
    <dxf>
      <fill>
        <patternFill>
          <bgColor rgb="FFFFFF00"/>
        </patternFill>
      </fill>
    </dxf>
    <dxf>
      <fill>
        <patternFill>
          <bgColor rgb="FF92D050"/>
        </patternFill>
      </fill>
    </dxf>
    <dxf>
      <fill>
        <patternFill>
          <bgColor rgb="FF00B050"/>
        </patternFill>
      </fill>
    </dxf>
    <dxf>
      <font>
        <b/>
        <i val="0"/>
        <color theme="0"/>
      </font>
    </dxf>
    <dxf>
      <fill>
        <patternFill>
          <bgColor theme="4" tint="-0.24994659260841701"/>
        </patternFill>
      </fill>
    </dxf>
    <dxf>
      <fill>
        <patternFill>
          <bgColor theme="6" tint="-0.499984740745262"/>
        </patternFill>
      </fill>
    </dxf>
    <dxf>
      <fill>
        <patternFill>
          <bgColor theme="6" tint="-0.24994659260841701"/>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50"/>
        </patternFill>
      </fill>
    </dxf>
    <dxf>
      <font>
        <strike val="0"/>
        <color auto="1"/>
      </font>
      <fill>
        <patternFill>
          <bgColor rgb="FFFF0000"/>
        </patternFill>
      </fill>
    </dxf>
    <dxf>
      <font>
        <b/>
        <i val="0"/>
        <strike val="0"/>
        <color theme="0"/>
      </font>
      <fill>
        <patternFill patternType="solid">
          <fgColor auto="1"/>
        </patternFill>
      </fill>
    </dxf>
    <dxf>
      <font>
        <b/>
        <i val="0"/>
        <color theme="0"/>
      </font>
    </dxf>
    <dxf>
      <fill>
        <patternFill>
          <bgColor rgb="FF00B050"/>
        </patternFill>
      </fill>
    </dxf>
    <dxf>
      <font>
        <strike val="0"/>
        <color auto="1"/>
      </font>
      <fill>
        <patternFill>
          <bgColor rgb="FFFF0000"/>
        </patternFill>
      </fill>
    </dxf>
    <dxf>
      <font>
        <b/>
        <i val="0"/>
        <strike val="0"/>
        <color theme="0"/>
      </font>
      <fill>
        <patternFill patternType="solid">
          <fgColor auto="1"/>
        </patternFill>
      </fill>
    </dxf>
    <dxf>
      <font>
        <b/>
        <i val="0"/>
        <color theme="0"/>
      </font>
    </dxf>
    <dxf>
      <fill>
        <patternFill>
          <bgColor rgb="FFFF0000"/>
        </patternFill>
      </fill>
    </dxf>
    <dxf>
      <font>
        <strike val="0"/>
      </font>
      <fill>
        <patternFill>
          <bgColor rgb="FF00B050"/>
        </patternFill>
      </fill>
    </dxf>
    <dxf>
      <font>
        <b/>
        <i val="0"/>
        <strike val="0"/>
        <color theme="0"/>
      </font>
      <fill>
        <patternFill patternType="solid">
          <fgColor auto="1"/>
        </patternFill>
      </fill>
    </dxf>
    <dxf>
      <font>
        <b/>
        <i val="0"/>
        <color theme="0"/>
      </font>
    </dxf>
    <dxf>
      <fill>
        <patternFill>
          <bgColor rgb="FFFF0000"/>
        </patternFill>
      </fill>
    </dxf>
    <dxf>
      <font>
        <strike val="0"/>
      </font>
      <fill>
        <patternFill>
          <bgColor rgb="FF00B050"/>
        </patternFill>
      </fill>
    </dxf>
    <dxf>
      <font>
        <b/>
        <i val="0"/>
        <strike val="0"/>
        <color theme="0"/>
      </font>
      <fill>
        <patternFill patternType="solid">
          <fgColor auto="1"/>
        </patternFill>
      </fill>
    </dxf>
    <dxf>
      <font>
        <b/>
        <i val="0"/>
        <color theme="0"/>
      </font>
    </dxf>
    <dxf>
      <fill>
        <patternFill>
          <bgColor rgb="FFFF0000"/>
        </patternFill>
      </fill>
    </dxf>
    <dxf>
      <font>
        <strike val="0"/>
      </font>
      <fill>
        <patternFill>
          <bgColor rgb="FF00B050"/>
        </patternFill>
      </fill>
    </dxf>
    <dxf>
      <font>
        <b/>
        <i val="0"/>
        <strike val="0"/>
        <color theme="0"/>
      </font>
      <fill>
        <patternFill patternType="solid">
          <fgColor auto="1"/>
        </patternFill>
      </fill>
    </dxf>
    <dxf>
      <font>
        <b/>
        <i val="0"/>
        <color theme="0"/>
      </font>
    </dxf>
    <dxf>
      <fill>
        <patternFill>
          <bgColor rgb="FFFFC000"/>
        </patternFill>
      </fill>
    </dxf>
    <dxf>
      <fill>
        <patternFill>
          <bgColor theme="4" tint="0.79998168889431442"/>
        </patternFill>
      </fill>
    </dxf>
    <dxf>
      <fill>
        <patternFill>
          <bgColor theme="7" tint="0.59996337778862885"/>
        </patternFill>
      </fill>
    </dxf>
    <dxf>
      <fill>
        <patternFill>
          <bgColor rgb="FFFFFF00"/>
        </patternFill>
      </fill>
    </dxf>
    <dxf>
      <fill>
        <patternFill>
          <bgColor rgb="FF92D050"/>
        </patternFill>
      </fill>
    </dxf>
    <dxf>
      <fill>
        <patternFill>
          <bgColor rgb="FFFFC000"/>
        </patternFill>
      </fill>
    </dxf>
    <dxf>
      <fill>
        <patternFill>
          <bgColor theme="4" tint="0.79998168889431442"/>
        </patternFill>
      </fill>
    </dxf>
    <dxf>
      <fill>
        <patternFill>
          <bgColor theme="7" tint="0.59996337778862885"/>
        </patternFill>
      </fill>
    </dxf>
    <dxf>
      <fill>
        <patternFill>
          <bgColor rgb="FFFFFF00"/>
        </patternFill>
      </fill>
    </dxf>
    <dxf>
      <fill>
        <patternFill>
          <bgColor rgb="FF92D050"/>
        </patternFill>
      </fill>
    </dxf>
    <dxf>
      <fill>
        <patternFill>
          <bgColor rgb="FFFFC000"/>
        </patternFill>
      </fill>
    </dxf>
    <dxf>
      <fill>
        <patternFill>
          <bgColor theme="4" tint="0.79998168889431442"/>
        </patternFill>
      </fill>
    </dxf>
    <dxf>
      <fill>
        <patternFill>
          <bgColor theme="7" tint="0.59996337778862885"/>
        </patternFill>
      </fill>
    </dxf>
    <dxf>
      <fill>
        <patternFill>
          <bgColor rgb="FFFFFF00"/>
        </patternFill>
      </fill>
    </dxf>
    <dxf>
      <fill>
        <patternFill>
          <bgColor rgb="FF92D050"/>
        </patternFill>
      </fill>
    </dxf>
  </dxfs>
  <tableStyles count="0" defaultTableStyle="TableStyleMedium2" defaultPivotStyle="PivotStyleLight16"/>
  <colors>
    <mruColors>
      <color rgb="FFFFFF99"/>
      <color rgb="FFA8D0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ivotCacheDefinition" Target="pivotCache/pivotCacheDefinition16.xml"/><Relationship Id="rId39"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pivotCacheDefinition" Target="pivotCache/pivotCacheDefinition1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5.xml"/><Relationship Id="rId33" Type="http://schemas.openxmlformats.org/officeDocument/2006/relationships/theme" Target="theme/theme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29" Type="http://schemas.openxmlformats.org/officeDocument/2006/relationships/pivotCacheDefinition" Target="pivotCache/pivotCacheDefinition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microsoft.com/office/2007/relationships/slicerCache" Target="slicerCaches/slicerCache3.xml"/><Relationship Id="rId37"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pivotCacheDefinition" Target="pivotCache/pivotCacheDefinition1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pivotCacheDefinition" Target="pivotCache/pivotCacheDefinition17.xml"/><Relationship Id="rId30" Type="http://schemas.microsoft.com/office/2007/relationships/slicerCache" Target="slicerCaches/slicerCache1.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[GDS Benchmarking Framework - Feb 01 2023 - PREFINAL.xlsx]LT WRITE ALL wo CPU_ONLY!PivotTable1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Writing Latency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howLegendKey val="0"/>
          <c:showVal val="1"/>
          <c:showCatName val="0"/>
          <c:showSerName val="0"/>
          <c:showPercent val="0"/>
          <c:showBubbleSize val="0"/>
          <c:extLst>
            <c:ext xmlns:c15="http://schemas.microsoft.com/office/drawing/2012/chart" uri="{CE6537A1-D6FC-4f65-9D91-7224C49458BB}"/>
          </c:extLst>
        </c:dLbl>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dLbl>
          <c:idx val="0"/>
          <c:showLegendKey val="0"/>
          <c:showVal val="1"/>
          <c:showCatName val="0"/>
          <c:showSerName val="0"/>
          <c:showPercent val="0"/>
          <c:showBubbleSize val="0"/>
          <c:extLst>
            <c:ext xmlns:c15="http://schemas.microsoft.com/office/drawing/2012/chart" uri="{CE6537A1-D6FC-4f65-9D91-7224C49458BB}"/>
          </c:extLst>
        </c:dLbl>
      </c:pivotFmt>
      <c:pivotFmt>
        <c:idx val="65"/>
        <c:dLbl>
          <c:idx val="0"/>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6"/>
        <c:dLbl>
          <c:idx val="0"/>
          <c:showLegendKey val="0"/>
          <c:showVal val="1"/>
          <c:showCatName val="0"/>
          <c:showSerName val="0"/>
          <c:showPercent val="0"/>
          <c:showBubbleSize val="0"/>
          <c:extLst>
            <c:ext xmlns:c15="http://schemas.microsoft.com/office/drawing/2012/chart" uri="{CE6537A1-D6FC-4f65-9D91-7224C49458BB}"/>
          </c:extLst>
        </c:dLbl>
      </c:pivotFmt>
      <c:pivotFmt>
        <c:idx val="18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1"/>
          <c:showCatName val="0"/>
          <c:showSerName val="0"/>
          <c:showPercent val="0"/>
          <c:showBubbleSize val="0"/>
          <c:extLst>
            <c:ext xmlns:c15="http://schemas.microsoft.com/office/drawing/2012/chart" uri="{CE6537A1-D6FC-4f65-9D91-7224C49458BB}"/>
          </c:extLst>
        </c:dLbl>
      </c:pivotFmt>
      <c:pivotFmt>
        <c:idx val="223"/>
        <c:dLbl>
          <c:idx val="0"/>
          <c:showLegendKey val="0"/>
          <c:showVal val="1"/>
          <c:showCatName val="0"/>
          <c:showSerName val="0"/>
          <c:showPercent val="0"/>
          <c:showBubbleSize val="0"/>
          <c:extLst>
            <c:ext xmlns:c15="http://schemas.microsoft.com/office/drawing/2012/chart" uri="{CE6537A1-D6FC-4f65-9D91-7224C49458BB}"/>
          </c:extLst>
        </c:dLbl>
      </c:pivotFmt>
      <c:pivotFmt>
        <c:idx val="224"/>
        <c:dLbl>
          <c:idx val="0"/>
          <c:showLegendKey val="0"/>
          <c:showVal val="1"/>
          <c:showCatName val="0"/>
          <c:showSerName val="0"/>
          <c:showPercent val="0"/>
          <c:showBubbleSize val="0"/>
          <c:extLst>
            <c:ext xmlns:c15="http://schemas.microsoft.com/office/drawing/2012/chart" uri="{CE6537A1-D6FC-4f65-9D91-7224C49458BB}"/>
          </c:extLst>
        </c:dLbl>
      </c:pivotFmt>
      <c:pivotFmt>
        <c:idx val="225"/>
        <c:dLbl>
          <c:idx val="0"/>
          <c:showLegendKey val="0"/>
          <c:showVal val="1"/>
          <c:showCatName val="0"/>
          <c:showSerName val="0"/>
          <c:showPercent val="0"/>
          <c:showBubbleSize val="0"/>
          <c:extLst>
            <c:ext xmlns:c15="http://schemas.microsoft.com/office/drawing/2012/chart" uri="{CE6537A1-D6FC-4f65-9D91-7224C49458BB}"/>
          </c:extLst>
        </c:dLbl>
      </c:pivotFmt>
      <c:pivotFmt>
        <c:idx val="226"/>
        <c:dLbl>
          <c:idx val="0"/>
          <c:showLegendKey val="0"/>
          <c:showVal val="1"/>
          <c:showCatName val="0"/>
          <c:showSerName val="0"/>
          <c:showPercent val="0"/>
          <c:showBubbleSize val="0"/>
          <c:extLst>
            <c:ext xmlns:c15="http://schemas.microsoft.com/office/drawing/2012/chart" uri="{CE6537A1-D6FC-4f65-9D91-7224C49458BB}"/>
          </c:extLst>
        </c:dLbl>
      </c:pivotFmt>
      <c:pivotFmt>
        <c:idx val="227"/>
        <c:dLbl>
          <c:idx val="0"/>
          <c:showLegendKey val="0"/>
          <c:showVal val="1"/>
          <c:showCatName val="0"/>
          <c:showSerName val="0"/>
          <c:showPercent val="0"/>
          <c:showBubbleSize val="0"/>
          <c:extLst>
            <c:ext xmlns:c15="http://schemas.microsoft.com/office/drawing/2012/chart" uri="{CE6537A1-D6FC-4f65-9D91-7224C49458BB}"/>
          </c:extLst>
        </c:dLbl>
      </c:pivotFmt>
      <c:pivotFmt>
        <c:idx val="228"/>
        <c:dLbl>
          <c:idx val="0"/>
          <c:showLegendKey val="0"/>
          <c:showVal val="1"/>
          <c:showCatName val="0"/>
          <c:showSerName val="0"/>
          <c:showPercent val="0"/>
          <c:showBubbleSize val="0"/>
          <c:extLst>
            <c:ext xmlns:c15="http://schemas.microsoft.com/office/drawing/2012/chart" uri="{CE6537A1-D6FC-4f65-9D91-7224C49458BB}"/>
          </c:extLst>
        </c:dLbl>
      </c:pivotFmt>
      <c:pivotFmt>
        <c:idx val="229"/>
        <c:dLbl>
          <c:idx val="0"/>
          <c:showLegendKey val="0"/>
          <c:showVal val="1"/>
          <c:showCatName val="0"/>
          <c:showSerName val="0"/>
          <c:showPercent val="0"/>
          <c:showBubbleSize val="0"/>
          <c:extLst>
            <c:ext xmlns:c15="http://schemas.microsoft.com/office/drawing/2012/chart" uri="{CE6537A1-D6FC-4f65-9D91-7224C49458BB}"/>
          </c:extLst>
        </c:dLbl>
      </c:pivotFmt>
      <c:pivotFmt>
        <c:idx val="230"/>
        <c:dLbl>
          <c:idx val="0"/>
          <c:showLegendKey val="0"/>
          <c:showVal val="1"/>
          <c:showCatName val="0"/>
          <c:showSerName val="0"/>
          <c:showPercent val="0"/>
          <c:showBubbleSize val="0"/>
          <c:extLst>
            <c:ext xmlns:c15="http://schemas.microsoft.com/office/drawing/2012/chart" uri="{CE6537A1-D6FC-4f65-9D91-7224C49458BB}"/>
          </c:extLst>
        </c:dLbl>
      </c:pivotFmt>
      <c:pivotFmt>
        <c:idx val="231"/>
        <c:dLbl>
          <c:idx val="0"/>
          <c:showLegendKey val="0"/>
          <c:showVal val="1"/>
          <c:showCatName val="0"/>
          <c:showSerName val="0"/>
          <c:showPercent val="0"/>
          <c:showBubbleSize val="0"/>
          <c:extLst>
            <c:ext xmlns:c15="http://schemas.microsoft.com/office/drawing/2012/chart" uri="{CE6537A1-D6FC-4f65-9D91-7224C49458BB}"/>
          </c:extLst>
        </c:dLbl>
      </c:pivotFmt>
      <c:pivotFmt>
        <c:idx val="232"/>
        <c:dLbl>
          <c:idx val="0"/>
          <c:showLegendKey val="0"/>
          <c:showVal val="1"/>
          <c:showCatName val="0"/>
          <c:showSerName val="0"/>
          <c:showPercent val="0"/>
          <c:showBubbleSize val="0"/>
          <c:extLst>
            <c:ext xmlns:c15="http://schemas.microsoft.com/office/drawing/2012/chart" uri="{CE6537A1-D6FC-4f65-9D91-7224C49458BB}"/>
          </c:extLst>
        </c:dLbl>
      </c:pivotFmt>
      <c:pivotFmt>
        <c:idx val="233"/>
        <c:dLbl>
          <c:idx val="0"/>
          <c:showLegendKey val="0"/>
          <c:showVal val="1"/>
          <c:showCatName val="0"/>
          <c:showSerName val="0"/>
          <c:showPercent val="0"/>
          <c:showBubbleSize val="0"/>
          <c:extLst>
            <c:ext xmlns:c15="http://schemas.microsoft.com/office/drawing/2012/chart" uri="{CE6537A1-D6FC-4f65-9D91-7224C49458BB}"/>
          </c:extLst>
        </c:dLbl>
      </c:pivotFmt>
      <c:pivotFmt>
        <c:idx val="234"/>
        <c:dLbl>
          <c:idx val="0"/>
          <c:showLegendKey val="0"/>
          <c:showVal val="1"/>
          <c:showCatName val="0"/>
          <c:showSerName val="0"/>
          <c:showPercent val="0"/>
          <c:showBubbleSize val="0"/>
          <c:extLst>
            <c:ext xmlns:c15="http://schemas.microsoft.com/office/drawing/2012/chart" uri="{CE6537A1-D6FC-4f65-9D91-7224C49458BB}"/>
          </c:extLst>
        </c:dLbl>
      </c:pivotFmt>
      <c:pivotFmt>
        <c:idx val="235"/>
        <c:dLbl>
          <c:idx val="0"/>
          <c:showLegendKey val="0"/>
          <c:showVal val="1"/>
          <c:showCatName val="0"/>
          <c:showSerName val="0"/>
          <c:showPercent val="0"/>
          <c:showBubbleSize val="0"/>
          <c:extLst>
            <c:ext xmlns:c15="http://schemas.microsoft.com/office/drawing/2012/chart" uri="{CE6537A1-D6FC-4f65-9D91-7224C49458BB}"/>
          </c:extLst>
        </c:dLbl>
      </c:pivotFmt>
      <c:pivotFmt>
        <c:idx val="236"/>
        <c:dLbl>
          <c:idx val="0"/>
          <c:showLegendKey val="0"/>
          <c:showVal val="1"/>
          <c:showCatName val="0"/>
          <c:showSerName val="0"/>
          <c:showPercent val="0"/>
          <c:showBubbleSize val="0"/>
          <c:extLst>
            <c:ext xmlns:c15="http://schemas.microsoft.com/office/drawing/2012/chart" uri="{CE6537A1-D6FC-4f65-9D91-7224C49458BB}"/>
          </c:extLst>
        </c:dLbl>
      </c:pivotFmt>
      <c:pivotFmt>
        <c:idx val="237"/>
        <c:dLbl>
          <c:idx val="0"/>
          <c:showLegendKey val="0"/>
          <c:showVal val="1"/>
          <c:showCatName val="0"/>
          <c:showSerName val="0"/>
          <c:showPercent val="0"/>
          <c:showBubbleSize val="0"/>
          <c:extLst>
            <c:ext xmlns:c15="http://schemas.microsoft.com/office/drawing/2012/chart" uri="{CE6537A1-D6FC-4f65-9D91-7224C49458BB}"/>
          </c:extLst>
        </c:dLbl>
      </c:pivotFmt>
      <c:pivotFmt>
        <c:idx val="238"/>
        <c:dLbl>
          <c:idx val="0"/>
          <c:showLegendKey val="0"/>
          <c:showVal val="1"/>
          <c:showCatName val="0"/>
          <c:showSerName val="0"/>
          <c:showPercent val="0"/>
          <c:showBubbleSize val="0"/>
          <c:extLst>
            <c:ext xmlns:c15="http://schemas.microsoft.com/office/drawing/2012/chart" uri="{CE6537A1-D6FC-4f65-9D91-7224C49458BB}"/>
          </c:extLst>
        </c:dLbl>
      </c:pivotFmt>
      <c:pivotFmt>
        <c:idx val="239"/>
        <c:dLbl>
          <c:idx val="0"/>
          <c:showLegendKey val="0"/>
          <c:showVal val="1"/>
          <c:showCatName val="0"/>
          <c:showSerName val="0"/>
          <c:showPercent val="0"/>
          <c:showBubbleSize val="0"/>
          <c:extLst>
            <c:ext xmlns:c15="http://schemas.microsoft.com/office/drawing/2012/chart" uri="{CE6537A1-D6FC-4f65-9D91-7224C49458BB}"/>
          </c:extLst>
        </c:dLbl>
      </c:pivotFmt>
      <c:pivotFmt>
        <c:idx val="240"/>
        <c:dLbl>
          <c:idx val="0"/>
          <c:showLegendKey val="0"/>
          <c:showVal val="1"/>
          <c:showCatName val="0"/>
          <c:showSerName val="0"/>
          <c:showPercent val="0"/>
          <c:showBubbleSize val="0"/>
          <c:extLst>
            <c:ext xmlns:c15="http://schemas.microsoft.com/office/drawing/2012/chart" uri="{CE6537A1-D6FC-4f65-9D91-7224C49458BB}"/>
          </c:extLst>
        </c:dLbl>
      </c:pivotFmt>
      <c:pivotFmt>
        <c:idx val="241"/>
        <c:dLbl>
          <c:idx val="0"/>
          <c:showLegendKey val="0"/>
          <c:showVal val="1"/>
          <c:showCatName val="0"/>
          <c:showSerName val="0"/>
          <c:showPercent val="0"/>
          <c:showBubbleSize val="0"/>
          <c:extLst>
            <c:ext xmlns:c15="http://schemas.microsoft.com/office/drawing/2012/chart" uri="{CE6537A1-D6FC-4f65-9D91-7224C49458BB}"/>
          </c:extLst>
        </c:dLbl>
      </c:pivotFmt>
      <c:pivotFmt>
        <c:idx val="242"/>
        <c:dLbl>
          <c:idx val="0"/>
          <c:showLegendKey val="0"/>
          <c:showVal val="1"/>
          <c:showCatName val="0"/>
          <c:showSerName val="0"/>
          <c:showPercent val="0"/>
          <c:showBubbleSize val="0"/>
          <c:extLst>
            <c:ext xmlns:c15="http://schemas.microsoft.com/office/drawing/2012/chart" uri="{CE6537A1-D6FC-4f65-9D91-7224C49458BB}"/>
          </c:extLst>
        </c:dLbl>
      </c:pivotFmt>
      <c:pivotFmt>
        <c:idx val="243"/>
        <c:dLbl>
          <c:idx val="0"/>
          <c:showLegendKey val="0"/>
          <c:showVal val="1"/>
          <c:showCatName val="0"/>
          <c:showSerName val="0"/>
          <c:showPercent val="0"/>
          <c:showBubbleSize val="0"/>
          <c:extLst>
            <c:ext xmlns:c15="http://schemas.microsoft.com/office/drawing/2012/chart" uri="{CE6537A1-D6FC-4f65-9D91-7224C49458BB}"/>
          </c:extLst>
        </c:dLbl>
      </c:pivotFmt>
      <c:pivotFmt>
        <c:idx val="244"/>
        <c:dLbl>
          <c:idx val="0"/>
          <c:showLegendKey val="0"/>
          <c:showVal val="1"/>
          <c:showCatName val="0"/>
          <c:showSerName val="0"/>
          <c:showPercent val="0"/>
          <c:showBubbleSize val="0"/>
          <c:extLst>
            <c:ext xmlns:c15="http://schemas.microsoft.com/office/drawing/2012/chart" uri="{CE6537A1-D6FC-4f65-9D91-7224C49458BB}"/>
          </c:extLst>
        </c:dLbl>
      </c:pivotFmt>
      <c:pivotFmt>
        <c:idx val="245"/>
        <c:dLbl>
          <c:idx val="0"/>
          <c:showLegendKey val="0"/>
          <c:showVal val="1"/>
          <c:showCatName val="0"/>
          <c:showSerName val="0"/>
          <c:showPercent val="0"/>
          <c:showBubbleSize val="0"/>
          <c:extLst>
            <c:ext xmlns:c15="http://schemas.microsoft.com/office/drawing/2012/chart" uri="{CE6537A1-D6FC-4f65-9D91-7224C49458BB}"/>
          </c:extLst>
        </c:dLbl>
      </c:pivotFmt>
      <c:pivotFmt>
        <c:idx val="246"/>
        <c:dLbl>
          <c:idx val="0"/>
          <c:showLegendKey val="0"/>
          <c:showVal val="1"/>
          <c:showCatName val="0"/>
          <c:showSerName val="0"/>
          <c:showPercent val="0"/>
          <c:showBubbleSize val="0"/>
          <c:extLst>
            <c:ext xmlns:c15="http://schemas.microsoft.com/office/drawing/2012/chart" uri="{CE6537A1-D6FC-4f65-9D91-7224C49458BB}"/>
          </c:extLst>
        </c:dLbl>
      </c:pivotFmt>
      <c:pivotFmt>
        <c:idx val="247"/>
        <c:dLbl>
          <c:idx val="0"/>
          <c:showLegendKey val="0"/>
          <c:showVal val="1"/>
          <c:showCatName val="0"/>
          <c:showSerName val="0"/>
          <c:showPercent val="0"/>
          <c:showBubbleSize val="0"/>
          <c:extLst>
            <c:ext xmlns:c15="http://schemas.microsoft.com/office/drawing/2012/chart" uri="{CE6537A1-D6FC-4f65-9D91-7224C49458BB}"/>
          </c:extLst>
        </c:dLbl>
      </c:pivotFmt>
      <c:pivotFmt>
        <c:idx val="248"/>
        <c:dLbl>
          <c:idx val="0"/>
          <c:showLegendKey val="0"/>
          <c:showVal val="1"/>
          <c:showCatName val="0"/>
          <c:showSerName val="0"/>
          <c:showPercent val="0"/>
          <c:showBubbleSize val="0"/>
          <c:extLst>
            <c:ext xmlns:c15="http://schemas.microsoft.com/office/drawing/2012/chart" uri="{CE6537A1-D6FC-4f65-9D91-7224C49458BB}"/>
          </c:extLst>
        </c:dLbl>
      </c:pivotFmt>
      <c:pivotFmt>
        <c:idx val="249"/>
        <c:dLbl>
          <c:idx val="0"/>
          <c:showLegendKey val="0"/>
          <c:showVal val="1"/>
          <c:showCatName val="0"/>
          <c:showSerName val="0"/>
          <c:showPercent val="0"/>
          <c:showBubbleSize val="0"/>
          <c:extLst>
            <c:ext xmlns:c15="http://schemas.microsoft.com/office/drawing/2012/chart" uri="{CE6537A1-D6FC-4f65-9D91-7224C49458BB}"/>
          </c:extLst>
        </c:dLbl>
      </c:pivotFmt>
      <c:pivotFmt>
        <c:idx val="250"/>
        <c:dLbl>
          <c:idx val="0"/>
          <c:showLegendKey val="0"/>
          <c:showVal val="1"/>
          <c:showCatName val="0"/>
          <c:showSerName val="0"/>
          <c:showPercent val="0"/>
          <c:showBubbleSize val="0"/>
          <c:extLst>
            <c:ext xmlns:c15="http://schemas.microsoft.com/office/drawing/2012/chart" uri="{CE6537A1-D6FC-4f65-9D91-7224C49458BB}"/>
          </c:extLst>
        </c:dLbl>
      </c:pivotFmt>
      <c:pivotFmt>
        <c:idx val="251"/>
        <c:dLbl>
          <c:idx val="0"/>
          <c:showLegendKey val="0"/>
          <c:showVal val="1"/>
          <c:showCatName val="0"/>
          <c:showSerName val="0"/>
          <c:showPercent val="0"/>
          <c:showBubbleSize val="0"/>
          <c:extLst>
            <c:ext xmlns:c15="http://schemas.microsoft.com/office/drawing/2012/chart" uri="{CE6537A1-D6FC-4f65-9D91-7224C49458BB}"/>
          </c:extLst>
        </c:dLbl>
      </c:pivotFmt>
      <c:pivotFmt>
        <c:idx val="252"/>
        <c:dLbl>
          <c:idx val="0"/>
          <c:showLegendKey val="0"/>
          <c:showVal val="1"/>
          <c:showCatName val="0"/>
          <c:showSerName val="0"/>
          <c:showPercent val="0"/>
          <c:showBubbleSize val="0"/>
          <c:extLst>
            <c:ext xmlns:c15="http://schemas.microsoft.com/office/drawing/2012/chart" uri="{CE6537A1-D6FC-4f65-9D91-7224C49458BB}"/>
          </c:extLst>
        </c:dLbl>
      </c:pivotFmt>
      <c:pivotFmt>
        <c:idx val="253"/>
        <c:dLbl>
          <c:idx val="0"/>
          <c:showLegendKey val="0"/>
          <c:showVal val="1"/>
          <c:showCatName val="0"/>
          <c:showSerName val="0"/>
          <c:showPercent val="0"/>
          <c:showBubbleSize val="0"/>
          <c:extLst>
            <c:ext xmlns:c15="http://schemas.microsoft.com/office/drawing/2012/chart" uri="{CE6537A1-D6FC-4f65-9D91-7224C49458BB}"/>
          </c:extLst>
        </c:dLbl>
      </c:pivotFmt>
      <c:pivotFmt>
        <c:idx val="254"/>
        <c:dLbl>
          <c:idx val="0"/>
          <c:showLegendKey val="0"/>
          <c:showVal val="1"/>
          <c:showCatName val="0"/>
          <c:showSerName val="0"/>
          <c:showPercent val="0"/>
          <c:showBubbleSize val="0"/>
          <c:extLst>
            <c:ext xmlns:c15="http://schemas.microsoft.com/office/drawing/2012/chart" uri="{CE6537A1-D6FC-4f65-9D91-7224C49458BB}"/>
          </c:extLst>
        </c:dLbl>
      </c:pivotFmt>
      <c:pivotFmt>
        <c:idx val="255"/>
        <c:dLbl>
          <c:idx val="0"/>
          <c:showLegendKey val="0"/>
          <c:showVal val="1"/>
          <c:showCatName val="0"/>
          <c:showSerName val="0"/>
          <c:showPercent val="0"/>
          <c:showBubbleSize val="0"/>
          <c:extLst>
            <c:ext xmlns:c15="http://schemas.microsoft.com/office/drawing/2012/chart" uri="{CE6537A1-D6FC-4f65-9D91-7224C49458BB}"/>
          </c:extLst>
        </c:dLbl>
      </c:pivotFmt>
      <c:pivotFmt>
        <c:idx val="256"/>
        <c:dLbl>
          <c:idx val="0"/>
          <c:showLegendKey val="0"/>
          <c:showVal val="1"/>
          <c:showCatName val="0"/>
          <c:showSerName val="0"/>
          <c:showPercent val="0"/>
          <c:showBubbleSize val="0"/>
          <c:extLst>
            <c:ext xmlns:c15="http://schemas.microsoft.com/office/drawing/2012/chart" uri="{CE6537A1-D6FC-4f65-9D91-7224C49458BB}"/>
          </c:extLst>
        </c:dLbl>
      </c:pivotFmt>
      <c:pivotFmt>
        <c:idx val="257"/>
        <c:dLbl>
          <c:idx val="0"/>
          <c:showLegendKey val="0"/>
          <c:showVal val="1"/>
          <c:showCatName val="0"/>
          <c:showSerName val="0"/>
          <c:showPercent val="0"/>
          <c:showBubbleSize val="0"/>
          <c:extLst>
            <c:ext xmlns:c15="http://schemas.microsoft.com/office/drawing/2012/chart" uri="{CE6537A1-D6FC-4f65-9D91-7224C49458BB}"/>
          </c:extLst>
        </c:dLbl>
      </c:pivotFmt>
      <c:pivotFmt>
        <c:idx val="258"/>
        <c:dLbl>
          <c:idx val="0"/>
          <c:showLegendKey val="0"/>
          <c:showVal val="1"/>
          <c:showCatName val="0"/>
          <c:showSerName val="0"/>
          <c:showPercent val="0"/>
          <c:showBubbleSize val="0"/>
          <c:extLst>
            <c:ext xmlns:c15="http://schemas.microsoft.com/office/drawing/2012/chart" uri="{CE6537A1-D6FC-4f65-9D91-7224C49458BB}"/>
          </c:extLst>
        </c:dLbl>
      </c:pivotFmt>
      <c:pivotFmt>
        <c:idx val="259"/>
        <c:dLbl>
          <c:idx val="0"/>
          <c:showLegendKey val="0"/>
          <c:showVal val="1"/>
          <c:showCatName val="0"/>
          <c:showSerName val="0"/>
          <c:showPercent val="0"/>
          <c:showBubbleSize val="0"/>
          <c:extLst>
            <c:ext xmlns:c15="http://schemas.microsoft.com/office/drawing/2012/chart" uri="{CE6537A1-D6FC-4f65-9D91-7224C49458BB}"/>
          </c:extLst>
        </c:dLbl>
      </c:pivotFmt>
      <c:pivotFmt>
        <c:idx val="260"/>
        <c:dLbl>
          <c:idx val="0"/>
          <c:showLegendKey val="0"/>
          <c:showVal val="1"/>
          <c:showCatName val="0"/>
          <c:showSerName val="0"/>
          <c:showPercent val="0"/>
          <c:showBubbleSize val="0"/>
          <c:extLst>
            <c:ext xmlns:c15="http://schemas.microsoft.com/office/drawing/2012/chart" uri="{CE6537A1-D6FC-4f65-9D91-7224C49458BB}"/>
          </c:extLst>
        </c:dLbl>
      </c:pivotFmt>
      <c:pivotFmt>
        <c:idx val="261"/>
        <c:dLbl>
          <c:idx val="0"/>
          <c:showLegendKey val="0"/>
          <c:showVal val="1"/>
          <c:showCatName val="0"/>
          <c:showSerName val="0"/>
          <c:showPercent val="0"/>
          <c:showBubbleSize val="0"/>
          <c:extLst>
            <c:ext xmlns:c15="http://schemas.microsoft.com/office/drawing/2012/chart" uri="{CE6537A1-D6FC-4f65-9D91-7224C49458BB}"/>
          </c:extLst>
        </c:dLbl>
      </c:pivotFmt>
      <c:pivotFmt>
        <c:idx val="262"/>
        <c:dLbl>
          <c:idx val="0"/>
          <c:showLegendKey val="0"/>
          <c:showVal val="1"/>
          <c:showCatName val="0"/>
          <c:showSerName val="0"/>
          <c:showPercent val="0"/>
          <c:showBubbleSize val="0"/>
          <c:extLst>
            <c:ext xmlns:c15="http://schemas.microsoft.com/office/drawing/2012/chart" uri="{CE6537A1-D6FC-4f65-9D91-7224C49458BB}"/>
          </c:extLst>
        </c:dLbl>
      </c:pivotFmt>
      <c:pivotFmt>
        <c:idx val="263"/>
        <c:dLbl>
          <c:idx val="0"/>
          <c:showLegendKey val="0"/>
          <c:showVal val="1"/>
          <c:showCatName val="0"/>
          <c:showSerName val="0"/>
          <c:showPercent val="0"/>
          <c:showBubbleSize val="0"/>
          <c:extLst>
            <c:ext xmlns:c15="http://schemas.microsoft.com/office/drawing/2012/chart" uri="{CE6537A1-D6FC-4f65-9D91-7224C49458BB}"/>
          </c:extLst>
        </c:dLbl>
      </c:pivotFmt>
      <c:pivotFmt>
        <c:idx val="264"/>
        <c:dLbl>
          <c:idx val="0"/>
          <c:showLegendKey val="0"/>
          <c:showVal val="1"/>
          <c:showCatName val="0"/>
          <c:showSerName val="0"/>
          <c:showPercent val="0"/>
          <c:showBubbleSize val="0"/>
          <c:extLst>
            <c:ext xmlns:c15="http://schemas.microsoft.com/office/drawing/2012/chart" uri="{CE6537A1-D6FC-4f65-9D91-7224C49458BB}"/>
          </c:extLst>
        </c:dLbl>
      </c:pivotFmt>
      <c:pivotFmt>
        <c:idx val="265"/>
        <c:dLbl>
          <c:idx val="0"/>
          <c:showLegendKey val="0"/>
          <c:showVal val="1"/>
          <c:showCatName val="0"/>
          <c:showSerName val="0"/>
          <c:showPercent val="0"/>
          <c:showBubbleSize val="0"/>
          <c:extLst>
            <c:ext xmlns:c15="http://schemas.microsoft.com/office/drawing/2012/chart" uri="{CE6537A1-D6FC-4f65-9D91-7224C49458BB}"/>
          </c:extLst>
        </c:dLbl>
      </c:pivotFmt>
      <c:pivotFmt>
        <c:idx val="266"/>
        <c:dLbl>
          <c:idx val="0"/>
          <c:showLegendKey val="0"/>
          <c:showVal val="1"/>
          <c:showCatName val="0"/>
          <c:showSerName val="0"/>
          <c:showPercent val="0"/>
          <c:showBubbleSize val="0"/>
          <c:extLst>
            <c:ext xmlns:c15="http://schemas.microsoft.com/office/drawing/2012/chart" uri="{CE6537A1-D6FC-4f65-9D91-7224C49458BB}"/>
          </c:extLst>
        </c:dLbl>
      </c:pivotFmt>
      <c:pivotFmt>
        <c:idx val="267"/>
        <c:dLbl>
          <c:idx val="0"/>
          <c:showLegendKey val="0"/>
          <c:showVal val="1"/>
          <c:showCatName val="0"/>
          <c:showSerName val="0"/>
          <c:showPercent val="0"/>
          <c:showBubbleSize val="0"/>
          <c:extLst>
            <c:ext xmlns:c15="http://schemas.microsoft.com/office/drawing/2012/chart" uri="{CE6537A1-D6FC-4f65-9D91-7224C49458BB}"/>
          </c:extLst>
        </c:dLbl>
      </c:pivotFmt>
      <c:pivotFmt>
        <c:idx val="268"/>
        <c:dLbl>
          <c:idx val="0"/>
          <c:showLegendKey val="0"/>
          <c:showVal val="1"/>
          <c:showCatName val="0"/>
          <c:showSerName val="0"/>
          <c:showPercent val="0"/>
          <c:showBubbleSize val="0"/>
          <c:extLst>
            <c:ext xmlns:c15="http://schemas.microsoft.com/office/drawing/2012/chart" uri="{CE6537A1-D6FC-4f65-9D91-7224C49458BB}"/>
          </c:extLst>
        </c:dLbl>
      </c:pivotFmt>
      <c:pivotFmt>
        <c:idx val="269"/>
        <c:dLbl>
          <c:idx val="0"/>
          <c:showLegendKey val="0"/>
          <c:showVal val="1"/>
          <c:showCatName val="0"/>
          <c:showSerName val="0"/>
          <c:showPercent val="0"/>
          <c:showBubbleSize val="0"/>
          <c:extLst>
            <c:ext xmlns:c15="http://schemas.microsoft.com/office/drawing/2012/chart" uri="{CE6537A1-D6FC-4f65-9D91-7224C49458BB}"/>
          </c:extLst>
        </c:dLbl>
      </c:pivotFmt>
      <c:pivotFmt>
        <c:idx val="270"/>
        <c:dLbl>
          <c:idx val="0"/>
          <c:showLegendKey val="0"/>
          <c:showVal val="1"/>
          <c:showCatName val="0"/>
          <c:showSerName val="0"/>
          <c:showPercent val="0"/>
          <c:showBubbleSize val="0"/>
          <c:extLst>
            <c:ext xmlns:c15="http://schemas.microsoft.com/office/drawing/2012/chart" uri="{CE6537A1-D6FC-4f65-9D91-7224C49458BB}"/>
          </c:extLst>
        </c:dLbl>
      </c:pivotFmt>
      <c:pivotFmt>
        <c:idx val="271"/>
        <c:dLbl>
          <c:idx val="0"/>
          <c:showLegendKey val="0"/>
          <c:showVal val="1"/>
          <c:showCatName val="0"/>
          <c:showSerName val="0"/>
          <c:showPercent val="0"/>
          <c:showBubbleSize val="0"/>
          <c:extLst>
            <c:ext xmlns:c15="http://schemas.microsoft.com/office/drawing/2012/chart" uri="{CE6537A1-D6FC-4f65-9D91-7224C49458BB}"/>
          </c:extLst>
        </c:dLbl>
      </c:pivotFmt>
      <c:pivotFmt>
        <c:idx val="272"/>
        <c:dLbl>
          <c:idx val="0"/>
          <c:showLegendKey val="0"/>
          <c:showVal val="1"/>
          <c:showCatName val="0"/>
          <c:showSerName val="0"/>
          <c:showPercent val="0"/>
          <c:showBubbleSize val="0"/>
          <c:extLst>
            <c:ext xmlns:c15="http://schemas.microsoft.com/office/drawing/2012/chart" uri="{CE6537A1-D6FC-4f65-9D91-7224C49458BB}"/>
          </c:extLst>
        </c:dLbl>
      </c:pivotFmt>
      <c:pivotFmt>
        <c:idx val="273"/>
        <c:dLbl>
          <c:idx val="0"/>
          <c:showLegendKey val="0"/>
          <c:showVal val="1"/>
          <c:showCatName val="0"/>
          <c:showSerName val="0"/>
          <c:showPercent val="0"/>
          <c:showBubbleSize val="0"/>
          <c:extLst>
            <c:ext xmlns:c15="http://schemas.microsoft.com/office/drawing/2012/chart" uri="{CE6537A1-D6FC-4f65-9D91-7224C49458BB}"/>
          </c:extLst>
        </c:dLbl>
      </c:pivotFmt>
      <c:pivotFmt>
        <c:idx val="274"/>
        <c:dLbl>
          <c:idx val="0"/>
          <c:showLegendKey val="0"/>
          <c:showVal val="1"/>
          <c:showCatName val="0"/>
          <c:showSerName val="0"/>
          <c:showPercent val="0"/>
          <c:showBubbleSize val="0"/>
          <c:extLst>
            <c:ext xmlns:c15="http://schemas.microsoft.com/office/drawing/2012/chart" uri="{CE6537A1-D6FC-4f65-9D91-7224C49458BB}"/>
          </c:extLst>
        </c:dLbl>
      </c:pivotFmt>
      <c:pivotFmt>
        <c:idx val="275"/>
        <c:dLbl>
          <c:idx val="0"/>
          <c:showLegendKey val="0"/>
          <c:showVal val="1"/>
          <c:showCatName val="0"/>
          <c:showSerName val="0"/>
          <c:showPercent val="0"/>
          <c:showBubbleSize val="0"/>
          <c:extLst>
            <c:ext xmlns:c15="http://schemas.microsoft.com/office/drawing/2012/chart" uri="{CE6537A1-D6FC-4f65-9D91-7224C49458BB}"/>
          </c:extLst>
        </c:dLbl>
      </c:pivotFmt>
      <c:pivotFmt>
        <c:idx val="276"/>
        <c:dLbl>
          <c:idx val="0"/>
          <c:showLegendKey val="0"/>
          <c:showVal val="1"/>
          <c:showCatName val="0"/>
          <c:showSerName val="0"/>
          <c:showPercent val="0"/>
          <c:showBubbleSize val="0"/>
          <c:extLst>
            <c:ext xmlns:c15="http://schemas.microsoft.com/office/drawing/2012/chart" uri="{CE6537A1-D6FC-4f65-9D91-7224C49458BB}"/>
          </c:extLst>
        </c:dLbl>
      </c:pivotFmt>
      <c:pivotFmt>
        <c:idx val="277"/>
        <c:dLbl>
          <c:idx val="0"/>
          <c:showLegendKey val="0"/>
          <c:showVal val="1"/>
          <c:showCatName val="0"/>
          <c:showSerName val="0"/>
          <c:showPercent val="0"/>
          <c:showBubbleSize val="0"/>
          <c:extLst>
            <c:ext xmlns:c15="http://schemas.microsoft.com/office/drawing/2012/chart" uri="{CE6537A1-D6FC-4f65-9D91-7224C49458BB}"/>
          </c:extLst>
        </c:dLbl>
      </c:pivotFmt>
      <c:pivotFmt>
        <c:idx val="278"/>
        <c:dLbl>
          <c:idx val="0"/>
          <c:showLegendKey val="0"/>
          <c:showVal val="1"/>
          <c:showCatName val="0"/>
          <c:showSerName val="0"/>
          <c:showPercent val="0"/>
          <c:showBubbleSize val="0"/>
          <c:extLst>
            <c:ext xmlns:c15="http://schemas.microsoft.com/office/drawing/2012/chart" uri="{CE6537A1-D6FC-4f65-9D91-7224C49458BB}"/>
          </c:extLst>
        </c:dLbl>
      </c:pivotFmt>
      <c:pivotFmt>
        <c:idx val="279"/>
        <c:dLbl>
          <c:idx val="0"/>
          <c:showLegendKey val="0"/>
          <c:showVal val="1"/>
          <c:showCatName val="0"/>
          <c:showSerName val="0"/>
          <c:showPercent val="0"/>
          <c:showBubbleSize val="0"/>
          <c:extLst>
            <c:ext xmlns:c15="http://schemas.microsoft.com/office/drawing/2012/chart" uri="{CE6537A1-D6FC-4f65-9D91-7224C49458BB}"/>
          </c:extLst>
        </c:dLbl>
      </c:pivotFmt>
      <c:pivotFmt>
        <c:idx val="280"/>
        <c:dLbl>
          <c:idx val="0"/>
          <c:showLegendKey val="0"/>
          <c:showVal val="1"/>
          <c:showCatName val="0"/>
          <c:showSerName val="0"/>
          <c:showPercent val="0"/>
          <c:showBubbleSize val="0"/>
          <c:extLst>
            <c:ext xmlns:c15="http://schemas.microsoft.com/office/drawing/2012/chart" uri="{CE6537A1-D6FC-4f65-9D91-7224C49458BB}"/>
          </c:extLst>
        </c:dLbl>
      </c:pivotFmt>
      <c:pivotFmt>
        <c:idx val="281"/>
        <c:dLbl>
          <c:idx val="0"/>
          <c:showLegendKey val="0"/>
          <c:showVal val="1"/>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00496335236228E-2"/>
          <c:y val="8.3046507292769463E-3"/>
          <c:w val="0.88773920314056176"/>
          <c:h val="0.90355572562345154"/>
        </c:manualLayout>
      </c:layout>
      <c:lineChart>
        <c:grouping val="standard"/>
        <c:varyColors val="0"/>
        <c:ser>
          <c:idx val="0"/>
          <c:order val="0"/>
          <c:tx>
            <c:strRef>
              <c:f>'LT WRITE ALL wo CPU_ONLY'!$B$3:$B$4</c:f>
              <c:strCache>
                <c:ptCount val="1"/>
                <c:pt idx="0">
                  <c:v>CPU_GPU</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'LT WRITE ALL wo CPU_ONLY'!$A$5:$A$102</c:f>
              <c:multiLvlStrCache>
                <c:ptCount val="91"/>
                <c:lvl>
                  <c:pt idx="0">
                    <c:v>4</c:v>
                  </c:pt>
                  <c:pt idx="1">
                    <c:v>8</c:v>
                  </c:pt>
                  <c:pt idx="2">
                    <c:v>16</c:v>
                  </c:pt>
                  <c:pt idx="3">
                    <c:v>32</c:v>
                  </c:pt>
                  <c:pt idx="4">
                    <c:v>64</c:v>
                  </c:pt>
                  <c:pt idx="5">
                    <c:v>128</c:v>
                  </c:pt>
                  <c:pt idx="6">
                    <c:v>256</c:v>
                  </c:pt>
                  <c:pt idx="7">
                    <c:v>512</c:v>
                  </c:pt>
                  <c:pt idx="8">
                    <c:v>1024</c:v>
                  </c:pt>
                  <c:pt idx="9">
                    <c:v>2048</c:v>
                  </c:pt>
                  <c:pt idx="10">
                    <c:v>4096</c:v>
                  </c:pt>
                  <c:pt idx="11">
                    <c:v>8192</c:v>
                  </c:pt>
                  <c:pt idx="12">
                    <c:v>16384</c:v>
                  </c:pt>
                  <c:pt idx="13">
                    <c:v>4</c:v>
                  </c:pt>
                  <c:pt idx="14">
                    <c:v>8</c:v>
                  </c:pt>
                  <c:pt idx="15">
                    <c:v>16</c:v>
                  </c:pt>
                  <c:pt idx="16">
                    <c:v>32</c:v>
                  </c:pt>
                  <c:pt idx="17">
                    <c:v>64</c:v>
                  </c:pt>
                  <c:pt idx="18">
                    <c:v>128</c:v>
                  </c:pt>
                  <c:pt idx="19">
                    <c:v>256</c:v>
                  </c:pt>
                  <c:pt idx="20">
                    <c:v>512</c:v>
                  </c:pt>
                  <c:pt idx="21">
                    <c:v>1024</c:v>
                  </c:pt>
                  <c:pt idx="22">
                    <c:v>2048</c:v>
                  </c:pt>
                  <c:pt idx="23">
                    <c:v>4096</c:v>
                  </c:pt>
                  <c:pt idx="24">
                    <c:v>8192</c:v>
                  </c:pt>
                  <c:pt idx="25">
                    <c:v>16384</c:v>
                  </c:pt>
                  <c:pt idx="26">
                    <c:v>4</c:v>
                  </c:pt>
                  <c:pt idx="27">
                    <c:v>8</c:v>
                  </c:pt>
                  <c:pt idx="28">
                    <c:v>16</c:v>
                  </c:pt>
                  <c:pt idx="29">
                    <c:v>32</c:v>
                  </c:pt>
                  <c:pt idx="30">
                    <c:v>64</c:v>
                  </c:pt>
                  <c:pt idx="31">
                    <c:v>128</c:v>
                  </c:pt>
                  <c:pt idx="32">
                    <c:v>256</c:v>
                  </c:pt>
                  <c:pt idx="33">
                    <c:v>512</c:v>
                  </c:pt>
                  <c:pt idx="34">
                    <c:v>1024</c:v>
                  </c:pt>
                  <c:pt idx="35">
                    <c:v>2048</c:v>
                  </c:pt>
                  <c:pt idx="36">
                    <c:v>4096</c:v>
                  </c:pt>
                  <c:pt idx="37">
                    <c:v>8192</c:v>
                  </c:pt>
                  <c:pt idx="38">
                    <c:v>16384</c:v>
                  </c:pt>
                  <c:pt idx="39">
                    <c:v>4</c:v>
                  </c:pt>
                  <c:pt idx="40">
                    <c:v>8</c:v>
                  </c:pt>
                  <c:pt idx="41">
                    <c:v>16</c:v>
                  </c:pt>
                  <c:pt idx="42">
                    <c:v>32</c:v>
                  </c:pt>
                  <c:pt idx="43">
                    <c:v>64</c:v>
                  </c:pt>
                  <c:pt idx="44">
                    <c:v>128</c:v>
                  </c:pt>
                  <c:pt idx="45">
                    <c:v>256</c:v>
                  </c:pt>
                  <c:pt idx="46">
                    <c:v>512</c:v>
                  </c:pt>
                  <c:pt idx="47">
                    <c:v>1024</c:v>
                  </c:pt>
                  <c:pt idx="48">
                    <c:v>2048</c:v>
                  </c:pt>
                  <c:pt idx="49">
                    <c:v>4096</c:v>
                  </c:pt>
                  <c:pt idx="50">
                    <c:v>8192</c:v>
                  </c:pt>
                  <c:pt idx="51">
                    <c:v>16384</c:v>
                  </c:pt>
                  <c:pt idx="52">
                    <c:v>4</c:v>
                  </c:pt>
                  <c:pt idx="53">
                    <c:v>8</c:v>
                  </c:pt>
                  <c:pt idx="54">
                    <c:v>16</c:v>
                  </c:pt>
                  <c:pt idx="55">
                    <c:v>32</c:v>
                  </c:pt>
                  <c:pt idx="56">
                    <c:v>64</c:v>
                  </c:pt>
                  <c:pt idx="57">
                    <c:v>128</c:v>
                  </c:pt>
                  <c:pt idx="58">
                    <c:v>256</c:v>
                  </c:pt>
                  <c:pt idx="59">
                    <c:v>512</c:v>
                  </c:pt>
                  <c:pt idx="60">
                    <c:v>1024</c:v>
                  </c:pt>
                  <c:pt idx="61">
                    <c:v>2048</c:v>
                  </c:pt>
                  <c:pt idx="62">
                    <c:v>4096</c:v>
                  </c:pt>
                  <c:pt idx="63">
                    <c:v>8192</c:v>
                  </c:pt>
                  <c:pt idx="64">
                    <c:v>16384</c:v>
                  </c:pt>
                  <c:pt idx="65">
                    <c:v>4</c:v>
                  </c:pt>
                  <c:pt idx="66">
                    <c:v>8</c:v>
                  </c:pt>
                  <c:pt idx="67">
                    <c:v>16</c:v>
                  </c:pt>
                  <c:pt idx="68">
                    <c:v>32</c:v>
                  </c:pt>
                  <c:pt idx="69">
                    <c:v>64</c:v>
                  </c:pt>
                  <c:pt idx="70">
                    <c:v>128</c:v>
                  </c:pt>
                  <c:pt idx="71">
                    <c:v>256</c:v>
                  </c:pt>
                  <c:pt idx="72">
                    <c:v>512</c:v>
                  </c:pt>
                  <c:pt idx="73">
                    <c:v>1024</c:v>
                  </c:pt>
                  <c:pt idx="74">
                    <c:v>2048</c:v>
                  </c:pt>
                  <c:pt idx="75">
                    <c:v>4096</c:v>
                  </c:pt>
                  <c:pt idx="76">
                    <c:v>8192</c:v>
                  </c:pt>
                  <c:pt idx="77">
                    <c:v>16384</c:v>
                  </c:pt>
                  <c:pt idx="78">
                    <c:v>4</c:v>
                  </c:pt>
                  <c:pt idx="79">
                    <c:v>8</c:v>
                  </c:pt>
                  <c:pt idx="80">
                    <c:v>16</c:v>
                  </c:pt>
                  <c:pt idx="81">
                    <c:v>32</c:v>
                  </c:pt>
                  <c:pt idx="82">
                    <c:v>64</c:v>
                  </c:pt>
                  <c:pt idx="83">
                    <c:v>128</c:v>
                  </c:pt>
                  <c:pt idx="84">
                    <c:v>256</c:v>
                  </c:pt>
                  <c:pt idx="85">
                    <c:v>512</c:v>
                  </c:pt>
                  <c:pt idx="86">
                    <c:v>1024</c:v>
                  </c:pt>
                  <c:pt idx="87">
                    <c:v>2048</c:v>
                  </c:pt>
                  <c:pt idx="88">
                    <c:v>4096</c:v>
                  </c:pt>
                  <c:pt idx="89">
                    <c:v>8192</c:v>
                  </c:pt>
                  <c:pt idx="90">
                    <c:v>16384</c:v>
                  </c:pt>
                </c:lvl>
                <c:lvl>
                  <c:pt idx="0">
                    <c:v>1</c:v>
                  </c:pt>
                  <c:pt idx="13">
                    <c:v>4</c:v>
                  </c:pt>
                  <c:pt idx="26">
                    <c:v>8</c:v>
                  </c:pt>
                  <c:pt idx="39">
                    <c:v>16</c:v>
                  </c:pt>
                  <c:pt idx="52">
                    <c:v>32</c:v>
                  </c:pt>
                  <c:pt idx="65">
                    <c:v>64</c:v>
                  </c:pt>
                  <c:pt idx="78">
                    <c:v>128</c:v>
                  </c:pt>
                </c:lvl>
              </c:multiLvlStrCache>
            </c:multiLvlStrRef>
          </c:cat>
          <c:val>
            <c:numRef>
              <c:f>'LT WRITE ALL wo CPU_ONLY'!$B$5:$B$102</c:f>
              <c:numCache>
                <c:formatCode>General</c:formatCode>
                <c:ptCount val="91"/>
                <c:pt idx="0">
                  <c:v>45.518784750000009</c:v>
                </c:pt>
                <c:pt idx="1">
                  <c:v>46.073699750000003</c:v>
                </c:pt>
                <c:pt idx="2">
                  <c:v>48.530565249999995</c:v>
                </c:pt>
                <c:pt idx="3">
                  <c:v>51.760138249999997</c:v>
                </c:pt>
                <c:pt idx="4">
                  <c:v>60.291284750000003</c:v>
                </c:pt>
                <c:pt idx="5">
                  <c:v>79.413738249999994</c:v>
                </c:pt>
                <c:pt idx="6">
                  <c:v>117.79335025</c:v>
                </c:pt>
                <c:pt idx="7">
                  <c:v>193.79817199999999</c:v>
                </c:pt>
                <c:pt idx="8">
                  <c:v>234.47772225</c:v>
                </c:pt>
                <c:pt idx="9">
                  <c:v>315.00640850000002</c:v>
                </c:pt>
                <c:pt idx="10">
                  <c:v>514.57861349999996</c:v>
                </c:pt>
                <c:pt idx="11">
                  <c:v>919.79687525000008</c:v>
                </c:pt>
                <c:pt idx="12">
                  <c:v>1792.449707</c:v>
                </c:pt>
                <c:pt idx="13">
                  <c:v>77.47063575</c:v>
                </c:pt>
                <c:pt idx="14">
                  <c:v>79.085185500000009</c:v>
                </c:pt>
                <c:pt idx="15">
                  <c:v>74.772727750000001</c:v>
                </c:pt>
                <c:pt idx="16">
                  <c:v>62.125079499999998</c:v>
                </c:pt>
                <c:pt idx="17">
                  <c:v>74.39559324999999</c:v>
                </c:pt>
                <c:pt idx="18">
                  <c:v>97.20282125</c:v>
                </c:pt>
                <c:pt idx="19">
                  <c:v>135.14511350000001</c:v>
                </c:pt>
                <c:pt idx="20">
                  <c:v>226.69678850000003</c:v>
                </c:pt>
                <c:pt idx="21">
                  <c:v>319.82686699999999</c:v>
                </c:pt>
                <c:pt idx="22">
                  <c:v>542.60548649999998</c:v>
                </c:pt>
                <c:pt idx="23">
                  <c:v>1087.1842017500001</c:v>
                </c:pt>
                <c:pt idx="24">
                  <c:v>2178.4125442499999</c:v>
                </c:pt>
                <c:pt idx="25">
                  <c:v>4237.9154519999993</c:v>
                </c:pt>
                <c:pt idx="26">
                  <c:v>163.28882950000002</c:v>
                </c:pt>
                <c:pt idx="27">
                  <c:v>163.8837565</c:v>
                </c:pt>
                <c:pt idx="28">
                  <c:v>153.81932449999999</c:v>
                </c:pt>
                <c:pt idx="29">
                  <c:v>140.80610225000001</c:v>
                </c:pt>
                <c:pt idx="30">
                  <c:v>141.79435799999999</c:v>
                </c:pt>
                <c:pt idx="31">
                  <c:v>136.81120575</c:v>
                </c:pt>
                <c:pt idx="32">
                  <c:v>182.89271775</c:v>
                </c:pt>
                <c:pt idx="33">
                  <c:v>311.44214549999998</c:v>
                </c:pt>
                <c:pt idx="34">
                  <c:v>573.32401924999999</c:v>
                </c:pt>
                <c:pt idx="35">
                  <c:v>1092.3395847500001</c:v>
                </c:pt>
                <c:pt idx="36">
                  <c:v>2198.8875115000001</c:v>
                </c:pt>
                <c:pt idx="37">
                  <c:v>4400.8465630000001</c:v>
                </c:pt>
                <c:pt idx="38">
                  <c:v>8828.3616115000004</c:v>
                </c:pt>
                <c:pt idx="39">
                  <c:v>379.78077275000004</c:v>
                </c:pt>
                <c:pt idx="40">
                  <c:v>369.86951875</c:v>
                </c:pt>
                <c:pt idx="41">
                  <c:v>372.89785274999997</c:v>
                </c:pt>
                <c:pt idx="42">
                  <c:v>375.64246400000002</c:v>
                </c:pt>
                <c:pt idx="43">
                  <c:v>360.47724199999999</c:v>
                </c:pt>
                <c:pt idx="44">
                  <c:v>346.45148775000001</c:v>
                </c:pt>
                <c:pt idx="45">
                  <c:v>323.82653725</c:v>
                </c:pt>
                <c:pt idx="46">
                  <c:v>549.51592574999995</c:v>
                </c:pt>
                <c:pt idx="47">
                  <c:v>1118.3987735000001</c:v>
                </c:pt>
                <c:pt idx="48">
                  <c:v>2219.8498387499999</c:v>
                </c:pt>
                <c:pt idx="49">
                  <c:v>4365.1610225000004</c:v>
                </c:pt>
                <c:pt idx="50">
                  <c:v>8894.5049845000012</c:v>
                </c:pt>
                <c:pt idx="51">
                  <c:v>17632.034665250001</c:v>
                </c:pt>
                <c:pt idx="52">
                  <c:v>771.58031600000004</c:v>
                </c:pt>
                <c:pt idx="53">
                  <c:v>766.03084724999997</c:v>
                </c:pt>
                <c:pt idx="54">
                  <c:v>778.20225100000005</c:v>
                </c:pt>
                <c:pt idx="55">
                  <c:v>771.98933625000006</c:v>
                </c:pt>
                <c:pt idx="56">
                  <c:v>748.60038899999995</c:v>
                </c:pt>
                <c:pt idx="57">
                  <c:v>739.03588574999992</c:v>
                </c:pt>
                <c:pt idx="58">
                  <c:v>801.08699749999994</c:v>
                </c:pt>
                <c:pt idx="59">
                  <c:v>1128.563629</c:v>
                </c:pt>
                <c:pt idx="60">
                  <c:v>2264.0765072499998</c:v>
                </c:pt>
                <c:pt idx="61">
                  <c:v>4443.5454362500004</c:v>
                </c:pt>
                <c:pt idx="62">
                  <c:v>8840.0000545000003</c:v>
                </c:pt>
                <c:pt idx="63">
                  <c:v>17556.522373</c:v>
                </c:pt>
                <c:pt idx="64">
                  <c:v>34709.824741249999</c:v>
                </c:pt>
                <c:pt idx="65">
                  <c:v>1867.51591125</c:v>
                </c:pt>
                <c:pt idx="66">
                  <c:v>1785.2255157500001</c:v>
                </c:pt>
                <c:pt idx="67">
                  <c:v>1845.2565039999999</c:v>
                </c:pt>
                <c:pt idx="68">
                  <c:v>1822.6646572500001</c:v>
                </c:pt>
                <c:pt idx="69">
                  <c:v>1739.7441162499999</c:v>
                </c:pt>
                <c:pt idx="70">
                  <c:v>1677.0711570000003</c:v>
                </c:pt>
                <c:pt idx="71">
                  <c:v>1805.2152014999999</c:v>
                </c:pt>
                <c:pt idx="72">
                  <c:v>2159.0301730000001</c:v>
                </c:pt>
                <c:pt idx="73">
                  <c:v>4330.0552457499998</c:v>
                </c:pt>
                <c:pt idx="74">
                  <c:v>8598.6100042500002</c:v>
                </c:pt>
                <c:pt idx="75">
                  <c:v>17302.213403999998</c:v>
                </c:pt>
                <c:pt idx="76">
                  <c:v>34486.741431000002</c:v>
                </c:pt>
                <c:pt idx="77">
                  <c:v>69083.865021250007</c:v>
                </c:pt>
                <c:pt idx="78">
                  <c:v>3816.1489057499998</c:v>
                </c:pt>
                <c:pt idx="79">
                  <c:v>4208.9997300000005</c:v>
                </c:pt>
                <c:pt idx="80">
                  <c:v>3887.9151199999997</c:v>
                </c:pt>
                <c:pt idx="81">
                  <c:v>3800.7927212499999</c:v>
                </c:pt>
                <c:pt idx="82">
                  <c:v>3491.3534347499999</c:v>
                </c:pt>
                <c:pt idx="83">
                  <c:v>3442.7762419999999</c:v>
                </c:pt>
                <c:pt idx="84">
                  <c:v>3668.8216842500001</c:v>
                </c:pt>
                <c:pt idx="85">
                  <c:v>4505.8406050000003</c:v>
                </c:pt>
                <c:pt idx="86">
                  <c:v>8785.3284172499989</c:v>
                </c:pt>
                <c:pt idx="87">
                  <c:v>17456.996447500002</c:v>
                </c:pt>
                <c:pt idx="88">
                  <c:v>34795.169043250004</c:v>
                </c:pt>
                <c:pt idx="89">
                  <c:v>69812.263654499999</c:v>
                </c:pt>
                <c:pt idx="90">
                  <c:v>138258.84309024998</c:v>
                </c:pt>
              </c:numCache>
            </c:numRef>
          </c:val>
          <c:smooth val="0"/>
          <c:extLst>
            <c:ext xmlns:c16="http://schemas.microsoft.com/office/drawing/2014/chart" uri="{C3380CC4-5D6E-409C-BE32-E72D297353CC}">
              <c16:uniqueId val="{00000000-D866-43BF-85D1-F852B3A29ED9}"/>
            </c:ext>
          </c:extLst>
        </c:ser>
        <c:ser>
          <c:idx val="1"/>
          <c:order val="1"/>
          <c:tx>
            <c:strRef>
              <c:f>'LT WRITE ALL wo CPU_ONLY'!$C$3:$C$4</c:f>
              <c:strCache>
                <c:ptCount val="1"/>
                <c:pt idx="0">
                  <c:v>GPU_BATCH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'LT WRITE ALL wo CPU_ONLY'!$A$5:$A$102</c:f>
              <c:multiLvlStrCache>
                <c:ptCount val="91"/>
                <c:lvl>
                  <c:pt idx="0">
                    <c:v>4</c:v>
                  </c:pt>
                  <c:pt idx="1">
                    <c:v>8</c:v>
                  </c:pt>
                  <c:pt idx="2">
                    <c:v>16</c:v>
                  </c:pt>
                  <c:pt idx="3">
                    <c:v>32</c:v>
                  </c:pt>
                  <c:pt idx="4">
                    <c:v>64</c:v>
                  </c:pt>
                  <c:pt idx="5">
                    <c:v>128</c:v>
                  </c:pt>
                  <c:pt idx="6">
                    <c:v>256</c:v>
                  </c:pt>
                  <c:pt idx="7">
                    <c:v>512</c:v>
                  </c:pt>
                  <c:pt idx="8">
                    <c:v>1024</c:v>
                  </c:pt>
                  <c:pt idx="9">
                    <c:v>2048</c:v>
                  </c:pt>
                  <c:pt idx="10">
                    <c:v>4096</c:v>
                  </c:pt>
                  <c:pt idx="11">
                    <c:v>8192</c:v>
                  </c:pt>
                  <c:pt idx="12">
                    <c:v>16384</c:v>
                  </c:pt>
                  <c:pt idx="13">
                    <c:v>4</c:v>
                  </c:pt>
                  <c:pt idx="14">
                    <c:v>8</c:v>
                  </c:pt>
                  <c:pt idx="15">
                    <c:v>16</c:v>
                  </c:pt>
                  <c:pt idx="16">
                    <c:v>32</c:v>
                  </c:pt>
                  <c:pt idx="17">
                    <c:v>64</c:v>
                  </c:pt>
                  <c:pt idx="18">
                    <c:v>128</c:v>
                  </c:pt>
                  <c:pt idx="19">
                    <c:v>256</c:v>
                  </c:pt>
                  <c:pt idx="20">
                    <c:v>512</c:v>
                  </c:pt>
                  <c:pt idx="21">
                    <c:v>1024</c:v>
                  </c:pt>
                  <c:pt idx="22">
                    <c:v>2048</c:v>
                  </c:pt>
                  <c:pt idx="23">
                    <c:v>4096</c:v>
                  </c:pt>
                  <c:pt idx="24">
                    <c:v>8192</c:v>
                  </c:pt>
                  <c:pt idx="25">
                    <c:v>16384</c:v>
                  </c:pt>
                  <c:pt idx="26">
                    <c:v>4</c:v>
                  </c:pt>
                  <c:pt idx="27">
                    <c:v>8</c:v>
                  </c:pt>
                  <c:pt idx="28">
                    <c:v>16</c:v>
                  </c:pt>
                  <c:pt idx="29">
                    <c:v>32</c:v>
                  </c:pt>
                  <c:pt idx="30">
                    <c:v>64</c:v>
                  </c:pt>
                  <c:pt idx="31">
                    <c:v>128</c:v>
                  </c:pt>
                  <c:pt idx="32">
                    <c:v>256</c:v>
                  </c:pt>
                  <c:pt idx="33">
                    <c:v>512</c:v>
                  </c:pt>
                  <c:pt idx="34">
                    <c:v>1024</c:v>
                  </c:pt>
                  <c:pt idx="35">
                    <c:v>2048</c:v>
                  </c:pt>
                  <c:pt idx="36">
                    <c:v>4096</c:v>
                  </c:pt>
                  <c:pt idx="37">
                    <c:v>8192</c:v>
                  </c:pt>
                  <c:pt idx="38">
                    <c:v>16384</c:v>
                  </c:pt>
                  <c:pt idx="39">
                    <c:v>4</c:v>
                  </c:pt>
                  <c:pt idx="40">
                    <c:v>8</c:v>
                  </c:pt>
                  <c:pt idx="41">
                    <c:v>16</c:v>
                  </c:pt>
                  <c:pt idx="42">
                    <c:v>32</c:v>
                  </c:pt>
                  <c:pt idx="43">
                    <c:v>64</c:v>
                  </c:pt>
                  <c:pt idx="44">
                    <c:v>128</c:v>
                  </c:pt>
                  <c:pt idx="45">
                    <c:v>256</c:v>
                  </c:pt>
                  <c:pt idx="46">
                    <c:v>512</c:v>
                  </c:pt>
                  <c:pt idx="47">
                    <c:v>1024</c:v>
                  </c:pt>
                  <c:pt idx="48">
                    <c:v>2048</c:v>
                  </c:pt>
                  <c:pt idx="49">
                    <c:v>4096</c:v>
                  </c:pt>
                  <c:pt idx="50">
                    <c:v>8192</c:v>
                  </c:pt>
                  <c:pt idx="51">
                    <c:v>16384</c:v>
                  </c:pt>
                  <c:pt idx="52">
                    <c:v>4</c:v>
                  </c:pt>
                  <c:pt idx="53">
                    <c:v>8</c:v>
                  </c:pt>
                  <c:pt idx="54">
                    <c:v>16</c:v>
                  </c:pt>
                  <c:pt idx="55">
                    <c:v>32</c:v>
                  </c:pt>
                  <c:pt idx="56">
                    <c:v>64</c:v>
                  </c:pt>
                  <c:pt idx="57">
                    <c:v>128</c:v>
                  </c:pt>
                  <c:pt idx="58">
                    <c:v>256</c:v>
                  </c:pt>
                  <c:pt idx="59">
                    <c:v>512</c:v>
                  </c:pt>
                  <c:pt idx="60">
                    <c:v>1024</c:v>
                  </c:pt>
                  <c:pt idx="61">
                    <c:v>2048</c:v>
                  </c:pt>
                  <c:pt idx="62">
                    <c:v>4096</c:v>
                  </c:pt>
                  <c:pt idx="63">
                    <c:v>8192</c:v>
                  </c:pt>
                  <c:pt idx="64">
                    <c:v>16384</c:v>
                  </c:pt>
                  <c:pt idx="65">
                    <c:v>4</c:v>
                  </c:pt>
                  <c:pt idx="66">
                    <c:v>8</c:v>
                  </c:pt>
                  <c:pt idx="67">
                    <c:v>16</c:v>
                  </c:pt>
                  <c:pt idx="68">
                    <c:v>32</c:v>
                  </c:pt>
                  <c:pt idx="69">
                    <c:v>64</c:v>
                  </c:pt>
                  <c:pt idx="70">
                    <c:v>128</c:v>
                  </c:pt>
                  <c:pt idx="71">
                    <c:v>256</c:v>
                  </c:pt>
                  <c:pt idx="72">
                    <c:v>512</c:v>
                  </c:pt>
                  <c:pt idx="73">
                    <c:v>1024</c:v>
                  </c:pt>
                  <c:pt idx="74">
                    <c:v>2048</c:v>
                  </c:pt>
                  <c:pt idx="75">
                    <c:v>4096</c:v>
                  </c:pt>
                  <c:pt idx="76">
                    <c:v>8192</c:v>
                  </c:pt>
                  <c:pt idx="77">
                    <c:v>16384</c:v>
                  </c:pt>
                  <c:pt idx="78">
                    <c:v>4</c:v>
                  </c:pt>
                  <c:pt idx="79">
                    <c:v>8</c:v>
                  </c:pt>
                  <c:pt idx="80">
                    <c:v>16</c:v>
                  </c:pt>
                  <c:pt idx="81">
                    <c:v>32</c:v>
                  </c:pt>
                  <c:pt idx="82">
                    <c:v>64</c:v>
                  </c:pt>
                  <c:pt idx="83">
                    <c:v>128</c:v>
                  </c:pt>
                  <c:pt idx="84">
                    <c:v>256</c:v>
                  </c:pt>
                  <c:pt idx="85">
                    <c:v>512</c:v>
                  </c:pt>
                  <c:pt idx="86">
                    <c:v>1024</c:v>
                  </c:pt>
                  <c:pt idx="87">
                    <c:v>2048</c:v>
                  </c:pt>
                  <c:pt idx="88">
                    <c:v>4096</c:v>
                  </c:pt>
                  <c:pt idx="89">
                    <c:v>8192</c:v>
                  </c:pt>
                  <c:pt idx="90">
                    <c:v>16384</c:v>
                  </c:pt>
                </c:lvl>
                <c:lvl>
                  <c:pt idx="0">
                    <c:v>1</c:v>
                  </c:pt>
                  <c:pt idx="13">
                    <c:v>4</c:v>
                  </c:pt>
                  <c:pt idx="26">
                    <c:v>8</c:v>
                  </c:pt>
                  <c:pt idx="39">
                    <c:v>16</c:v>
                  </c:pt>
                  <c:pt idx="52">
                    <c:v>32</c:v>
                  </c:pt>
                  <c:pt idx="65">
                    <c:v>64</c:v>
                  </c:pt>
                  <c:pt idx="78">
                    <c:v>128</c:v>
                  </c:pt>
                </c:lvl>
              </c:multiLvlStrCache>
            </c:multiLvlStrRef>
          </c:cat>
          <c:val>
            <c:numRef>
              <c:f>'LT WRITE ALL wo CPU_ONLY'!$C$5:$C$102</c:f>
              <c:numCache>
                <c:formatCode>General</c:formatCode>
                <c:ptCount val="91"/>
                <c:pt idx="0">
                  <c:v>79.390597749999998</c:v>
                </c:pt>
                <c:pt idx="1">
                  <c:v>78.974284249999997</c:v>
                </c:pt>
                <c:pt idx="2">
                  <c:v>79.838191999999992</c:v>
                </c:pt>
                <c:pt idx="3">
                  <c:v>79.738361499999996</c:v>
                </c:pt>
                <c:pt idx="4">
                  <c:v>82.570068250000006</c:v>
                </c:pt>
                <c:pt idx="5">
                  <c:v>85.550872749999996</c:v>
                </c:pt>
                <c:pt idx="6">
                  <c:v>139.62200925000002</c:v>
                </c:pt>
                <c:pt idx="7">
                  <c:v>181.35510274999999</c:v>
                </c:pt>
                <c:pt idx="8">
                  <c:v>266.41674799999998</c:v>
                </c:pt>
                <c:pt idx="9">
                  <c:v>490.14965825000002</c:v>
                </c:pt>
                <c:pt idx="10">
                  <c:v>920.49365250000005</c:v>
                </c:pt>
                <c:pt idx="11">
                  <c:v>1678.15429675</c:v>
                </c:pt>
                <c:pt idx="12">
                  <c:v>3356.626953</c:v>
                </c:pt>
                <c:pt idx="13">
                  <c:v>92.826394500000006</c:v>
                </c:pt>
                <c:pt idx="14">
                  <c:v>90.591867500000006</c:v>
                </c:pt>
                <c:pt idx="15">
                  <c:v>91.721906500000003</c:v>
                </c:pt>
                <c:pt idx="16">
                  <c:v>89.459644249999997</c:v>
                </c:pt>
                <c:pt idx="17">
                  <c:v>100.08631174999999</c:v>
                </c:pt>
                <c:pt idx="18">
                  <c:v>176.72488425</c:v>
                </c:pt>
                <c:pt idx="19">
                  <c:v>309.51126075000002</c:v>
                </c:pt>
                <c:pt idx="20">
                  <c:v>561.64556900000002</c:v>
                </c:pt>
                <c:pt idx="21">
                  <c:v>848.64038075000008</c:v>
                </c:pt>
                <c:pt idx="22">
                  <c:v>1621.5480957499999</c:v>
                </c:pt>
                <c:pt idx="23">
                  <c:v>3143.5546875</c:v>
                </c:pt>
                <c:pt idx="24">
                  <c:v>6265.109375</c:v>
                </c:pt>
                <c:pt idx="25">
                  <c:v>14231.357421749999</c:v>
                </c:pt>
                <c:pt idx="26">
                  <c:v>109.967904</c:v>
                </c:pt>
                <c:pt idx="27">
                  <c:v>108.61780525</c:v>
                </c:pt>
                <c:pt idx="28">
                  <c:v>111.174843</c:v>
                </c:pt>
                <c:pt idx="29">
                  <c:v>112.1200485</c:v>
                </c:pt>
                <c:pt idx="30">
                  <c:v>175.75895700000001</c:v>
                </c:pt>
                <c:pt idx="31">
                  <c:v>305.66448975000003</c:v>
                </c:pt>
                <c:pt idx="32">
                  <c:v>543.75885025000002</c:v>
                </c:pt>
                <c:pt idx="33">
                  <c:v>1033.5631102499999</c:v>
                </c:pt>
                <c:pt idx="34">
                  <c:v>1623.5935060000002</c:v>
                </c:pt>
                <c:pt idx="35">
                  <c:v>3120.3359377500001</c:v>
                </c:pt>
                <c:pt idx="36">
                  <c:v>6171.32421875</c:v>
                </c:pt>
                <c:pt idx="37">
                  <c:v>14109.025390250001</c:v>
                </c:pt>
                <c:pt idx="38">
                  <c:v>27862.44140625</c:v>
                </c:pt>
                <c:pt idx="39">
                  <c:v>137.34352125000001</c:v>
                </c:pt>
                <c:pt idx="40">
                  <c:v>157.53662700000001</c:v>
                </c:pt>
                <c:pt idx="41">
                  <c:v>163.4166185</c:v>
                </c:pt>
                <c:pt idx="42">
                  <c:v>176.23225374999998</c:v>
                </c:pt>
                <c:pt idx="43">
                  <c:v>295.56953425</c:v>
                </c:pt>
                <c:pt idx="44">
                  <c:v>533.25964350000004</c:v>
                </c:pt>
                <c:pt idx="45">
                  <c:v>1032.951233</c:v>
                </c:pt>
                <c:pt idx="46">
                  <c:v>2016.3630372499999</c:v>
                </c:pt>
                <c:pt idx="47">
                  <c:v>3126.8930665000003</c:v>
                </c:pt>
                <c:pt idx="48">
                  <c:v>6146.6728517499996</c:v>
                </c:pt>
                <c:pt idx="49">
                  <c:v>14065.294921749999</c:v>
                </c:pt>
                <c:pt idx="50">
                  <c:v>28007.986327999999</c:v>
                </c:pt>
                <c:pt idx="51">
                  <c:v>55576.125</c:v>
                </c:pt>
                <c:pt idx="52">
                  <c:v>149.53531275</c:v>
                </c:pt>
                <c:pt idx="53">
                  <c:v>211.19566899999998</c:v>
                </c:pt>
                <c:pt idx="54">
                  <c:v>250.49863075000002</c:v>
                </c:pt>
                <c:pt idx="55">
                  <c:v>317.50876625000001</c:v>
                </c:pt>
                <c:pt idx="56">
                  <c:v>549.04544049999993</c:v>
                </c:pt>
                <c:pt idx="57">
                  <c:v>1045.0657960000001</c:v>
                </c:pt>
                <c:pt idx="58">
                  <c:v>1993.5541990000002</c:v>
                </c:pt>
                <c:pt idx="59">
                  <c:v>3977.6119387499998</c:v>
                </c:pt>
                <c:pt idx="60">
                  <c:v>6156.5090327500002</c:v>
                </c:pt>
                <c:pt idx="61">
                  <c:v>14093.639648249999</c:v>
                </c:pt>
                <c:pt idx="62">
                  <c:v>28044.606445000001</c:v>
                </c:pt>
                <c:pt idx="63">
                  <c:v>55860.7265625</c:v>
                </c:pt>
                <c:pt idx="64">
                  <c:v>111040.77734375</c:v>
                </c:pt>
                <c:pt idx="65">
                  <c:v>283.82796474999998</c:v>
                </c:pt>
                <c:pt idx="66">
                  <c:v>296.42108174999998</c:v>
                </c:pt>
                <c:pt idx="67">
                  <c:v>365.60356899999999</c:v>
                </c:pt>
                <c:pt idx="68">
                  <c:v>574.65449525000008</c:v>
                </c:pt>
                <c:pt idx="69">
                  <c:v>1063.3467712500001</c:v>
                </c:pt>
                <c:pt idx="70">
                  <c:v>2059.2385252499998</c:v>
                </c:pt>
                <c:pt idx="71">
                  <c:v>4041.5467530000001</c:v>
                </c:pt>
                <c:pt idx="72">
                  <c:v>7968.0872802499998</c:v>
                </c:pt>
                <c:pt idx="73">
                  <c:v>14096.755859500001</c:v>
                </c:pt>
                <c:pt idx="74">
                  <c:v>28105.993164</c:v>
                </c:pt>
                <c:pt idx="75">
                  <c:v>56180.16894525</c:v>
                </c:pt>
                <c:pt idx="76">
                  <c:v>111802.279297</c:v>
                </c:pt>
                <c:pt idx="77">
                  <c:v>221743.015625</c:v>
                </c:pt>
                <c:pt idx="78">
                  <c:v>570.28120999999999</c:v>
                </c:pt>
                <c:pt idx="79">
                  <c:v>572.56825800000001</c:v>
                </c:pt>
                <c:pt idx="80">
                  <c:v>636.40700525</c:v>
                </c:pt>
                <c:pt idx="81">
                  <c:v>1125.5582960000002</c:v>
                </c:pt>
                <c:pt idx="82">
                  <c:v>2168.4989624999998</c:v>
                </c:pt>
                <c:pt idx="83">
                  <c:v>4256.38238525</c:v>
                </c:pt>
                <c:pt idx="84">
                  <c:v>8406.2661132499998</c:v>
                </c:pt>
                <c:pt idx="85">
                  <c:v>18344.393432749999</c:v>
                </c:pt>
                <c:pt idx="86">
                  <c:v>28379.17236325</c:v>
                </c:pt>
                <c:pt idx="87">
                  <c:v>56145.50048825</c:v>
                </c:pt>
                <c:pt idx="88">
                  <c:v>112317.15527325</c:v>
                </c:pt>
                <c:pt idx="89">
                  <c:v>223608.36132775</c:v>
                </c:pt>
                <c:pt idx="90">
                  <c:v>444321.9921875</c:v>
                </c:pt>
              </c:numCache>
            </c:numRef>
          </c:val>
          <c:smooth val="0"/>
          <c:extLst>
            <c:ext xmlns:c16="http://schemas.microsoft.com/office/drawing/2014/chart" uri="{C3380CC4-5D6E-409C-BE32-E72D297353CC}">
              <c16:uniqueId val="{00000017-7FCD-41FF-8530-ACBE3C02D400}"/>
            </c:ext>
          </c:extLst>
        </c:ser>
        <c:ser>
          <c:idx val="2"/>
          <c:order val="2"/>
          <c:tx>
            <c:strRef>
              <c:f>'LT WRITE ALL wo CPU_ONLY'!$D$3:$D$4</c:f>
              <c:strCache>
                <c:ptCount val="1"/>
                <c:pt idx="0">
                  <c:v>GPU_DIRECT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'LT WRITE ALL wo CPU_ONLY'!$A$5:$A$102</c:f>
              <c:multiLvlStrCache>
                <c:ptCount val="91"/>
                <c:lvl>
                  <c:pt idx="0">
                    <c:v>4</c:v>
                  </c:pt>
                  <c:pt idx="1">
                    <c:v>8</c:v>
                  </c:pt>
                  <c:pt idx="2">
                    <c:v>16</c:v>
                  </c:pt>
                  <c:pt idx="3">
                    <c:v>32</c:v>
                  </c:pt>
                  <c:pt idx="4">
                    <c:v>64</c:v>
                  </c:pt>
                  <c:pt idx="5">
                    <c:v>128</c:v>
                  </c:pt>
                  <c:pt idx="6">
                    <c:v>256</c:v>
                  </c:pt>
                  <c:pt idx="7">
                    <c:v>512</c:v>
                  </c:pt>
                  <c:pt idx="8">
                    <c:v>1024</c:v>
                  </c:pt>
                  <c:pt idx="9">
                    <c:v>2048</c:v>
                  </c:pt>
                  <c:pt idx="10">
                    <c:v>4096</c:v>
                  </c:pt>
                  <c:pt idx="11">
                    <c:v>8192</c:v>
                  </c:pt>
                  <c:pt idx="12">
                    <c:v>16384</c:v>
                  </c:pt>
                  <c:pt idx="13">
                    <c:v>4</c:v>
                  </c:pt>
                  <c:pt idx="14">
                    <c:v>8</c:v>
                  </c:pt>
                  <c:pt idx="15">
                    <c:v>16</c:v>
                  </c:pt>
                  <c:pt idx="16">
                    <c:v>32</c:v>
                  </c:pt>
                  <c:pt idx="17">
                    <c:v>64</c:v>
                  </c:pt>
                  <c:pt idx="18">
                    <c:v>128</c:v>
                  </c:pt>
                  <c:pt idx="19">
                    <c:v>256</c:v>
                  </c:pt>
                  <c:pt idx="20">
                    <c:v>512</c:v>
                  </c:pt>
                  <c:pt idx="21">
                    <c:v>1024</c:v>
                  </c:pt>
                  <c:pt idx="22">
                    <c:v>2048</c:v>
                  </c:pt>
                  <c:pt idx="23">
                    <c:v>4096</c:v>
                  </c:pt>
                  <c:pt idx="24">
                    <c:v>8192</c:v>
                  </c:pt>
                  <c:pt idx="25">
                    <c:v>16384</c:v>
                  </c:pt>
                  <c:pt idx="26">
                    <c:v>4</c:v>
                  </c:pt>
                  <c:pt idx="27">
                    <c:v>8</c:v>
                  </c:pt>
                  <c:pt idx="28">
                    <c:v>16</c:v>
                  </c:pt>
                  <c:pt idx="29">
                    <c:v>32</c:v>
                  </c:pt>
                  <c:pt idx="30">
                    <c:v>64</c:v>
                  </c:pt>
                  <c:pt idx="31">
                    <c:v>128</c:v>
                  </c:pt>
                  <c:pt idx="32">
                    <c:v>256</c:v>
                  </c:pt>
                  <c:pt idx="33">
                    <c:v>512</c:v>
                  </c:pt>
                  <c:pt idx="34">
                    <c:v>1024</c:v>
                  </c:pt>
                  <c:pt idx="35">
                    <c:v>2048</c:v>
                  </c:pt>
                  <c:pt idx="36">
                    <c:v>4096</c:v>
                  </c:pt>
                  <c:pt idx="37">
                    <c:v>8192</c:v>
                  </c:pt>
                  <c:pt idx="38">
                    <c:v>16384</c:v>
                  </c:pt>
                  <c:pt idx="39">
                    <c:v>4</c:v>
                  </c:pt>
                  <c:pt idx="40">
                    <c:v>8</c:v>
                  </c:pt>
                  <c:pt idx="41">
                    <c:v>16</c:v>
                  </c:pt>
                  <c:pt idx="42">
                    <c:v>32</c:v>
                  </c:pt>
                  <c:pt idx="43">
                    <c:v>64</c:v>
                  </c:pt>
                  <c:pt idx="44">
                    <c:v>128</c:v>
                  </c:pt>
                  <c:pt idx="45">
                    <c:v>256</c:v>
                  </c:pt>
                  <c:pt idx="46">
                    <c:v>512</c:v>
                  </c:pt>
                  <c:pt idx="47">
                    <c:v>1024</c:v>
                  </c:pt>
                  <c:pt idx="48">
                    <c:v>2048</c:v>
                  </c:pt>
                  <c:pt idx="49">
                    <c:v>4096</c:v>
                  </c:pt>
                  <c:pt idx="50">
                    <c:v>8192</c:v>
                  </c:pt>
                  <c:pt idx="51">
                    <c:v>16384</c:v>
                  </c:pt>
                  <c:pt idx="52">
                    <c:v>4</c:v>
                  </c:pt>
                  <c:pt idx="53">
                    <c:v>8</c:v>
                  </c:pt>
                  <c:pt idx="54">
                    <c:v>16</c:v>
                  </c:pt>
                  <c:pt idx="55">
                    <c:v>32</c:v>
                  </c:pt>
                  <c:pt idx="56">
                    <c:v>64</c:v>
                  </c:pt>
                  <c:pt idx="57">
                    <c:v>128</c:v>
                  </c:pt>
                  <c:pt idx="58">
                    <c:v>256</c:v>
                  </c:pt>
                  <c:pt idx="59">
                    <c:v>512</c:v>
                  </c:pt>
                  <c:pt idx="60">
                    <c:v>1024</c:v>
                  </c:pt>
                  <c:pt idx="61">
                    <c:v>2048</c:v>
                  </c:pt>
                  <c:pt idx="62">
                    <c:v>4096</c:v>
                  </c:pt>
                  <c:pt idx="63">
                    <c:v>8192</c:v>
                  </c:pt>
                  <c:pt idx="64">
                    <c:v>16384</c:v>
                  </c:pt>
                  <c:pt idx="65">
                    <c:v>4</c:v>
                  </c:pt>
                  <c:pt idx="66">
                    <c:v>8</c:v>
                  </c:pt>
                  <c:pt idx="67">
                    <c:v>16</c:v>
                  </c:pt>
                  <c:pt idx="68">
                    <c:v>32</c:v>
                  </c:pt>
                  <c:pt idx="69">
                    <c:v>64</c:v>
                  </c:pt>
                  <c:pt idx="70">
                    <c:v>128</c:v>
                  </c:pt>
                  <c:pt idx="71">
                    <c:v>256</c:v>
                  </c:pt>
                  <c:pt idx="72">
                    <c:v>512</c:v>
                  </c:pt>
                  <c:pt idx="73">
                    <c:v>1024</c:v>
                  </c:pt>
                  <c:pt idx="74">
                    <c:v>2048</c:v>
                  </c:pt>
                  <c:pt idx="75">
                    <c:v>4096</c:v>
                  </c:pt>
                  <c:pt idx="76">
                    <c:v>8192</c:v>
                  </c:pt>
                  <c:pt idx="77">
                    <c:v>16384</c:v>
                  </c:pt>
                  <c:pt idx="78">
                    <c:v>4</c:v>
                  </c:pt>
                  <c:pt idx="79">
                    <c:v>8</c:v>
                  </c:pt>
                  <c:pt idx="80">
                    <c:v>16</c:v>
                  </c:pt>
                  <c:pt idx="81">
                    <c:v>32</c:v>
                  </c:pt>
                  <c:pt idx="82">
                    <c:v>64</c:v>
                  </c:pt>
                  <c:pt idx="83">
                    <c:v>128</c:v>
                  </c:pt>
                  <c:pt idx="84">
                    <c:v>256</c:v>
                  </c:pt>
                  <c:pt idx="85">
                    <c:v>512</c:v>
                  </c:pt>
                  <c:pt idx="86">
                    <c:v>1024</c:v>
                  </c:pt>
                  <c:pt idx="87">
                    <c:v>2048</c:v>
                  </c:pt>
                  <c:pt idx="88">
                    <c:v>4096</c:v>
                  </c:pt>
                  <c:pt idx="89">
                    <c:v>8192</c:v>
                  </c:pt>
                  <c:pt idx="90">
                    <c:v>16384</c:v>
                  </c:pt>
                </c:lvl>
                <c:lvl>
                  <c:pt idx="0">
                    <c:v>1</c:v>
                  </c:pt>
                  <c:pt idx="13">
                    <c:v>4</c:v>
                  </c:pt>
                  <c:pt idx="26">
                    <c:v>8</c:v>
                  </c:pt>
                  <c:pt idx="39">
                    <c:v>16</c:v>
                  </c:pt>
                  <c:pt idx="52">
                    <c:v>32</c:v>
                  </c:pt>
                  <c:pt idx="65">
                    <c:v>64</c:v>
                  </c:pt>
                  <c:pt idx="78">
                    <c:v>128</c:v>
                  </c:pt>
                </c:lvl>
              </c:multiLvlStrCache>
            </c:multiLvlStrRef>
          </c:cat>
          <c:val>
            <c:numRef>
              <c:f>'LT WRITE ALL wo CPU_ONLY'!$D$5:$D$102</c:f>
              <c:numCache>
                <c:formatCode>General</c:formatCode>
                <c:ptCount val="91"/>
                <c:pt idx="0">
                  <c:v>35.10405875</c:v>
                </c:pt>
                <c:pt idx="1">
                  <c:v>37.238400249999998</c:v>
                </c:pt>
                <c:pt idx="2">
                  <c:v>39.443722749999999</c:v>
                </c:pt>
                <c:pt idx="3">
                  <c:v>44.917752249999999</c:v>
                </c:pt>
                <c:pt idx="4">
                  <c:v>52.738170749999995</c:v>
                </c:pt>
                <c:pt idx="5">
                  <c:v>70.364108999999999</c:v>
                </c:pt>
                <c:pt idx="6">
                  <c:v>111.12234500000001</c:v>
                </c:pt>
                <c:pt idx="7">
                  <c:v>188.88661199999999</c:v>
                </c:pt>
                <c:pt idx="8">
                  <c:v>267.23968524999998</c:v>
                </c:pt>
                <c:pt idx="9">
                  <c:v>482.46697999999992</c:v>
                </c:pt>
                <c:pt idx="10">
                  <c:v>929.66632075000007</c:v>
                </c:pt>
                <c:pt idx="11">
                  <c:v>1814.0718994999997</c:v>
                </c:pt>
                <c:pt idx="12">
                  <c:v>3505.1574707500004</c:v>
                </c:pt>
                <c:pt idx="13">
                  <c:v>45.511521999999999</c:v>
                </c:pt>
                <c:pt idx="14">
                  <c:v>45.297061750000005</c:v>
                </c:pt>
                <c:pt idx="15">
                  <c:v>48.266982999999996</c:v>
                </c:pt>
                <c:pt idx="16">
                  <c:v>52.219883750000001</c:v>
                </c:pt>
                <c:pt idx="17">
                  <c:v>66.250239500000006</c:v>
                </c:pt>
                <c:pt idx="18">
                  <c:v>108.13792600000001</c:v>
                </c:pt>
                <c:pt idx="19">
                  <c:v>197.99759725000001</c:v>
                </c:pt>
                <c:pt idx="20">
                  <c:v>387.66708649999998</c:v>
                </c:pt>
                <c:pt idx="21">
                  <c:v>755.97648149999998</c:v>
                </c:pt>
                <c:pt idx="22">
                  <c:v>1528.8775560000001</c:v>
                </c:pt>
                <c:pt idx="23">
                  <c:v>3024.8291010000003</c:v>
                </c:pt>
                <c:pt idx="24">
                  <c:v>6432.8277149999994</c:v>
                </c:pt>
                <c:pt idx="25">
                  <c:v>13792.702712999999</c:v>
                </c:pt>
                <c:pt idx="26">
                  <c:v>95.125065000000006</c:v>
                </c:pt>
                <c:pt idx="27">
                  <c:v>92.905920500000008</c:v>
                </c:pt>
                <c:pt idx="28">
                  <c:v>92.38464175</c:v>
                </c:pt>
                <c:pt idx="29">
                  <c:v>88.51959699999999</c:v>
                </c:pt>
                <c:pt idx="30">
                  <c:v>100.91912875</c:v>
                </c:pt>
                <c:pt idx="31">
                  <c:v>189.85494850000001</c:v>
                </c:pt>
                <c:pt idx="32">
                  <c:v>377.93225100000001</c:v>
                </c:pt>
                <c:pt idx="33">
                  <c:v>754.84984899999995</c:v>
                </c:pt>
                <c:pt idx="34">
                  <c:v>1511.29599925</c:v>
                </c:pt>
                <c:pt idx="35">
                  <c:v>3018.5074412500003</c:v>
                </c:pt>
                <c:pt idx="36">
                  <c:v>6336.5055565000002</c:v>
                </c:pt>
                <c:pt idx="37">
                  <c:v>13448.843537749999</c:v>
                </c:pt>
                <c:pt idx="38">
                  <c:v>27055.677106250001</c:v>
                </c:pt>
                <c:pt idx="39">
                  <c:v>239.96132775000001</c:v>
                </c:pt>
                <c:pt idx="40">
                  <c:v>235.41627599999998</c:v>
                </c:pt>
                <c:pt idx="41">
                  <c:v>237.62336149999999</c:v>
                </c:pt>
                <c:pt idx="42">
                  <c:v>238.14237025</c:v>
                </c:pt>
                <c:pt idx="43">
                  <c:v>244.24347575000002</c:v>
                </c:pt>
                <c:pt idx="44">
                  <c:v>379.09001875000001</c:v>
                </c:pt>
                <c:pt idx="45">
                  <c:v>755.93851649999999</c:v>
                </c:pt>
                <c:pt idx="46">
                  <c:v>1509.614462</c:v>
                </c:pt>
                <c:pt idx="47">
                  <c:v>3019.365417</c:v>
                </c:pt>
                <c:pt idx="48">
                  <c:v>6316.1960905000005</c:v>
                </c:pt>
                <c:pt idx="49">
                  <c:v>13206.967632250002</c:v>
                </c:pt>
                <c:pt idx="50">
                  <c:v>27538.788737000003</c:v>
                </c:pt>
                <c:pt idx="51">
                  <c:v>54079.562742499998</c:v>
                </c:pt>
                <c:pt idx="52">
                  <c:v>496.56761574999996</c:v>
                </c:pt>
                <c:pt idx="53">
                  <c:v>498.9519535</c:v>
                </c:pt>
                <c:pt idx="54">
                  <c:v>496.96377649999999</c:v>
                </c:pt>
                <c:pt idx="55">
                  <c:v>492.90670675000001</c:v>
                </c:pt>
                <c:pt idx="56">
                  <c:v>510.67089250000004</c:v>
                </c:pt>
                <c:pt idx="57">
                  <c:v>758.62802025000008</c:v>
                </c:pt>
                <c:pt idx="58">
                  <c:v>1511.89736225</c:v>
                </c:pt>
                <c:pt idx="59">
                  <c:v>3021.9248572500001</c:v>
                </c:pt>
                <c:pt idx="60">
                  <c:v>6239.6636282500003</c:v>
                </c:pt>
                <c:pt idx="61">
                  <c:v>13287.270221250001</c:v>
                </c:pt>
                <c:pt idx="62">
                  <c:v>26351.856222000002</c:v>
                </c:pt>
                <c:pt idx="63">
                  <c:v>54185.709237000003</c:v>
                </c:pt>
                <c:pt idx="64">
                  <c:v>105842.3482175</c:v>
                </c:pt>
                <c:pt idx="65">
                  <c:v>1138.1061359999999</c:v>
                </c:pt>
                <c:pt idx="66">
                  <c:v>1135.7238284999999</c:v>
                </c:pt>
                <c:pt idx="67">
                  <c:v>1108.6713092500001</c:v>
                </c:pt>
                <c:pt idx="68">
                  <c:v>1039.66688475</c:v>
                </c:pt>
                <c:pt idx="69">
                  <c:v>1021.0005900000001</c:v>
                </c:pt>
                <c:pt idx="70">
                  <c:v>1517.8867245000001</c:v>
                </c:pt>
                <c:pt idx="71">
                  <c:v>3023.47644175</c:v>
                </c:pt>
                <c:pt idx="72">
                  <c:v>6300.8183749999998</c:v>
                </c:pt>
                <c:pt idx="73">
                  <c:v>12956.713562500001</c:v>
                </c:pt>
                <c:pt idx="74">
                  <c:v>26987.402262999996</c:v>
                </c:pt>
                <c:pt idx="75">
                  <c:v>52863.772562500002</c:v>
                </c:pt>
                <c:pt idx="76">
                  <c:v>104984.73884049999</c:v>
                </c:pt>
                <c:pt idx="77">
                  <c:v>213625.74727950001</c:v>
                </c:pt>
                <c:pt idx="78">
                  <c:v>2448.5496455000002</c:v>
                </c:pt>
                <c:pt idx="79">
                  <c:v>2443.02946625</c:v>
                </c:pt>
                <c:pt idx="80">
                  <c:v>2314.1305984999999</c:v>
                </c:pt>
                <c:pt idx="81">
                  <c:v>2258.6184747500001</c:v>
                </c:pt>
                <c:pt idx="82">
                  <c:v>2055.3291899999999</c:v>
                </c:pt>
                <c:pt idx="83">
                  <c:v>3035.8031752500001</c:v>
                </c:pt>
                <c:pt idx="84">
                  <c:v>6437.4184662500002</c:v>
                </c:pt>
                <c:pt idx="85">
                  <c:v>13029.92399825</c:v>
                </c:pt>
                <c:pt idx="86">
                  <c:v>26208.649456749998</c:v>
                </c:pt>
                <c:pt idx="87">
                  <c:v>52753.11434475</c:v>
                </c:pt>
                <c:pt idx="88">
                  <c:v>105369.99077300001</c:v>
                </c:pt>
                <c:pt idx="89">
                  <c:v>210471.93147050001</c:v>
                </c:pt>
                <c:pt idx="90">
                  <c:v>433712.67955599999</c:v>
                </c:pt>
              </c:numCache>
            </c:numRef>
          </c:val>
          <c:smooth val="0"/>
          <c:extLst>
            <c:ext xmlns:c16="http://schemas.microsoft.com/office/drawing/2014/chart" uri="{C3380CC4-5D6E-409C-BE32-E72D297353CC}">
              <c16:uniqueId val="{00000018-7FCD-41FF-8530-ACBE3C02D400}"/>
            </c:ext>
          </c:extLst>
        </c:ser>
        <c:ser>
          <c:idx val="3"/>
          <c:order val="3"/>
          <c:tx>
            <c:strRef>
              <c:f>'LT WRITE ALL wo CPU_ONLY'!$E$3:$E$4</c:f>
              <c:strCache>
                <c:ptCount val="1"/>
                <c:pt idx="0">
                  <c:v>GPU_DIRECT_ASYNC</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'LT WRITE ALL wo CPU_ONLY'!$A$5:$A$102</c:f>
              <c:multiLvlStrCache>
                <c:ptCount val="91"/>
                <c:lvl>
                  <c:pt idx="0">
                    <c:v>4</c:v>
                  </c:pt>
                  <c:pt idx="1">
                    <c:v>8</c:v>
                  </c:pt>
                  <c:pt idx="2">
                    <c:v>16</c:v>
                  </c:pt>
                  <c:pt idx="3">
                    <c:v>32</c:v>
                  </c:pt>
                  <c:pt idx="4">
                    <c:v>64</c:v>
                  </c:pt>
                  <c:pt idx="5">
                    <c:v>128</c:v>
                  </c:pt>
                  <c:pt idx="6">
                    <c:v>256</c:v>
                  </c:pt>
                  <c:pt idx="7">
                    <c:v>512</c:v>
                  </c:pt>
                  <c:pt idx="8">
                    <c:v>1024</c:v>
                  </c:pt>
                  <c:pt idx="9">
                    <c:v>2048</c:v>
                  </c:pt>
                  <c:pt idx="10">
                    <c:v>4096</c:v>
                  </c:pt>
                  <c:pt idx="11">
                    <c:v>8192</c:v>
                  </c:pt>
                  <c:pt idx="12">
                    <c:v>16384</c:v>
                  </c:pt>
                  <c:pt idx="13">
                    <c:v>4</c:v>
                  </c:pt>
                  <c:pt idx="14">
                    <c:v>8</c:v>
                  </c:pt>
                  <c:pt idx="15">
                    <c:v>16</c:v>
                  </c:pt>
                  <c:pt idx="16">
                    <c:v>32</c:v>
                  </c:pt>
                  <c:pt idx="17">
                    <c:v>64</c:v>
                  </c:pt>
                  <c:pt idx="18">
                    <c:v>128</c:v>
                  </c:pt>
                  <c:pt idx="19">
                    <c:v>256</c:v>
                  </c:pt>
                  <c:pt idx="20">
                    <c:v>512</c:v>
                  </c:pt>
                  <c:pt idx="21">
                    <c:v>1024</c:v>
                  </c:pt>
                  <c:pt idx="22">
                    <c:v>2048</c:v>
                  </c:pt>
                  <c:pt idx="23">
                    <c:v>4096</c:v>
                  </c:pt>
                  <c:pt idx="24">
                    <c:v>8192</c:v>
                  </c:pt>
                  <c:pt idx="25">
                    <c:v>16384</c:v>
                  </c:pt>
                  <c:pt idx="26">
                    <c:v>4</c:v>
                  </c:pt>
                  <c:pt idx="27">
                    <c:v>8</c:v>
                  </c:pt>
                  <c:pt idx="28">
                    <c:v>16</c:v>
                  </c:pt>
                  <c:pt idx="29">
                    <c:v>32</c:v>
                  </c:pt>
                  <c:pt idx="30">
                    <c:v>64</c:v>
                  </c:pt>
                  <c:pt idx="31">
                    <c:v>128</c:v>
                  </c:pt>
                  <c:pt idx="32">
                    <c:v>256</c:v>
                  </c:pt>
                  <c:pt idx="33">
                    <c:v>512</c:v>
                  </c:pt>
                  <c:pt idx="34">
                    <c:v>1024</c:v>
                  </c:pt>
                  <c:pt idx="35">
                    <c:v>2048</c:v>
                  </c:pt>
                  <c:pt idx="36">
                    <c:v>4096</c:v>
                  </c:pt>
                  <c:pt idx="37">
                    <c:v>8192</c:v>
                  </c:pt>
                  <c:pt idx="38">
                    <c:v>16384</c:v>
                  </c:pt>
                  <c:pt idx="39">
                    <c:v>4</c:v>
                  </c:pt>
                  <c:pt idx="40">
                    <c:v>8</c:v>
                  </c:pt>
                  <c:pt idx="41">
                    <c:v>16</c:v>
                  </c:pt>
                  <c:pt idx="42">
                    <c:v>32</c:v>
                  </c:pt>
                  <c:pt idx="43">
                    <c:v>64</c:v>
                  </c:pt>
                  <c:pt idx="44">
                    <c:v>128</c:v>
                  </c:pt>
                  <c:pt idx="45">
                    <c:v>256</c:v>
                  </c:pt>
                  <c:pt idx="46">
                    <c:v>512</c:v>
                  </c:pt>
                  <c:pt idx="47">
                    <c:v>1024</c:v>
                  </c:pt>
                  <c:pt idx="48">
                    <c:v>2048</c:v>
                  </c:pt>
                  <c:pt idx="49">
                    <c:v>4096</c:v>
                  </c:pt>
                  <c:pt idx="50">
                    <c:v>8192</c:v>
                  </c:pt>
                  <c:pt idx="51">
                    <c:v>16384</c:v>
                  </c:pt>
                  <c:pt idx="52">
                    <c:v>4</c:v>
                  </c:pt>
                  <c:pt idx="53">
                    <c:v>8</c:v>
                  </c:pt>
                  <c:pt idx="54">
                    <c:v>16</c:v>
                  </c:pt>
                  <c:pt idx="55">
                    <c:v>32</c:v>
                  </c:pt>
                  <c:pt idx="56">
                    <c:v>64</c:v>
                  </c:pt>
                  <c:pt idx="57">
                    <c:v>128</c:v>
                  </c:pt>
                  <c:pt idx="58">
                    <c:v>256</c:v>
                  </c:pt>
                  <c:pt idx="59">
                    <c:v>512</c:v>
                  </c:pt>
                  <c:pt idx="60">
                    <c:v>1024</c:v>
                  </c:pt>
                  <c:pt idx="61">
                    <c:v>2048</c:v>
                  </c:pt>
                  <c:pt idx="62">
                    <c:v>4096</c:v>
                  </c:pt>
                  <c:pt idx="63">
                    <c:v>8192</c:v>
                  </c:pt>
                  <c:pt idx="64">
                    <c:v>16384</c:v>
                  </c:pt>
                  <c:pt idx="65">
                    <c:v>4</c:v>
                  </c:pt>
                  <c:pt idx="66">
                    <c:v>8</c:v>
                  </c:pt>
                  <c:pt idx="67">
                    <c:v>16</c:v>
                  </c:pt>
                  <c:pt idx="68">
                    <c:v>32</c:v>
                  </c:pt>
                  <c:pt idx="69">
                    <c:v>64</c:v>
                  </c:pt>
                  <c:pt idx="70">
                    <c:v>128</c:v>
                  </c:pt>
                  <c:pt idx="71">
                    <c:v>256</c:v>
                  </c:pt>
                  <c:pt idx="72">
                    <c:v>512</c:v>
                  </c:pt>
                  <c:pt idx="73">
                    <c:v>1024</c:v>
                  </c:pt>
                  <c:pt idx="74">
                    <c:v>2048</c:v>
                  </c:pt>
                  <c:pt idx="75">
                    <c:v>4096</c:v>
                  </c:pt>
                  <c:pt idx="76">
                    <c:v>8192</c:v>
                  </c:pt>
                  <c:pt idx="77">
                    <c:v>16384</c:v>
                  </c:pt>
                  <c:pt idx="78">
                    <c:v>4</c:v>
                  </c:pt>
                  <c:pt idx="79">
                    <c:v>8</c:v>
                  </c:pt>
                  <c:pt idx="80">
                    <c:v>16</c:v>
                  </c:pt>
                  <c:pt idx="81">
                    <c:v>32</c:v>
                  </c:pt>
                  <c:pt idx="82">
                    <c:v>64</c:v>
                  </c:pt>
                  <c:pt idx="83">
                    <c:v>128</c:v>
                  </c:pt>
                  <c:pt idx="84">
                    <c:v>256</c:v>
                  </c:pt>
                  <c:pt idx="85">
                    <c:v>512</c:v>
                  </c:pt>
                  <c:pt idx="86">
                    <c:v>1024</c:v>
                  </c:pt>
                  <c:pt idx="87">
                    <c:v>2048</c:v>
                  </c:pt>
                  <c:pt idx="88">
                    <c:v>4096</c:v>
                  </c:pt>
                  <c:pt idx="89">
                    <c:v>8192</c:v>
                  </c:pt>
                  <c:pt idx="90">
                    <c:v>16384</c:v>
                  </c:pt>
                </c:lvl>
                <c:lvl>
                  <c:pt idx="0">
                    <c:v>1</c:v>
                  </c:pt>
                  <c:pt idx="13">
                    <c:v>4</c:v>
                  </c:pt>
                  <c:pt idx="26">
                    <c:v>8</c:v>
                  </c:pt>
                  <c:pt idx="39">
                    <c:v>16</c:v>
                  </c:pt>
                  <c:pt idx="52">
                    <c:v>32</c:v>
                  </c:pt>
                  <c:pt idx="65">
                    <c:v>64</c:v>
                  </c:pt>
                  <c:pt idx="78">
                    <c:v>128</c:v>
                  </c:pt>
                </c:lvl>
              </c:multiLvlStrCache>
            </c:multiLvlStrRef>
          </c:cat>
          <c:val>
            <c:numRef>
              <c:f>'LT WRITE ALL wo CPU_ONLY'!$E$5:$E$102</c:f>
              <c:numCache>
                <c:formatCode>General</c:formatCode>
                <c:ptCount val="91"/>
                <c:pt idx="0">
                  <c:v>77.130091249999992</c:v>
                </c:pt>
                <c:pt idx="1">
                  <c:v>78.397190999999992</c:v>
                </c:pt>
                <c:pt idx="2">
                  <c:v>83.987640249999998</c:v>
                </c:pt>
                <c:pt idx="3">
                  <c:v>91.421119500000003</c:v>
                </c:pt>
                <c:pt idx="4">
                  <c:v>113.97794325</c:v>
                </c:pt>
                <c:pt idx="5">
                  <c:v>146.08265675000001</c:v>
                </c:pt>
                <c:pt idx="6">
                  <c:v>214.18878175</c:v>
                </c:pt>
                <c:pt idx="7">
                  <c:v>355.9940795</c:v>
                </c:pt>
                <c:pt idx="8">
                  <c:v>621.69287099999997</c:v>
                </c:pt>
                <c:pt idx="9">
                  <c:v>1191.5510254999999</c:v>
                </c:pt>
                <c:pt idx="10">
                  <c:v>2248.87890625</c:v>
                </c:pt>
                <c:pt idx="11">
                  <c:v>4521.404297</c:v>
                </c:pt>
                <c:pt idx="12">
                  <c:v>8938.681640750001</c:v>
                </c:pt>
                <c:pt idx="13">
                  <c:v>80.674996000000007</c:v>
                </c:pt>
                <c:pt idx="14">
                  <c:v>81.600692500000008</c:v>
                </c:pt>
                <c:pt idx="15">
                  <c:v>86.776202999999995</c:v>
                </c:pt>
                <c:pt idx="16">
                  <c:v>98.302663249999995</c:v>
                </c:pt>
                <c:pt idx="17">
                  <c:v>116.40175450000001</c:v>
                </c:pt>
                <c:pt idx="18">
                  <c:v>152.46890450000001</c:v>
                </c:pt>
                <c:pt idx="19">
                  <c:v>239.19629874999998</c:v>
                </c:pt>
                <c:pt idx="20">
                  <c:v>465.30881425000001</c:v>
                </c:pt>
                <c:pt idx="21">
                  <c:v>897.98780600000009</c:v>
                </c:pt>
                <c:pt idx="22">
                  <c:v>1783.1012264999999</c:v>
                </c:pt>
                <c:pt idx="23">
                  <c:v>3806.1222472499999</c:v>
                </c:pt>
                <c:pt idx="24">
                  <c:v>7567.3586152500011</c:v>
                </c:pt>
                <c:pt idx="25">
                  <c:v>16568.117820749998</c:v>
                </c:pt>
                <c:pt idx="26">
                  <c:v>87.912570249999987</c:v>
                </c:pt>
                <c:pt idx="27">
                  <c:v>86.095317749999992</c:v>
                </c:pt>
                <c:pt idx="28">
                  <c:v>89.497250000000008</c:v>
                </c:pt>
                <c:pt idx="29">
                  <c:v>99.560490000000016</c:v>
                </c:pt>
                <c:pt idx="30">
                  <c:v>122.57774675</c:v>
                </c:pt>
                <c:pt idx="31">
                  <c:v>199.91088925</c:v>
                </c:pt>
                <c:pt idx="32">
                  <c:v>381.71626824999998</c:v>
                </c:pt>
                <c:pt idx="33">
                  <c:v>757.10828850000007</c:v>
                </c:pt>
                <c:pt idx="34">
                  <c:v>1534.85487425</c:v>
                </c:pt>
                <c:pt idx="35">
                  <c:v>3237.9403904999999</c:v>
                </c:pt>
                <c:pt idx="36">
                  <c:v>6451.9371870000004</c:v>
                </c:pt>
                <c:pt idx="37">
                  <c:v>14019.5253225</c:v>
                </c:pt>
                <c:pt idx="38">
                  <c:v>29717.786836750001</c:v>
                </c:pt>
                <c:pt idx="39">
                  <c:v>243.359803</c:v>
                </c:pt>
                <c:pt idx="40">
                  <c:v>239.88526275000001</c:v>
                </c:pt>
                <c:pt idx="41">
                  <c:v>241.24901299999999</c:v>
                </c:pt>
                <c:pt idx="42">
                  <c:v>231.4385595</c:v>
                </c:pt>
                <c:pt idx="43">
                  <c:v>227.01271850000001</c:v>
                </c:pt>
                <c:pt idx="44">
                  <c:v>379.46821175000002</c:v>
                </c:pt>
                <c:pt idx="45">
                  <c:v>756.51850999999999</c:v>
                </c:pt>
                <c:pt idx="46">
                  <c:v>1510.6684785</c:v>
                </c:pt>
                <c:pt idx="47">
                  <c:v>3021.917825</c:v>
                </c:pt>
                <c:pt idx="48">
                  <c:v>6418.9612120000002</c:v>
                </c:pt>
                <c:pt idx="49">
                  <c:v>13595.096878749999</c:v>
                </c:pt>
                <c:pt idx="50">
                  <c:v>27959.035195499997</c:v>
                </c:pt>
                <c:pt idx="51">
                  <c:v>55181.823686249998</c:v>
                </c:pt>
                <c:pt idx="52">
                  <c:v>512.1582555</c:v>
                </c:pt>
                <c:pt idx="53">
                  <c:v>478.66719949999998</c:v>
                </c:pt>
                <c:pt idx="54">
                  <c:v>493.36627075000001</c:v>
                </c:pt>
                <c:pt idx="55">
                  <c:v>481.605345</c:v>
                </c:pt>
                <c:pt idx="56">
                  <c:v>491.13560399999994</c:v>
                </c:pt>
                <c:pt idx="57">
                  <c:v>758.79661024999996</c:v>
                </c:pt>
                <c:pt idx="58">
                  <c:v>1512.9522347500001</c:v>
                </c:pt>
                <c:pt idx="59">
                  <c:v>3023.8967775000001</c:v>
                </c:pt>
                <c:pt idx="60">
                  <c:v>6268.5891470000006</c:v>
                </c:pt>
                <c:pt idx="61">
                  <c:v>13495.034916999999</c:v>
                </c:pt>
                <c:pt idx="62">
                  <c:v>27252.918883750001</c:v>
                </c:pt>
                <c:pt idx="63">
                  <c:v>54916.578822249998</c:v>
                </c:pt>
                <c:pt idx="64">
                  <c:v>110704.10597</c:v>
                </c:pt>
                <c:pt idx="65">
                  <c:v>1148.96786625</c:v>
                </c:pt>
                <c:pt idx="66">
                  <c:v>1108.1607362499999</c:v>
                </c:pt>
                <c:pt idx="67">
                  <c:v>1087.1690247499998</c:v>
                </c:pt>
                <c:pt idx="68">
                  <c:v>1029.42708275</c:v>
                </c:pt>
                <c:pt idx="69">
                  <c:v>1076.756627</c:v>
                </c:pt>
                <c:pt idx="70">
                  <c:v>1518.0467250000002</c:v>
                </c:pt>
                <c:pt idx="71">
                  <c:v>3032.5446777500001</c:v>
                </c:pt>
                <c:pt idx="72">
                  <c:v>6312.7112189999998</c:v>
                </c:pt>
                <c:pt idx="73">
                  <c:v>12992.199498500002</c:v>
                </c:pt>
                <c:pt idx="74">
                  <c:v>27136.962503499999</c:v>
                </c:pt>
                <c:pt idx="75">
                  <c:v>53317.184965250002</c:v>
                </c:pt>
                <c:pt idx="76">
                  <c:v>108540.54187475001</c:v>
                </c:pt>
                <c:pt idx="77">
                  <c:v>220863.02618824999</c:v>
                </c:pt>
                <c:pt idx="78">
                  <c:v>2527.1043525</c:v>
                </c:pt>
                <c:pt idx="79">
                  <c:v>2423.77035725</c:v>
                </c:pt>
                <c:pt idx="80">
                  <c:v>2354.0440529999996</c:v>
                </c:pt>
                <c:pt idx="81">
                  <c:v>2287.1495172499999</c:v>
                </c:pt>
                <c:pt idx="82">
                  <c:v>2159.55047625</c:v>
                </c:pt>
                <c:pt idx="83">
                  <c:v>3039.3610025000003</c:v>
                </c:pt>
                <c:pt idx="84">
                  <c:v>6453.3462272500001</c:v>
                </c:pt>
                <c:pt idx="85">
                  <c:v>13061.578123250001</c:v>
                </c:pt>
                <c:pt idx="86">
                  <c:v>26290.183490250001</c:v>
                </c:pt>
                <c:pt idx="87">
                  <c:v>53171.404182500002</c:v>
                </c:pt>
                <c:pt idx="88">
                  <c:v>106390.35738125</c:v>
                </c:pt>
                <c:pt idx="89">
                  <c:v>218223.27759024999</c:v>
                </c:pt>
                <c:pt idx="90">
                  <c:v>441581.54170125001</c:v>
                </c:pt>
              </c:numCache>
            </c:numRef>
          </c:val>
          <c:smooth val="0"/>
          <c:extLst>
            <c:ext xmlns:c16="http://schemas.microsoft.com/office/drawing/2014/chart" uri="{C3380CC4-5D6E-409C-BE32-E72D297353CC}">
              <c16:uniqueId val="{00000019-7FCD-41FF-8530-ACBE3C02D400}"/>
            </c:ext>
          </c:extLst>
        </c:ser>
        <c:dLbls>
          <c:showLegendKey val="0"/>
          <c:showVal val="0"/>
          <c:showCatName val="0"/>
          <c:showSerName val="0"/>
          <c:showPercent val="0"/>
          <c:showBubbleSize val="0"/>
        </c:dLbls>
        <c:marker val="1"/>
        <c:smooth val="0"/>
        <c:axId val="320181576"/>
        <c:axId val="320181904"/>
      </c:lineChart>
      <c:catAx>
        <c:axId val="32018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1904"/>
        <c:crosses val="autoZero"/>
        <c:auto val="1"/>
        <c:lblAlgn val="ctr"/>
        <c:lblOffset val="100"/>
        <c:noMultiLvlLbl val="0"/>
      </c:catAx>
      <c:valAx>
        <c:axId val="32018190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1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paperSize="9"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[GDS Benchmarking Framework - Feb 01 2023 - PREFINAL.xlsx]Summary - IOPS!PivotTable10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800"/>
              <a:t>Write</a:t>
            </a:r>
            <a:r>
              <a:rPr lang="en-GB" sz="2800" baseline="0"/>
              <a:t> IOPS</a:t>
            </a:r>
            <a:endParaRPr lang="en-GB" sz="2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 IOPS'!$BI$4:$BI$5</c:f>
              <c:strCache>
                <c:ptCount val="1"/>
                <c:pt idx="0">
                  <c:v>CPU_GPU</c:v>
                </c:pt>
              </c:strCache>
            </c:strRef>
          </c:tx>
          <c:spPr>
            <a:ln w="28575" cap="rnd">
              <a:solidFill>
                <a:schemeClr val="accent1"/>
              </a:solidFill>
              <a:round/>
            </a:ln>
            <a:effectLst/>
          </c:spPr>
          <c:marker>
            <c:symbol val="none"/>
          </c:marker>
          <c:cat>
            <c:multiLvlStrRef>
              <c:f>'Summary - IOPS'!$BH$6:$BH$109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IOPS'!$BI$6:$BI$109</c:f>
              <c:numCache>
                <c:formatCode>General</c:formatCode>
                <c:ptCount val="91"/>
                <c:pt idx="0">
                  <c:v>2097152</c:v>
                </c:pt>
                <c:pt idx="1">
                  <c:v>2095983.5</c:v>
                </c:pt>
                <c:pt idx="2">
                  <c:v>1767725.75</c:v>
                </c:pt>
                <c:pt idx="3">
                  <c:v>4008281.75</c:v>
                </c:pt>
                <c:pt idx="4">
                  <c:v>7921693.25</c:v>
                </c:pt>
                <c:pt idx="5">
                  <c:v>16420313.5</c:v>
                </c:pt>
                <c:pt idx="6">
                  <c:v>31739095.25</c:v>
                </c:pt>
                <c:pt idx="7">
                  <c:v>1048576</c:v>
                </c:pt>
                <c:pt idx="8">
                  <c:v>1047206.75</c:v>
                </c:pt>
                <c:pt idx="9">
                  <c:v>901973.25</c:v>
                </c:pt>
                <c:pt idx="10">
                  <c:v>2032351.25</c:v>
                </c:pt>
                <c:pt idx="11">
                  <c:v>4044075.5</c:v>
                </c:pt>
                <c:pt idx="12">
                  <c:v>8073750</c:v>
                </c:pt>
                <c:pt idx="13">
                  <c:v>16444099.75</c:v>
                </c:pt>
                <c:pt idx="14">
                  <c:v>524288</c:v>
                </c:pt>
                <c:pt idx="15">
                  <c:v>523921</c:v>
                </c:pt>
                <c:pt idx="16">
                  <c:v>493022.5</c:v>
                </c:pt>
                <c:pt idx="17">
                  <c:v>1012651.25</c:v>
                </c:pt>
                <c:pt idx="18">
                  <c:v>2006240.75</c:v>
                </c:pt>
                <c:pt idx="19">
                  <c:v>4030861.25</c:v>
                </c:pt>
                <c:pt idx="20">
                  <c:v>8090947</c:v>
                </c:pt>
                <c:pt idx="21">
                  <c:v>262144</c:v>
                </c:pt>
                <c:pt idx="22">
                  <c:v>260782</c:v>
                </c:pt>
                <c:pt idx="23">
                  <c:v>254425.75</c:v>
                </c:pt>
                <c:pt idx="24">
                  <c:v>509867.75</c:v>
                </c:pt>
                <c:pt idx="25">
                  <c:v>1026942.75</c:v>
                </c:pt>
                <c:pt idx="26">
                  <c:v>2018855.5</c:v>
                </c:pt>
                <c:pt idx="27">
                  <c:v>4064226.25</c:v>
                </c:pt>
                <c:pt idx="28">
                  <c:v>131072</c:v>
                </c:pt>
                <c:pt idx="29">
                  <c:v>130044.75</c:v>
                </c:pt>
                <c:pt idx="30">
                  <c:v>126662.25</c:v>
                </c:pt>
                <c:pt idx="31">
                  <c:v>257708.5</c:v>
                </c:pt>
                <c:pt idx="32">
                  <c:v>513284.5</c:v>
                </c:pt>
                <c:pt idx="33">
                  <c:v>1023305.25</c:v>
                </c:pt>
                <c:pt idx="34">
                  <c:v>2012468.5</c:v>
                </c:pt>
                <c:pt idx="35">
                  <c:v>65536</c:v>
                </c:pt>
                <c:pt idx="36">
                  <c:v>64893.5</c:v>
                </c:pt>
                <c:pt idx="37">
                  <c:v>64501.75</c:v>
                </c:pt>
                <c:pt idx="38">
                  <c:v>125802</c:v>
                </c:pt>
                <c:pt idx="39">
                  <c:v>256878.5</c:v>
                </c:pt>
                <c:pt idx="40">
                  <c:v>512475.75</c:v>
                </c:pt>
                <c:pt idx="41">
                  <c:v>1015607.25</c:v>
                </c:pt>
                <c:pt idx="42">
                  <c:v>32768</c:v>
                </c:pt>
                <c:pt idx="43">
                  <c:v>32594.25</c:v>
                </c:pt>
                <c:pt idx="44">
                  <c:v>32501.5</c:v>
                </c:pt>
                <c:pt idx="45">
                  <c:v>64904</c:v>
                </c:pt>
                <c:pt idx="46">
                  <c:v>126474.5</c:v>
                </c:pt>
                <c:pt idx="47">
                  <c:v>252641</c:v>
                </c:pt>
                <c:pt idx="48">
                  <c:v>504337.75</c:v>
                </c:pt>
                <c:pt idx="49">
                  <c:v>16384</c:v>
                </c:pt>
                <c:pt idx="50">
                  <c:v>16357</c:v>
                </c:pt>
                <c:pt idx="51">
                  <c:v>16211.75</c:v>
                </c:pt>
                <c:pt idx="52">
                  <c:v>32381.75</c:v>
                </c:pt>
                <c:pt idx="53">
                  <c:v>65047.5</c:v>
                </c:pt>
                <c:pt idx="54">
                  <c:v>129408.25</c:v>
                </c:pt>
                <c:pt idx="55">
                  <c:v>250969.5</c:v>
                </c:pt>
                <c:pt idx="56">
                  <c:v>8192</c:v>
                </c:pt>
                <c:pt idx="57">
                  <c:v>8157.5</c:v>
                </c:pt>
                <c:pt idx="58">
                  <c:v>7982.75</c:v>
                </c:pt>
                <c:pt idx="59">
                  <c:v>16104</c:v>
                </c:pt>
                <c:pt idx="60">
                  <c:v>32441</c:v>
                </c:pt>
                <c:pt idx="61">
                  <c:v>65108.25</c:v>
                </c:pt>
                <c:pt idx="62">
                  <c:v>129907</c:v>
                </c:pt>
                <c:pt idx="63">
                  <c:v>4096</c:v>
                </c:pt>
                <c:pt idx="64">
                  <c:v>4084</c:v>
                </c:pt>
                <c:pt idx="65">
                  <c:v>4056.5</c:v>
                </c:pt>
                <c:pt idx="66">
                  <c:v>8096</c:v>
                </c:pt>
                <c:pt idx="67">
                  <c:v>16264.75</c:v>
                </c:pt>
                <c:pt idx="68">
                  <c:v>32278</c:v>
                </c:pt>
                <c:pt idx="69">
                  <c:v>64613.5</c:v>
                </c:pt>
                <c:pt idx="70">
                  <c:v>2048</c:v>
                </c:pt>
                <c:pt idx="71">
                  <c:v>2042.75</c:v>
                </c:pt>
                <c:pt idx="72">
                  <c:v>2032</c:v>
                </c:pt>
                <c:pt idx="73">
                  <c:v>4067.25</c:v>
                </c:pt>
                <c:pt idx="74">
                  <c:v>8006.5</c:v>
                </c:pt>
                <c:pt idx="75">
                  <c:v>16162.75</c:v>
                </c:pt>
                <c:pt idx="76">
                  <c:v>31969.25</c:v>
                </c:pt>
                <c:pt idx="77">
                  <c:v>1024</c:v>
                </c:pt>
                <c:pt idx="78">
                  <c:v>1018.5</c:v>
                </c:pt>
                <c:pt idx="79">
                  <c:v>1004</c:v>
                </c:pt>
                <c:pt idx="80">
                  <c:v>1972.25</c:v>
                </c:pt>
                <c:pt idx="81">
                  <c:v>4032.5</c:v>
                </c:pt>
                <c:pt idx="82">
                  <c:v>8012</c:v>
                </c:pt>
                <c:pt idx="83">
                  <c:v>15862.5</c:v>
                </c:pt>
                <c:pt idx="84">
                  <c:v>512</c:v>
                </c:pt>
                <c:pt idx="85">
                  <c:v>506.5</c:v>
                </c:pt>
                <c:pt idx="86">
                  <c:v>500.75</c:v>
                </c:pt>
                <c:pt idx="87">
                  <c:v>1008.25</c:v>
                </c:pt>
                <c:pt idx="88">
                  <c:v>1995.5</c:v>
                </c:pt>
                <c:pt idx="89">
                  <c:v>3945.75</c:v>
                </c:pt>
                <c:pt idx="90">
                  <c:v>7398.75</c:v>
                </c:pt>
              </c:numCache>
            </c:numRef>
          </c:val>
          <c:smooth val="0"/>
          <c:extLst>
            <c:ext xmlns:c16="http://schemas.microsoft.com/office/drawing/2014/chart" uri="{C3380CC4-5D6E-409C-BE32-E72D297353CC}">
              <c16:uniqueId val="{00000000-24D8-4796-A4D5-BFCFF0E38ED5}"/>
            </c:ext>
          </c:extLst>
        </c:ser>
        <c:ser>
          <c:idx val="1"/>
          <c:order val="1"/>
          <c:tx>
            <c:strRef>
              <c:f>'Summary - IOPS'!$BJ$4:$BJ$5</c:f>
              <c:strCache>
                <c:ptCount val="1"/>
                <c:pt idx="0">
                  <c:v>CPU_ONLY</c:v>
                </c:pt>
              </c:strCache>
            </c:strRef>
          </c:tx>
          <c:spPr>
            <a:ln w="28575" cap="rnd">
              <a:solidFill>
                <a:schemeClr val="accent2"/>
              </a:solidFill>
              <a:round/>
            </a:ln>
            <a:effectLst/>
          </c:spPr>
          <c:marker>
            <c:symbol val="none"/>
          </c:marker>
          <c:cat>
            <c:multiLvlStrRef>
              <c:f>'Summary - IOPS'!$BH$6:$BH$109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IOPS'!$BJ$6:$BJ$109</c:f>
              <c:numCache>
                <c:formatCode>General</c:formatCode>
                <c:ptCount val="91"/>
                <c:pt idx="0">
                  <c:v>2097152</c:v>
                </c:pt>
                <c:pt idx="1">
                  <c:v>2052417.25</c:v>
                </c:pt>
                <c:pt idx="2">
                  <c:v>1977958</c:v>
                </c:pt>
                <c:pt idx="3">
                  <c:v>3944656.5</c:v>
                </c:pt>
                <c:pt idx="4">
                  <c:v>7702973</c:v>
                </c:pt>
                <c:pt idx="5">
                  <c:v>15310349.5</c:v>
                </c:pt>
                <c:pt idx="6">
                  <c:v>31005511.75</c:v>
                </c:pt>
                <c:pt idx="7">
                  <c:v>1048576</c:v>
                </c:pt>
                <c:pt idx="8">
                  <c:v>1040832.5</c:v>
                </c:pt>
                <c:pt idx="9">
                  <c:v>1001296.5</c:v>
                </c:pt>
                <c:pt idx="10">
                  <c:v>1984779.25</c:v>
                </c:pt>
                <c:pt idx="11">
                  <c:v>3945363.25</c:v>
                </c:pt>
                <c:pt idx="12">
                  <c:v>8161670.75</c:v>
                </c:pt>
                <c:pt idx="13">
                  <c:v>16650846.75</c:v>
                </c:pt>
                <c:pt idx="14">
                  <c:v>524288</c:v>
                </c:pt>
                <c:pt idx="15">
                  <c:v>511703.5</c:v>
                </c:pt>
                <c:pt idx="16">
                  <c:v>494875.5</c:v>
                </c:pt>
                <c:pt idx="17">
                  <c:v>977372</c:v>
                </c:pt>
                <c:pt idx="18">
                  <c:v>1926965.25</c:v>
                </c:pt>
                <c:pt idx="19">
                  <c:v>4023379</c:v>
                </c:pt>
                <c:pt idx="20">
                  <c:v>7562988.25</c:v>
                </c:pt>
                <c:pt idx="21">
                  <c:v>262144</c:v>
                </c:pt>
                <c:pt idx="22">
                  <c:v>248497</c:v>
                </c:pt>
                <c:pt idx="23">
                  <c:v>227502.25</c:v>
                </c:pt>
                <c:pt idx="24">
                  <c:v>475097.25</c:v>
                </c:pt>
                <c:pt idx="25">
                  <c:v>970056.25</c:v>
                </c:pt>
                <c:pt idx="26">
                  <c:v>2000237.5</c:v>
                </c:pt>
                <c:pt idx="27">
                  <c:v>4092320.5</c:v>
                </c:pt>
                <c:pt idx="28">
                  <c:v>131072</c:v>
                </c:pt>
                <c:pt idx="29">
                  <c:v>125902.75</c:v>
                </c:pt>
                <c:pt idx="30">
                  <c:v>118283.75</c:v>
                </c:pt>
                <c:pt idx="31">
                  <c:v>238427</c:v>
                </c:pt>
                <c:pt idx="32">
                  <c:v>471073.5</c:v>
                </c:pt>
                <c:pt idx="33">
                  <c:v>1008077.5</c:v>
                </c:pt>
                <c:pt idx="34">
                  <c:v>2066065</c:v>
                </c:pt>
                <c:pt idx="35">
                  <c:v>131072</c:v>
                </c:pt>
                <c:pt idx="36">
                  <c:v>61055</c:v>
                </c:pt>
                <c:pt idx="37">
                  <c:v>58462</c:v>
                </c:pt>
                <c:pt idx="38">
                  <c:v>120983.75</c:v>
                </c:pt>
                <c:pt idx="39">
                  <c:v>235161.5</c:v>
                </c:pt>
                <c:pt idx="40">
                  <c:v>504801.25</c:v>
                </c:pt>
                <c:pt idx="41">
                  <c:v>1037532.75</c:v>
                </c:pt>
                <c:pt idx="42">
                  <c:v>65536</c:v>
                </c:pt>
                <c:pt idx="43">
                  <c:v>29364.5</c:v>
                </c:pt>
                <c:pt idx="44">
                  <c:v>29466</c:v>
                </c:pt>
                <c:pt idx="45">
                  <c:v>60235.75</c:v>
                </c:pt>
                <c:pt idx="46">
                  <c:v>121729.5</c:v>
                </c:pt>
                <c:pt idx="47">
                  <c:v>259259</c:v>
                </c:pt>
                <c:pt idx="48">
                  <c:v>519055</c:v>
                </c:pt>
                <c:pt idx="49">
                  <c:v>32768</c:v>
                </c:pt>
                <c:pt idx="50">
                  <c:v>14788</c:v>
                </c:pt>
                <c:pt idx="51">
                  <c:v>14803.25</c:v>
                </c:pt>
                <c:pt idx="52">
                  <c:v>30358.75</c:v>
                </c:pt>
                <c:pt idx="53">
                  <c:v>60471.25</c:v>
                </c:pt>
                <c:pt idx="54">
                  <c:v>128008.25</c:v>
                </c:pt>
                <c:pt idx="55">
                  <c:v>254496</c:v>
                </c:pt>
                <c:pt idx="56">
                  <c:v>16384</c:v>
                </c:pt>
                <c:pt idx="57">
                  <c:v>7327.5</c:v>
                </c:pt>
                <c:pt idx="58">
                  <c:v>7022.5</c:v>
                </c:pt>
                <c:pt idx="59">
                  <c:v>14453</c:v>
                </c:pt>
                <c:pt idx="60">
                  <c:v>29920.75</c:v>
                </c:pt>
                <c:pt idx="61">
                  <c:v>63339.5</c:v>
                </c:pt>
                <c:pt idx="62">
                  <c:v>126384.25</c:v>
                </c:pt>
                <c:pt idx="63">
                  <c:v>8192</c:v>
                </c:pt>
                <c:pt idx="64">
                  <c:v>3864.75</c:v>
                </c:pt>
                <c:pt idx="65">
                  <c:v>3401.25</c:v>
                </c:pt>
                <c:pt idx="66">
                  <c:v>7217.25</c:v>
                </c:pt>
                <c:pt idx="67">
                  <c:v>14697.5</c:v>
                </c:pt>
                <c:pt idx="68">
                  <c:v>31259.25</c:v>
                </c:pt>
                <c:pt idx="69">
                  <c:v>62865.75</c:v>
                </c:pt>
                <c:pt idx="70">
                  <c:v>4096</c:v>
                </c:pt>
                <c:pt idx="71">
                  <c:v>1870.25</c:v>
                </c:pt>
                <c:pt idx="72">
                  <c:v>1754.25</c:v>
                </c:pt>
                <c:pt idx="73">
                  <c:v>2877.5</c:v>
                </c:pt>
                <c:pt idx="74">
                  <c:v>7085.75</c:v>
                </c:pt>
                <c:pt idx="75">
                  <c:v>15132.25</c:v>
                </c:pt>
                <c:pt idx="76">
                  <c:v>31316.5</c:v>
                </c:pt>
                <c:pt idx="77">
                  <c:v>2048</c:v>
                </c:pt>
                <c:pt idx="78">
                  <c:v>921.75</c:v>
                </c:pt>
                <c:pt idx="79">
                  <c:v>743.25</c:v>
                </c:pt>
                <c:pt idx="80">
                  <c:v>1236.25</c:v>
                </c:pt>
                <c:pt idx="81">
                  <c:v>3489.5</c:v>
                </c:pt>
                <c:pt idx="82">
                  <c:v>7680.5</c:v>
                </c:pt>
                <c:pt idx="83">
                  <c:v>15683</c:v>
                </c:pt>
                <c:pt idx="84">
                  <c:v>1024</c:v>
                </c:pt>
                <c:pt idx="85">
                  <c:v>464.25</c:v>
                </c:pt>
                <c:pt idx="86">
                  <c:v>422</c:v>
                </c:pt>
                <c:pt idx="87">
                  <c:v>589.5</c:v>
                </c:pt>
                <c:pt idx="88">
                  <c:v>1895.5</c:v>
                </c:pt>
                <c:pt idx="89">
                  <c:v>3930.75</c:v>
                </c:pt>
                <c:pt idx="90">
                  <c:v>6977.25</c:v>
                </c:pt>
              </c:numCache>
            </c:numRef>
          </c:val>
          <c:smooth val="0"/>
          <c:extLst>
            <c:ext xmlns:c16="http://schemas.microsoft.com/office/drawing/2014/chart" uri="{C3380CC4-5D6E-409C-BE32-E72D297353CC}">
              <c16:uniqueId val="{00000001-24D8-4796-A4D5-BFCFF0E38ED5}"/>
            </c:ext>
          </c:extLst>
        </c:ser>
        <c:ser>
          <c:idx val="2"/>
          <c:order val="2"/>
          <c:tx>
            <c:strRef>
              <c:f>'Summary - IOPS'!$BK$4:$BK$5</c:f>
              <c:strCache>
                <c:ptCount val="1"/>
                <c:pt idx="0">
                  <c:v>GPU_BATCH</c:v>
                </c:pt>
              </c:strCache>
            </c:strRef>
          </c:tx>
          <c:spPr>
            <a:ln w="28575" cap="rnd">
              <a:solidFill>
                <a:schemeClr val="accent3"/>
              </a:solidFill>
              <a:round/>
            </a:ln>
            <a:effectLst/>
          </c:spPr>
          <c:marker>
            <c:symbol val="none"/>
          </c:marker>
          <c:cat>
            <c:multiLvlStrRef>
              <c:f>'Summary - IOPS'!$BH$6:$BH$109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IOPS'!$BK$6:$BK$109</c:f>
              <c:numCache>
                <c:formatCode>General</c:formatCode>
                <c:ptCount val="91"/>
                <c:pt idx="0">
                  <c:v>524288</c:v>
                </c:pt>
                <c:pt idx="1">
                  <c:v>524288</c:v>
                </c:pt>
                <c:pt idx="2">
                  <c:v>262144</c:v>
                </c:pt>
                <c:pt idx="3">
                  <c:v>262144</c:v>
                </c:pt>
                <c:pt idx="4">
                  <c:v>262144</c:v>
                </c:pt>
                <c:pt idx="5">
                  <c:v>262144</c:v>
                </c:pt>
                <c:pt idx="6">
                  <c:v>262144</c:v>
                </c:pt>
                <c:pt idx="7">
                  <c:v>262144</c:v>
                </c:pt>
                <c:pt idx="8">
                  <c:v>262144</c:v>
                </c:pt>
                <c:pt idx="9">
                  <c:v>131072</c:v>
                </c:pt>
                <c:pt idx="10">
                  <c:v>131072</c:v>
                </c:pt>
                <c:pt idx="11">
                  <c:v>131072</c:v>
                </c:pt>
                <c:pt idx="12">
                  <c:v>131072</c:v>
                </c:pt>
                <c:pt idx="13">
                  <c:v>131072</c:v>
                </c:pt>
                <c:pt idx="14">
                  <c:v>131072</c:v>
                </c:pt>
                <c:pt idx="15">
                  <c:v>131072</c:v>
                </c:pt>
                <c:pt idx="16">
                  <c:v>65536</c:v>
                </c:pt>
                <c:pt idx="17">
                  <c:v>65536</c:v>
                </c:pt>
                <c:pt idx="18">
                  <c:v>65536</c:v>
                </c:pt>
                <c:pt idx="19">
                  <c:v>65536</c:v>
                </c:pt>
                <c:pt idx="20">
                  <c:v>65536</c:v>
                </c:pt>
                <c:pt idx="21">
                  <c:v>65536</c:v>
                </c:pt>
                <c:pt idx="22">
                  <c:v>65536</c:v>
                </c:pt>
                <c:pt idx="23">
                  <c:v>32768</c:v>
                </c:pt>
                <c:pt idx="24">
                  <c:v>32768</c:v>
                </c:pt>
                <c:pt idx="25">
                  <c:v>32768</c:v>
                </c:pt>
                <c:pt idx="26">
                  <c:v>32768</c:v>
                </c:pt>
                <c:pt idx="27">
                  <c:v>32768</c:v>
                </c:pt>
                <c:pt idx="28">
                  <c:v>32768</c:v>
                </c:pt>
                <c:pt idx="29">
                  <c:v>32768</c:v>
                </c:pt>
                <c:pt idx="30">
                  <c:v>16384</c:v>
                </c:pt>
                <c:pt idx="31">
                  <c:v>16384</c:v>
                </c:pt>
                <c:pt idx="32">
                  <c:v>16384</c:v>
                </c:pt>
                <c:pt idx="33">
                  <c:v>16384</c:v>
                </c:pt>
                <c:pt idx="34">
                  <c:v>16384</c:v>
                </c:pt>
                <c:pt idx="35">
                  <c:v>16384</c:v>
                </c:pt>
                <c:pt idx="36">
                  <c:v>16384</c:v>
                </c:pt>
                <c:pt idx="37">
                  <c:v>8192</c:v>
                </c:pt>
                <c:pt idx="38">
                  <c:v>8192</c:v>
                </c:pt>
                <c:pt idx="39">
                  <c:v>8192</c:v>
                </c:pt>
                <c:pt idx="40">
                  <c:v>8192</c:v>
                </c:pt>
                <c:pt idx="41">
                  <c:v>8192</c:v>
                </c:pt>
                <c:pt idx="42">
                  <c:v>8192</c:v>
                </c:pt>
                <c:pt idx="43">
                  <c:v>8192</c:v>
                </c:pt>
                <c:pt idx="44">
                  <c:v>4096</c:v>
                </c:pt>
                <c:pt idx="45">
                  <c:v>4096</c:v>
                </c:pt>
                <c:pt idx="46">
                  <c:v>4096</c:v>
                </c:pt>
                <c:pt idx="47">
                  <c:v>4096</c:v>
                </c:pt>
                <c:pt idx="48">
                  <c:v>4096</c:v>
                </c:pt>
                <c:pt idx="49">
                  <c:v>4096</c:v>
                </c:pt>
                <c:pt idx="50">
                  <c:v>4096</c:v>
                </c:pt>
                <c:pt idx="51">
                  <c:v>2048</c:v>
                </c:pt>
                <c:pt idx="52">
                  <c:v>2048</c:v>
                </c:pt>
                <c:pt idx="53">
                  <c:v>2048</c:v>
                </c:pt>
                <c:pt idx="54">
                  <c:v>2048</c:v>
                </c:pt>
                <c:pt idx="55">
                  <c:v>2048</c:v>
                </c:pt>
                <c:pt idx="56">
                  <c:v>2048</c:v>
                </c:pt>
                <c:pt idx="57">
                  <c:v>2048</c:v>
                </c:pt>
                <c:pt idx="58">
                  <c:v>1024</c:v>
                </c:pt>
                <c:pt idx="59">
                  <c:v>1024</c:v>
                </c:pt>
                <c:pt idx="60">
                  <c:v>1024</c:v>
                </c:pt>
                <c:pt idx="61">
                  <c:v>1024</c:v>
                </c:pt>
                <c:pt idx="62">
                  <c:v>1024</c:v>
                </c:pt>
                <c:pt idx="63">
                  <c:v>1024</c:v>
                </c:pt>
                <c:pt idx="64">
                  <c:v>1024</c:v>
                </c:pt>
                <c:pt idx="65">
                  <c:v>512</c:v>
                </c:pt>
                <c:pt idx="66">
                  <c:v>512</c:v>
                </c:pt>
                <c:pt idx="67">
                  <c:v>512</c:v>
                </c:pt>
                <c:pt idx="68">
                  <c:v>512</c:v>
                </c:pt>
                <c:pt idx="69">
                  <c:v>512</c:v>
                </c:pt>
                <c:pt idx="70">
                  <c:v>512</c:v>
                </c:pt>
                <c:pt idx="71">
                  <c:v>512</c:v>
                </c:pt>
                <c:pt idx="72">
                  <c:v>256</c:v>
                </c:pt>
                <c:pt idx="73">
                  <c:v>256</c:v>
                </c:pt>
                <c:pt idx="74">
                  <c:v>256</c:v>
                </c:pt>
                <c:pt idx="75">
                  <c:v>256</c:v>
                </c:pt>
                <c:pt idx="76">
                  <c:v>256</c:v>
                </c:pt>
                <c:pt idx="77">
                  <c:v>256</c:v>
                </c:pt>
                <c:pt idx="78">
                  <c:v>256</c:v>
                </c:pt>
                <c:pt idx="79">
                  <c:v>128</c:v>
                </c:pt>
                <c:pt idx="80">
                  <c:v>128</c:v>
                </c:pt>
                <c:pt idx="81">
                  <c:v>128</c:v>
                </c:pt>
                <c:pt idx="82">
                  <c:v>128</c:v>
                </c:pt>
                <c:pt idx="83">
                  <c:v>128</c:v>
                </c:pt>
                <c:pt idx="84">
                  <c:v>128</c:v>
                </c:pt>
                <c:pt idx="85">
                  <c:v>128</c:v>
                </c:pt>
                <c:pt idx="86">
                  <c:v>64</c:v>
                </c:pt>
                <c:pt idx="87">
                  <c:v>64</c:v>
                </c:pt>
                <c:pt idx="88">
                  <c:v>64</c:v>
                </c:pt>
                <c:pt idx="89">
                  <c:v>64</c:v>
                </c:pt>
                <c:pt idx="90">
                  <c:v>64</c:v>
                </c:pt>
              </c:numCache>
            </c:numRef>
          </c:val>
          <c:smooth val="0"/>
          <c:extLst>
            <c:ext xmlns:c16="http://schemas.microsoft.com/office/drawing/2014/chart" uri="{C3380CC4-5D6E-409C-BE32-E72D297353CC}">
              <c16:uniqueId val="{00000002-24D8-4796-A4D5-BFCFF0E38ED5}"/>
            </c:ext>
          </c:extLst>
        </c:ser>
        <c:ser>
          <c:idx val="3"/>
          <c:order val="3"/>
          <c:tx>
            <c:strRef>
              <c:f>'Summary - IOPS'!$BL$4:$BL$5</c:f>
              <c:strCache>
                <c:ptCount val="1"/>
                <c:pt idx="0">
                  <c:v>GPU_DIRECT</c:v>
                </c:pt>
              </c:strCache>
            </c:strRef>
          </c:tx>
          <c:spPr>
            <a:ln w="28575" cap="rnd">
              <a:solidFill>
                <a:schemeClr val="accent4"/>
              </a:solidFill>
              <a:round/>
            </a:ln>
            <a:effectLst/>
          </c:spPr>
          <c:marker>
            <c:symbol val="none"/>
          </c:marker>
          <c:cat>
            <c:multiLvlStrRef>
              <c:f>'Summary - IOPS'!$BH$6:$BH$109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IOPS'!$BL$6:$BL$109</c:f>
              <c:numCache>
                <c:formatCode>General</c:formatCode>
                <c:ptCount val="91"/>
                <c:pt idx="0">
                  <c:v>2097152</c:v>
                </c:pt>
                <c:pt idx="1">
                  <c:v>8386094.75</c:v>
                </c:pt>
                <c:pt idx="2">
                  <c:v>16321941.75</c:v>
                </c:pt>
                <c:pt idx="3">
                  <c:v>32776285.25</c:v>
                </c:pt>
                <c:pt idx="4">
                  <c:v>66257787.5</c:v>
                </c:pt>
                <c:pt idx="5">
                  <c:v>16480458</c:v>
                </c:pt>
                <c:pt idx="6">
                  <c:v>33133963.5</c:v>
                </c:pt>
                <c:pt idx="7">
                  <c:v>1048576</c:v>
                </c:pt>
                <c:pt idx="8">
                  <c:v>4192825.75</c:v>
                </c:pt>
                <c:pt idx="9">
                  <c:v>8229780.5</c:v>
                </c:pt>
                <c:pt idx="10">
                  <c:v>16523883.5</c:v>
                </c:pt>
                <c:pt idx="11">
                  <c:v>33104514.5</c:v>
                </c:pt>
                <c:pt idx="12">
                  <c:v>8316925</c:v>
                </c:pt>
                <c:pt idx="13">
                  <c:v>16605850.5</c:v>
                </c:pt>
                <c:pt idx="14">
                  <c:v>524288</c:v>
                </c:pt>
                <c:pt idx="15">
                  <c:v>2093956.5</c:v>
                </c:pt>
                <c:pt idx="16">
                  <c:v>4141245</c:v>
                </c:pt>
                <c:pt idx="17">
                  <c:v>8220413.75</c:v>
                </c:pt>
                <c:pt idx="18">
                  <c:v>16625030.25</c:v>
                </c:pt>
                <c:pt idx="19">
                  <c:v>4146974.75</c:v>
                </c:pt>
                <c:pt idx="20">
                  <c:v>8279220.75</c:v>
                </c:pt>
                <c:pt idx="21">
                  <c:v>262144</c:v>
                </c:pt>
                <c:pt idx="22">
                  <c:v>1045530.5</c:v>
                </c:pt>
                <c:pt idx="23">
                  <c:v>2069590.75</c:v>
                </c:pt>
                <c:pt idx="24">
                  <c:v>4125442.75</c:v>
                </c:pt>
                <c:pt idx="25">
                  <c:v>8300705.75</c:v>
                </c:pt>
                <c:pt idx="26">
                  <c:v>2063397.5</c:v>
                </c:pt>
                <c:pt idx="27">
                  <c:v>4112124.25</c:v>
                </c:pt>
                <c:pt idx="28">
                  <c:v>131072</c:v>
                </c:pt>
                <c:pt idx="29">
                  <c:v>519987.5</c:v>
                </c:pt>
                <c:pt idx="30">
                  <c:v>1041025.75</c:v>
                </c:pt>
                <c:pt idx="31">
                  <c:v>2065895.75</c:v>
                </c:pt>
                <c:pt idx="32">
                  <c:v>4154609.75</c:v>
                </c:pt>
                <c:pt idx="33">
                  <c:v>1026207.25</c:v>
                </c:pt>
                <c:pt idx="34">
                  <c:v>2047522.25</c:v>
                </c:pt>
                <c:pt idx="35">
                  <c:v>131072</c:v>
                </c:pt>
                <c:pt idx="36">
                  <c:v>516014.5</c:v>
                </c:pt>
                <c:pt idx="37">
                  <c:v>1039297</c:v>
                </c:pt>
                <c:pt idx="38">
                  <c:v>2090886.25</c:v>
                </c:pt>
                <c:pt idx="39">
                  <c:v>4185522</c:v>
                </c:pt>
                <c:pt idx="40">
                  <c:v>522943.75</c:v>
                </c:pt>
                <c:pt idx="41">
                  <c:v>1047003.5</c:v>
                </c:pt>
                <c:pt idx="42">
                  <c:v>65536</c:v>
                </c:pt>
                <c:pt idx="43">
                  <c:v>258738.25</c:v>
                </c:pt>
                <c:pt idx="44">
                  <c:v>520326.5</c:v>
                </c:pt>
                <c:pt idx="45">
                  <c:v>1043786.75</c:v>
                </c:pt>
                <c:pt idx="46">
                  <c:v>2092658.25</c:v>
                </c:pt>
                <c:pt idx="47">
                  <c:v>261251.25</c:v>
                </c:pt>
                <c:pt idx="48">
                  <c:v>523022.25</c:v>
                </c:pt>
                <c:pt idx="49">
                  <c:v>32768</c:v>
                </c:pt>
                <c:pt idx="50">
                  <c:v>130371</c:v>
                </c:pt>
                <c:pt idx="51">
                  <c:v>258087.25</c:v>
                </c:pt>
                <c:pt idx="52">
                  <c:v>518780.5</c:v>
                </c:pt>
                <c:pt idx="53">
                  <c:v>1032133.25</c:v>
                </c:pt>
                <c:pt idx="54">
                  <c:v>124587.25</c:v>
                </c:pt>
                <c:pt idx="55">
                  <c:v>250276.5</c:v>
                </c:pt>
                <c:pt idx="56">
                  <c:v>16384</c:v>
                </c:pt>
                <c:pt idx="57">
                  <c:v>64740.75</c:v>
                </c:pt>
                <c:pt idx="58">
                  <c:v>127191</c:v>
                </c:pt>
                <c:pt idx="59">
                  <c:v>257383.25</c:v>
                </c:pt>
                <c:pt idx="60">
                  <c:v>516762.75</c:v>
                </c:pt>
                <c:pt idx="61">
                  <c:v>61845</c:v>
                </c:pt>
                <c:pt idx="62">
                  <c:v>123410.75</c:v>
                </c:pt>
                <c:pt idx="63">
                  <c:v>8192</c:v>
                </c:pt>
                <c:pt idx="64">
                  <c:v>32422.25</c:v>
                </c:pt>
                <c:pt idx="65">
                  <c:v>65485</c:v>
                </c:pt>
                <c:pt idx="66">
                  <c:v>130487.5</c:v>
                </c:pt>
                <c:pt idx="67">
                  <c:v>261997.25</c:v>
                </c:pt>
                <c:pt idx="68">
                  <c:v>32371.5</c:v>
                </c:pt>
                <c:pt idx="69">
                  <c:v>63885</c:v>
                </c:pt>
                <c:pt idx="70">
                  <c:v>4096</c:v>
                </c:pt>
                <c:pt idx="71">
                  <c:v>16353.75</c:v>
                </c:pt>
                <c:pt idx="72">
                  <c:v>32755.75</c:v>
                </c:pt>
                <c:pt idx="73">
                  <c:v>65223.25</c:v>
                </c:pt>
                <c:pt idx="74">
                  <c:v>130055.75</c:v>
                </c:pt>
                <c:pt idx="75">
                  <c:v>16139</c:v>
                </c:pt>
                <c:pt idx="76">
                  <c:v>32432.75</c:v>
                </c:pt>
                <c:pt idx="77">
                  <c:v>2048</c:v>
                </c:pt>
                <c:pt idx="78">
                  <c:v>8129.5</c:v>
                </c:pt>
                <c:pt idx="79">
                  <c:v>15969.75</c:v>
                </c:pt>
                <c:pt idx="80">
                  <c:v>32592.25</c:v>
                </c:pt>
                <c:pt idx="81">
                  <c:v>65396.75</c:v>
                </c:pt>
                <c:pt idx="82">
                  <c:v>8093</c:v>
                </c:pt>
                <c:pt idx="83">
                  <c:v>16151</c:v>
                </c:pt>
                <c:pt idx="84">
                  <c:v>1024</c:v>
                </c:pt>
                <c:pt idx="85">
                  <c:v>4000.5</c:v>
                </c:pt>
                <c:pt idx="86">
                  <c:v>8171.5</c:v>
                </c:pt>
                <c:pt idx="87">
                  <c:v>16315.25</c:v>
                </c:pt>
                <c:pt idx="88">
                  <c:v>32708</c:v>
                </c:pt>
                <c:pt idx="89">
                  <c:v>4033</c:v>
                </c:pt>
                <c:pt idx="90">
                  <c:v>6967.25</c:v>
                </c:pt>
              </c:numCache>
            </c:numRef>
          </c:val>
          <c:smooth val="0"/>
          <c:extLst>
            <c:ext xmlns:c16="http://schemas.microsoft.com/office/drawing/2014/chart" uri="{C3380CC4-5D6E-409C-BE32-E72D297353CC}">
              <c16:uniqueId val="{00000003-24D8-4796-A4D5-BFCFF0E38ED5}"/>
            </c:ext>
          </c:extLst>
        </c:ser>
        <c:ser>
          <c:idx val="4"/>
          <c:order val="4"/>
          <c:tx>
            <c:strRef>
              <c:f>'Summary - IOPS'!$BM$4:$BM$5</c:f>
              <c:strCache>
                <c:ptCount val="1"/>
                <c:pt idx="0">
                  <c:v>GPU_DIRECT_ASYNC</c:v>
                </c:pt>
              </c:strCache>
            </c:strRef>
          </c:tx>
          <c:spPr>
            <a:ln w="28575" cap="rnd">
              <a:solidFill>
                <a:schemeClr val="accent5"/>
              </a:solidFill>
              <a:round/>
            </a:ln>
            <a:effectLst/>
          </c:spPr>
          <c:marker>
            <c:symbol val="none"/>
          </c:marker>
          <c:cat>
            <c:multiLvlStrRef>
              <c:f>'Summary - IOPS'!$BH$6:$BH$109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IOPS'!$BM$6:$BM$109</c:f>
              <c:numCache>
                <c:formatCode>General</c:formatCode>
                <c:ptCount val="91"/>
                <c:pt idx="0">
                  <c:v>524288</c:v>
                </c:pt>
                <c:pt idx="1">
                  <c:v>2093046.25</c:v>
                </c:pt>
                <c:pt idx="2">
                  <c:v>2086396.5</c:v>
                </c:pt>
                <c:pt idx="3">
                  <c:v>4116978.5</c:v>
                </c:pt>
                <c:pt idx="4">
                  <c:v>8245261.75</c:v>
                </c:pt>
                <c:pt idx="5">
                  <c:v>16550147</c:v>
                </c:pt>
                <c:pt idx="6">
                  <c:v>33207718.75</c:v>
                </c:pt>
                <c:pt idx="7">
                  <c:v>262144</c:v>
                </c:pt>
                <c:pt idx="8">
                  <c:v>1047796.5</c:v>
                </c:pt>
                <c:pt idx="9">
                  <c:v>1046803.25</c:v>
                </c:pt>
                <c:pt idx="10">
                  <c:v>2045634.5</c:v>
                </c:pt>
                <c:pt idx="11">
                  <c:v>4133219.75</c:v>
                </c:pt>
                <c:pt idx="12">
                  <c:v>8301750.75</c:v>
                </c:pt>
                <c:pt idx="13">
                  <c:v>16594371.5</c:v>
                </c:pt>
                <c:pt idx="14">
                  <c:v>131072</c:v>
                </c:pt>
                <c:pt idx="15">
                  <c:v>523398.75</c:v>
                </c:pt>
                <c:pt idx="16">
                  <c:v>522976.5</c:v>
                </c:pt>
                <c:pt idx="17">
                  <c:v>1018587</c:v>
                </c:pt>
                <c:pt idx="18">
                  <c:v>2051245.75</c:v>
                </c:pt>
                <c:pt idx="19">
                  <c:v>4140784.25</c:v>
                </c:pt>
                <c:pt idx="20">
                  <c:v>8278305.25</c:v>
                </c:pt>
                <c:pt idx="21">
                  <c:v>65536</c:v>
                </c:pt>
                <c:pt idx="22">
                  <c:v>261622</c:v>
                </c:pt>
                <c:pt idx="23">
                  <c:v>260256.25</c:v>
                </c:pt>
                <c:pt idx="24">
                  <c:v>511214.75</c:v>
                </c:pt>
                <c:pt idx="25">
                  <c:v>1027193.5</c:v>
                </c:pt>
                <c:pt idx="26">
                  <c:v>2062292</c:v>
                </c:pt>
                <c:pt idx="27">
                  <c:v>4111552.25</c:v>
                </c:pt>
                <c:pt idx="28">
                  <c:v>32768</c:v>
                </c:pt>
                <c:pt idx="29">
                  <c:v>128909.25</c:v>
                </c:pt>
                <c:pt idx="30">
                  <c:v>127620.5</c:v>
                </c:pt>
                <c:pt idx="31">
                  <c:v>254681.75</c:v>
                </c:pt>
                <c:pt idx="32">
                  <c:v>512543</c:v>
                </c:pt>
                <c:pt idx="33">
                  <c:v>1025307.75</c:v>
                </c:pt>
                <c:pt idx="34">
                  <c:v>2042513.5</c:v>
                </c:pt>
                <c:pt idx="35">
                  <c:v>16384</c:v>
                </c:pt>
                <c:pt idx="36">
                  <c:v>64284.25</c:v>
                </c:pt>
                <c:pt idx="37">
                  <c:v>64423.75</c:v>
                </c:pt>
                <c:pt idx="38">
                  <c:v>130492.5</c:v>
                </c:pt>
                <c:pt idx="39">
                  <c:v>260715</c:v>
                </c:pt>
                <c:pt idx="40">
                  <c:v>523351.25</c:v>
                </c:pt>
                <c:pt idx="41">
                  <c:v>1045347.75</c:v>
                </c:pt>
                <c:pt idx="42">
                  <c:v>8192</c:v>
                </c:pt>
                <c:pt idx="43">
                  <c:v>32316.75</c:v>
                </c:pt>
                <c:pt idx="44">
                  <c:v>32214.25</c:v>
                </c:pt>
                <c:pt idx="45">
                  <c:v>65026.75</c:v>
                </c:pt>
                <c:pt idx="46">
                  <c:v>130456.25</c:v>
                </c:pt>
                <c:pt idx="47">
                  <c:v>261624.75</c:v>
                </c:pt>
                <c:pt idx="48">
                  <c:v>523335.5</c:v>
                </c:pt>
                <c:pt idx="49">
                  <c:v>4096</c:v>
                </c:pt>
                <c:pt idx="50">
                  <c:v>15967.5</c:v>
                </c:pt>
                <c:pt idx="51">
                  <c:v>15792.75</c:v>
                </c:pt>
                <c:pt idx="52">
                  <c:v>32111.75</c:v>
                </c:pt>
                <c:pt idx="53">
                  <c:v>63614.5</c:v>
                </c:pt>
                <c:pt idx="54">
                  <c:v>121985.75</c:v>
                </c:pt>
                <c:pt idx="55">
                  <c:v>254582</c:v>
                </c:pt>
                <c:pt idx="56">
                  <c:v>2048</c:v>
                </c:pt>
                <c:pt idx="57">
                  <c:v>7911.5</c:v>
                </c:pt>
                <c:pt idx="58">
                  <c:v>7815</c:v>
                </c:pt>
                <c:pt idx="59">
                  <c:v>16068.75</c:v>
                </c:pt>
                <c:pt idx="60">
                  <c:v>31877.75</c:v>
                </c:pt>
                <c:pt idx="61">
                  <c:v>62581</c:v>
                </c:pt>
                <c:pt idx="62">
                  <c:v>124910.5</c:v>
                </c:pt>
                <c:pt idx="63">
                  <c:v>1024</c:v>
                </c:pt>
                <c:pt idx="64">
                  <c:v>3812.25</c:v>
                </c:pt>
                <c:pt idx="65">
                  <c:v>4004.5</c:v>
                </c:pt>
                <c:pt idx="66">
                  <c:v>8034.5</c:v>
                </c:pt>
                <c:pt idx="67">
                  <c:v>16337.25</c:v>
                </c:pt>
                <c:pt idx="68">
                  <c:v>32577</c:v>
                </c:pt>
                <c:pt idx="69">
                  <c:v>64580</c:v>
                </c:pt>
                <c:pt idx="70">
                  <c:v>512</c:v>
                </c:pt>
                <c:pt idx="71">
                  <c:v>1941</c:v>
                </c:pt>
                <c:pt idx="72">
                  <c:v>2008.25</c:v>
                </c:pt>
                <c:pt idx="73">
                  <c:v>3975.5</c:v>
                </c:pt>
                <c:pt idx="74">
                  <c:v>8041</c:v>
                </c:pt>
                <c:pt idx="75">
                  <c:v>16130.5</c:v>
                </c:pt>
                <c:pt idx="76">
                  <c:v>31853</c:v>
                </c:pt>
                <c:pt idx="77">
                  <c:v>256</c:v>
                </c:pt>
                <c:pt idx="78">
                  <c:v>997.75</c:v>
                </c:pt>
                <c:pt idx="79">
                  <c:v>926</c:v>
                </c:pt>
                <c:pt idx="80">
                  <c:v>1937.5</c:v>
                </c:pt>
                <c:pt idx="81">
                  <c:v>4030.25</c:v>
                </c:pt>
                <c:pt idx="82">
                  <c:v>8055.25</c:v>
                </c:pt>
                <c:pt idx="83">
                  <c:v>16168.25</c:v>
                </c:pt>
                <c:pt idx="84">
                  <c:v>128</c:v>
                </c:pt>
                <c:pt idx="85">
                  <c:v>463</c:v>
                </c:pt>
                <c:pt idx="86">
                  <c:v>426.5</c:v>
                </c:pt>
                <c:pt idx="87">
                  <c:v>986.5</c:v>
                </c:pt>
                <c:pt idx="88">
                  <c:v>1998.5</c:v>
                </c:pt>
                <c:pt idx="89">
                  <c:v>4020.5</c:v>
                </c:pt>
                <c:pt idx="90">
                  <c:v>6930</c:v>
                </c:pt>
              </c:numCache>
            </c:numRef>
          </c:val>
          <c:smooth val="0"/>
          <c:extLst>
            <c:ext xmlns:c16="http://schemas.microsoft.com/office/drawing/2014/chart" uri="{C3380CC4-5D6E-409C-BE32-E72D297353CC}">
              <c16:uniqueId val="{00000004-24D8-4796-A4D5-BFCFF0E38ED5}"/>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445541088"/>
        <c:axId val="1445547648"/>
      </c:lineChart>
      <c:catAx>
        <c:axId val="144554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000"/>
                  <a:t>Block Size</a:t>
                </a:r>
                <a:r>
                  <a:rPr lang="en-GB" sz="2000" baseline="0"/>
                  <a:t> &amp; Threads</a:t>
                </a:r>
                <a:endParaRPr lang="en-GB" sz="20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47648"/>
        <c:crosses val="autoZero"/>
        <c:auto val="1"/>
        <c:lblAlgn val="ctr"/>
        <c:lblOffset val="100"/>
        <c:noMultiLvlLbl val="0"/>
      </c:catAx>
      <c:valAx>
        <c:axId val="144554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000"/>
                  <a:t>IOPS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541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[GDS Benchmarking Framework - Feb 01 2023 - PREFINAL.xlsx]Summary - IOPS!PivotTable12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800"/>
              <a:t>Time Read IOPS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23"/>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24"/>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7"/>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28"/>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29"/>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32"/>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
        <c:idx val="33"/>
        <c:spPr>
          <a:ln w="28575" cap="rnd">
            <a:solidFill>
              <a:schemeClr val="accent4"/>
            </a:solidFill>
            <a:round/>
          </a:ln>
          <a:effectLst/>
        </c:spPr>
        <c:marker>
          <c:symbol val="none"/>
        </c:marker>
        <c:dLbl>
          <c:idx val="0"/>
          <c:delete val="1"/>
          <c:extLst>
            <c:ext xmlns:c15="http://schemas.microsoft.com/office/drawing/2012/chart" uri="{CE6537A1-D6FC-4f65-9D91-7224C49458BB}"/>
          </c:extLst>
        </c:dLbl>
      </c:pivotFmt>
      <c:pivotFmt>
        <c:idx val="34"/>
        <c:spPr>
          <a:ln w="28575" cap="rnd">
            <a:solidFill>
              <a:schemeClr val="accent5"/>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'Summary - IOPS'!$BQ$4:$BQ$5</c:f>
              <c:strCache>
                <c:ptCount val="1"/>
                <c:pt idx="0">
                  <c:v>CPU_GPU</c:v>
                </c:pt>
              </c:strCache>
            </c:strRef>
          </c:tx>
          <c:spPr>
            <a:ln w="28575" cap="rnd">
              <a:solidFill>
                <a:schemeClr val="accent1"/>
              </a:solidFill>
              <a:round/>
            </a:ln>
            <a:effectLst/>
          </c:spPr>
          <c:marker>
            <c:symbol val="none"/>
          </c:marker>
          <c:cat>
            <c:multiLvlStrRef>
              <c:f>'Summary - IOPS'!$BP$6:$BP$109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IOPS'!$BQ$6:$BQ$109</c:f>
              <c:numCache>
                <c:formatCode>General</c:formatCode>
                <c:ptCount val="91"/>
                <c:pt idx="0">
                  <c:v>274.45213799999999</c:v>
                </c:pt>
                <c:pt idx="1">
                  <c:v>86.160030000000006</c:v>
                </c:pt>
                <c:pt idx="2">
                  <c:v>83.985038250000002</c:v>
                </c:pt>
                <c:pt idx="3">
                  <c:v>222.2636335</c:v>
                </c:pt>
                <c:pt idx="4">
                  <c:v>451.28486974999998</c:v>
                </c:pt>
                <c:pt idx="5">
                  <c:v>1086.5578700000001</c:v>
                </c:pt>
                <c:pt idx="6">
                  <c:v>2098.0172119999997</c:v>
                </c:pt>
                <c:pt idx="7">
                  <c:v>124.17184599999999</c:v>
                </c:pt>
                <c:pt idx="8">
                  <c:v>45.445148500000002</c:v>
                </c:pt>
                <c:pt idx="9">
                  <c:v>48.937975250000008</c:v>
                </c:pt>
                <c:pt idx="10">
                  <c:v>114.33208425000001</c:v>
                </c:pt>
                <c:pt idx="11">
                  <c:v>239.82880324999999</c:v>
                </c:pt>
                <c:pt idx="12">
                  <c:v>556.45139074999997</c:v>
                </c:pt>
                <c:pt idx="13">
                  <c:v>1163.73103425</c:v>
                </c:pt>
                <c:pt idx="14">
                  <c:v>74.539944749999989</c:v>
                </c:pt>
                <c:pt idx="15">
                  <c:v>23.810619500000001</c:v>
                </c:pt>
                <c:pt idx="16">
                  <c:v>25.192914250000001</c:v>
                </c:pt>
                <c:pt idx="17">
                  <c:v>57.309674999999999</c:v>
                </c:pt>
                <c:pt idx="18">
                  <c:v>121.87464524999999</c:v>
                </c:pt>
                <c:pt idx="19">
                  <c:v>285.61575025000002</c:v>
                </c:pt>
                <c:pt idx="20">
                  <c:v>586.01892599999996</c:v>
                </c:pt>
                <c:pt idx="21">
                  <c:v>39.905661000000002</c:v>
                </c:pt>
                <c:pt idx="22">
                  <c:v>12.4084235</c:v>
                </c:pt>
                <c:pt idx="23">
                  <c:v>10.98423625</c:v>
                </c:pt>
                <c:pt idx="24">
                  <c:v>27.309921500000002</c:v>
                </c:pt>
                <c:pt idx="25">
                  <c:v>59.355745500000005</c:v>
                </c:pt>
                <c:pt idx="26">
                  <c:v>139.0205435</c:v>
                </c:pt>
                <c:pt idx="27">
                  <c:v>288.45198475000001</c:v>
                </c:pt>
                <c:pt idx="28">
                  <c:v>22.88752075</c:v>
                </c:pt>
                <c:pt idx="29">
                  <c:v>6.4170935</c:v>
                </c:pt>
                <c:pt idx="30">
                  <c:v>5.2496352499999999</c:v>
                </c:pt>
                <c:pt idx="31">
                  <c:v>13.74695075</c:v>
                </c:pt>
                <c:pt idx="32">
                  <c:v>29.267183500000002</c:v>
                </c:pt>
                <c:pt idx="33">
                  <c:v>66.985572750000003</c:v>
                </c:pt>
                <c:pt idx="34">
                  <c:v>135.85415549999999</c:v>
                </c:pt>
                <c:pt idx="35">
                  <c:v>12.47498225</c:v>
                </c:pt>
                <c:pt idx="36">
                  <c:v>3.4178540000000002</c:v>
                </c:pt>
                <c:pt idx="37">
                  <c:v>2.4479142500000002</c:v>
                </c:pt>
                <c:pt idx="38">
                  <c:v>6.7479777500000004</c:v>
                </c:pt>
                <c:pt idx="39">
                  <c:v>13.945907</c:v>
                </c:pt>
                <c:pt idx="40">
                  <c:v>32.116508749999994</c:v>
                </c:pt>
                <c:pt idx="41">
                  <c:v>65.322509249999996</c:v>
                </c:pt>
                <c:pt idx="42">
                  <c:v>6.8893247500000001</c:v>
                </c:pt>
                <c:pt idx="43">
                  <c:v>2.235668</c:v>
                </c:pt>
                <c:pt idx="44">
                  <c:v>1.4246370000000002</c:v>
                </c:pt>
                <c:pt idx="45">
                  <c:v>3.3835237500000002</c:v>
                </c:pt>
                <c:pt idx="46">
                  <c:v>7.1619134999999989</c:v>
                </c:pt>
                <c:pt idx="47">
                  <c:v>15.406792750000001</c:v>
                </c:pt>
                <c:pt idx="48">
                  <c:v>32.256939750000001</c:v>
                </c:pt>
                <c:pt idx="49">
                  <c:v>5.3913112499999993</c:v>
                </c:pt>
                <c:pt idx="50">
                  <c:v>1.7981285000000002</c:v>
                </c:pt>
                <c:pt idx="51">
                  <c:v>1.0879127500000001</c:v>
                </c:pt>
                <c:pt idx="52">
                  <c:v>1.5955147500000002</c:v>
                </c:pt>
                <c:pt idx="53">
                  <c:v>3.7039707500000003</c:v>
                </c:pt>
                <c:pt idx="54">
                  <c:v>8.2777349999999998</c:v>
                </c:pt>
                <c:pt idx="55">
                  <c:v>17.27252425</c:v>
                </c:pt>
                <c:pt idx="56">
                  <c:v>3.1321954999999999</c:v>
                </c:pt>
                <c:pt idx="57">
                  <c:v>1.1180945</c:v>
                </c:pt>
                <c:pt idx="58">
                  <c:v>0.76315299999999997</c:v>
                </c:pt>
                <c:pt idx="59">
                  <c:v>1.27264325</c:v>
                </c:pt>
                <c:pt idx="60">
                  <c:v>2.3979982500000001</c:v>
                </c:pt>
                <c:pt idx="61">
                  <c:v>4.7215834999999995</c:v>
                </c:pt>
                <c:pt idx="62">
                  <c:v>10.45865</c:v>
                </c:pt>
                <c:pt idx="63">
                  <c:v>1.8702554999999998</c:v>
                </c:pt>
                <c:pt idx="64">
                  <c:v>0.82180025000000001</c:v>
                </c:pt>
                <c:pt idx="65">
                  <c:v>0.66807925000000001</c:v>
                </c:pt>
                <c:pt idx="66">
                  <c:v>1.1674359999999999</c:v>
                </c:pt>
                <c:pt idx="67">
                  <c:v>2.2669342499999998</c:v>
                </c:pt>
                <c:pt idx="68">
                  <c:v>4.5566947500000001</c:v>
                </c:pt>
                <c:pt idx="69">
                  <c:v>9.2567160000000008</c:v>
                </c:pt>
                <c:pt idx="70">
                  <c:v>1.87195175</c:v>
                </c:pt>
                <c:pt idx="71">
                  <c:v>0.82267050000000008</c:v>
                </c:pt>
                <c:pt idx="72">
                  <c:v>0.59527624999999995</c:v>
                </c:pt>
                <c:pt idx="73">
                  <c:v>1.1220172500000001</c:v>
                </c:pt>
                <c:pt idx="74">
                  <c:v>2.1588207500000003</c:v>
                </c:pt>
                <c:pt idx="75">
                  <c:v>4.3759722500000002</c:v>
                </c:pt>
                <c:pt idx="76">
                  <c:v>8.7372557499999992</c:v>
                </c:pt>
                <c:pt idx="77">
                  <c:v>1.5382985</c:v>
                </c:pt>
                <c:pt idx="78">
                  <c:v>0.78276849999999998</c:v>
                </c:pt>
                <c:pt idx="79">
                  <c:v>0.63321700000000003</c:v>
                </c:pt>
                <c:pt idx="80">
                  <c:v>1.0413874999999999</c:v>
                </c:pt>
                <c:pt idx="81">
                  <c:v>2.1053462499999998</c:v>
                </c:pt>
                <c:pt idx="82">
                  <c:v>4.2250147499999997</c:v>
                </c:pt>
                <c:pt idx="83">
                  <c:v>8.5981502499999998</c:v>
                </c:pt>
                <c:pt idx="84">
                  <c:v>1.1211392499999999</c:v>
                </c:pt>
                <c:pt idx="85">
                  <c:v>0.72134600000000004</c:v>
                </c:pt>
                <c:pt idx="86">
                  <c:v>0.59083200000000002</c:v>
                </c:pt>
                <c:pt idx="87">
                  <c:v>1.0558044999999998</c:v>
                </c:pt>
                <c:pt idx="88">
                  <c:v>2.1029577499999998</c:v>
                </c:pt>
                <c:pt idx="89">
                  <c:v>4.2857027500000004</c:v>
                </c:pt>
                <c:pt idx="90">
                  <c:v>8.6527137500000002</c:v>
                </c:pt>
              </c:numCache>
            </c:numRef>
          </c:val>
          <c:smooth val="0"/>
          <c:extLst>
            <c:ext xmlns:c16="http://schemas.microsoft.com/office/drawing/2014/chart" uri="{C3380CC4-5D6E-409C-BE32-E72D297353CC}">
              <c16:uniqueId val="{00000011-FA03-4543-ADC9-F34B03918853}"/>
            </c:ext>
          </c:extLst>
        </c:ser>
        <c:ser>
          <c:idx val="1"/>
          <c:order val="1"/>
          <c:tx>
            <c:strRef>
              <c:f>'Summary - IOPS'!$BR$4:$BR$5</c:f>
              <c:strCache>
                <c:ptCount val="1"/>
                <c:pt idx="0">
                  <c:v>CPU_ONLY</c:v>
                </c:pt>
              </c:strCache>
            </c:strRef>
          </c:tx>
          <c:spPr>
            <a:ln w="28575" cap="rnd">
              <a:solidFill>
                <a:schemeClr val="accent2"/>
              </a:solidFill>
              <a:round/>
            </a:ln>
            <a:effectLst/>
          </c:spPr>
          <c:marker>
            <c:symbol val="none"/>
          </c:marker>
          <c:cat>
            <c:multiLvlStrRef>
              <c:f>'Summary - IOPS'!$BP$6:$BP$109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IOPS'!$BR$6:$BR$109</c:f>
              <c:numCache>
                <c:formatCode>General</c:formatCode>
                <c:ptCount val="91"/>
                <c:pt idx="0">
                  <c:v>183.08022575000001</c:v>
                </c:pt>
                <c:pt idx="1">
                  <c:v>46.155679749999997</c:v>
                </c:pt>
                <c:pt idx="2">
                  <c:v>23.010420750000002</c:v>
                </c:pt>
                <c:pt idx="3">
                  <c:v>23.249341749999999</c:v>
                </c:pt>
                <c:pt idx="4">
                  <c:v>23.518257500000001</c:v>
                </c:pt>
                <c:pt idx="5">
                  <c:v>24.16475775</c:v>
                </c:pt>
                <c:pt idx="6">
                  <c:v>31.413998499999998</c:v>
                </c:pt>
                <c:pt idx="7">
                  <c:v>79.847920999999999</c:v>
                </c:pt>
                <c:pt idx="8">
                  <c:v>24.348685250000003</c:v>
                </c:pt>
                <c:pt idx="9">
                  <c:v>13.043191999999999</c:v>
                </c:pt>
                <c:pt idx="10">
                  <c:v>13.636209999999998</c:v>
                </c:pt>
                <c:pt idx="11">
                  <c:v>14.01636525</c:v>
                </c:pt>
                <c:pt idx="12">
                  <c:v>14.5572625</c:v>
                </c:pt>
                <c:pt idx="13">
                  <c:v>15.618630750000001</c:v>
                </c:pt>
                <c:pt idx="14">
                  <c:v>49.537895999999996</c:v>
                </c:pt>
                <c:pt idx="15">
                  <c:v>14.996732000000002</c:v>
                </c:pt>
                <c:pt idx="16">
                  <c:v>7.3990442500000002</c:v>
                </c:pt>
                <c:pt idx="17">
                  <c:v>7.6596762500000004</c:v>
                </c:pt>
                <c:pt idx="18">
                  <c:v>7.9910954999999992</c:v>
                </c:pt>
                <c:pt idx="19">
                  <c:v>8.5594859999999997</c:v>
                </c:pt>
                <c:pt idx="20">
                  <c:v>9.7819690000000001</c:v>
                </c:pt>
                <c:pt idx="21">
                  <c:v>31.593122749999999</c:v>
                </c:pt>
                <c:pt idx="22">
                  <c:v>8.6481797500000006</c:v>
                </c:pt>
                <c:pt idx="23">
                  <c:v>4.1231762500000002</c:v>
                </c:pt>
                <c:pt idx="24">
                  <c:v>4.4469512499999997</c:v>
                </c:pt>
                <c:pt idx="25">
                  <c:v>4.7547957499999995</c:v>
                </c:pt>
                <c:pt idx="26">
                  <c:v>5.5353287499999997</c:v>
                </c:pt>
                <c:pt idx="27">
                  <c:v>7.6931744999999996</c:v>
                </c:pt>
                <c:pt idx="28">
                  <c:v>19.580047499999999</c:v>
                </c:pt>
                <c:pt idx="29">
                  <c:v>5.2059674999999999</c:v>
                </c:pt>
                <c:pt idx="30">
                  <c:v>2.5593460000000001</c:v>
                </c:pt>
                <c:pt idx="31">
                  <c:v>2.7465479999999998</c:v>
                </c:pt>
                <c:pt idx="32">
                  <c:v>3.2665409999999997</c:v>
                </c:pt>
                <c:pt idx="33">
                  <c:v>4.4947179999999998</c:v>
                </c:pt>
                <c:pt idx="34">
                  <c:v>8.5628949999999993</c:v>
                </c:pt>
                <c:pt idx="35">
                  <c:v>24.68013925</c:v>
                </c:pt>
                <c:pt idx="36">
                  <c:v>3.1550972499999999</c:v>
                </c:pt>
                <c:pt idx="37">
                  <c:v>1.63025525</c:v>
                </c:pt>
                <c:pt idx="38">
                  <c:v>1.9484632500000001</c:v>
                </c:pt>
                <c:pt idx="39">
                  <c:v>2.5600160000000001</c:v>
                </c:pt>
                <c:pt idx="40">
                  <c:v>4.7931055000000011</c:v>
                </c:pt>
                <c:pt idx="41">
                  <c:v>9.3089704999999991</c:v>
                </c:pt>
                <c:pt idx="42">
                  <c:v>18.045569</c:v>
                </c:pt>
                <c:pt idx="43">
                  <c:v>2.6421467500000002</c:v>
                </c:pt>
                <c:pt idx="44">
                  <c:v>1.3881912500000002</c:v>
                </c:pt>
                <c:pt idx="45">
                  <c:v>1.7925472500000001</c:v>
                </c:pt>
                <c:pt idx="46">
                  <c:v>2.4315790000000002</c:v>
                </c:pt>
                <c:pt idx="47">
                  <c:v>4.8726340000000006</c:v>
                </c:pt>
                <c:pt idx="48">
                  <c:v>8.5434979999999996</c:v>
                </c:pt>
                <c:pt idx="49">
                  <c:v>18.168527000000001</c:v>
                </c:pt>
                <c:pt idx="50">
                  <c:v>2.4482497500000004</c:v>
                </c:pt>
                <c:pt idx="51">
                  <c:v>1.2901437499999999</c:v>
                </c:pt>
                <c:pt idx="52">
                  <c:v>1.699376</c:v>
                </c:pt>
                <c:pt idx="53">
                  <c:v>2.2391325000000002</c:v>
                </c:pt>
                <c:pt idx="54">
                  <c:v>4.1668399999999997</c:v>
                </c:pt>
                <c:pt idx="55">
                  <c:v>7.6716894999999994</c:v>
                </c:pt>
                <c:pt idx="56">
                  <c:v>13.30924325</c:v>
                </c:pt>
                <c:pt idx="57">
                  <c:v>1.8229362500000001</c:v>
                </c:pt>
                <c:pt idx="58">
                  <c:v>1.10803925</c:v>
                </c:pt>
                <c:pt idx="59">
                  <c:v>1.2358772499999999</c:v>
                </c:pt>
                <c:pt idx="60">
                  <c:v>2.1245229999999999</c:v>
                </c:pt>
                <c:pt idx="61">
                  <c:v>3.8149804999999999</c:v>
                </c:pt>
                <c:pt idx="62">
                  <c:v>6.6317914999999994</c:v>
                </c:pt>
                <c:pt idx="63">
                  <c:v>9.640066749999999</c:v>
                </c:pt>
                <c:pt idx="64">
                  <c:v>1.5417672500000001</c:v>
                </c:pt>
                <c:pt idx="65">
                  <c:v>1.0245425000000001</c:v>
                </c:pt>
                <c:pt idx="66">
                  <c:v>1.31479075</c:v>
                </c:pt>
                <c:pt idx="67">
                  <c:v>1.3008612500000001</c:v>
                </c:pt>
                <c:pt idx="68">
                  <c:v>3.5266177499999998</c:v>
                </c:pt>
                <c:pt idx="69">
                  <c:v>6.2855337499999999</c:v>
                </c:pt>
                <c:pt idx="70">
                  <c:v>9.8900220000000001</c:v>
                </c:pt>
                <c:pt idx="71">
                  <c:v>1.3262927499999999</c:v>
                </c:pt>
                <c:pt idx="72">
                  <c:v>0.93960124999999994</c:v>
                </c:pt>
                <c:pt idx="73">
                  <c:v>0.77608199999999994</c:v>
                </c:pt>
                <c:pt idx="74">
                  <c:v>1.3412817499999998</c:v>
                </c:pt>
                <c:pt idx="75">
                  <c:v>3.62062325</c:v>
                </c:pt>
                <c:pt idx="76">
                  <c:v>6.1871830000000001</c:v>
                </c:pt>
                <c:pt idx="77">
                  <c:v>8.9684255000000004</c:v>
                </c:pt>
                <c:pt idx="78">
                  <c:v>1.3446359999999999</c:v>
                </c:pt>
                <c:pt idx="79">
                  <c:v>0.89346700000000001</c:v>
                </c:pt>
                <c:pt idx="80">
                  <c:v>0.87903925000000005</c:v>
                </c:pt>
                <c:pt idx="81">
                  <c:v>1.19068525</c:v>
                </c:pt>
                <c:pt idx="82">
                  <c:v>2.9935317499999998</c:v>
                </c:pt>
                <c:pt idx="83">
                  <c:v>5.7237045000000002</c:v>
                </c:pt>
                <c:pt idx="84">
                  <c:v>8.6109045000000002</c:v>
                </c:pt>
                <c:pt idx="85">
                  <c:v>1.3155125000000001</c:v>
                </c:pt>
                <c:pt idx="86">
                  <c:v>0.94997774999999995</c:v>
                </c:pt>
                <c:pt idx="87">
                  <c:v>1.0499114999999999</c:v>
                </c:pt>
                <c:pt idx="88">
                  <c:v>1.0201022499999999</c:v>
                </c:pt>
                <c:pt idx="89">
                  <c:v>1.7690425000000001</c:v>
                </c:pt>
                <c:pt idx="90">
                  <c:v>5.2457045000000004</c:v>
                </c:pt>
              </c:numCache>
            </c:numRef>
          </c:val>
          <c:smooth val="0"/>
          <c:extLst>
            <c:ext xmlns:c16="http://schemas.microsoft.com/office/drawing/2014/chart" uri="{C3380CC4-5D6E-409C-BE32-E72D297353CC}">
              <c16:uniqueId val="{00000013-FA03-4543-ADC9-F34B03918853}"/>
            </c:ext>
          </c:extLst>
        </c:ser>
        <c:ser>
          <c:idx val="2"/>
          <c:order val="2"/>
          <c:tx>
            <c:strRef>
              <c:f>'Summary - IOPS'!$BS$4:$BS$5</c:f>
              <c:strCache>
                <c:ptCount val="1"/>
                <c:pt idx="0">
                  <c:v>GPU_BATCH</c:v>
                </c:pt>
              </c:strCache>
            </c:strRef>
          </c:tx>
          <c:spPr>
            <a:ln w="28575" cap="rnd">
              <a:solidFill>
                <a:schemeClr val="accent3"/>
              </a:solidFill>
              <a:round/>
            </a:ln>
            <a:effectLst/>
          </c:spPr>
          <c:marker>
            <c:symbol val="none"/>
          </c:marker>
          <c:cat>
            <c:multiLvlStrRef>
              <c:f>'Summary - IOPS'!$BP$6:$BP$109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IOPS'!$BS$6:$BS$109</c:f>
              <c:numCache>
                <c:formatCode>General</c:formatCode>
                <c:ptCount val="91"/>
                <c:pt idx="0">
                  <c:v>60.899784999999994</c:v>
                </c:pt>
                <c:pt idx="1">
                  <c:v>144.13817299999999</c:v>
                </c:pt>
                <c:pt idx="2">
                  <c:v>100.09335000000002</c:v>
                </c:pt>
                <c:pt idx="3">
                  <c:v>135.22155850000001</c:v>
                </c:pt>
                <c:pt idx="4">
                  <c:v>253.99318349999999</c:v>
                </c:pt>
                <c:pt idx="5">
                  <c:v>463.43882550000001</c:v>
                </c:pt>
                <c:pt idx="6">
                  <c:v>800.54784675000008</c:v>
                </c:pt>
                <c:pt idx="7">
                  <c:v>33.45523025</c:v>
                </c:pt>
                <c:pt idx="8">
                  <c:v>54.764452500000004</c:v>
                </c:pt>
                <c:pt idx="9">
                  <c:v>36.57730325</c:v>
                </c:pt>
                <c:pt idx="10">
                  <c:v>59.881456749999998</c:v>
                </c:pt>
                <c:pt idx="11">
                  <c:v>112.6734135</c:v>
                </c:pt>
                <c:pt idx="12">
                  <c:v>201.24344175000002</c:v>
                </c:pt>
                <c:pt idx="13">
                  <c:v>337.23693025</c:v>
                </c:pt>
                <c:pt idx="14">
                  <c:v>19.156647999999997</c:v>
                </c:pt>
                <c:pt idx="15">
                  <c:v>27.68679075</c:v>
                </c:pt>
                <c:pt idx="16">
                  <c:v>18.299406250000001</c:v>
                </c:pt>
                <c:pt idx="17">
                  <c:v>31.888614500000003</c:v>
                </c:pt>
                <c:pt idx="18">
                  <c:v>56.150426500000002</c:v>
                </c:pt>
                <c:pt idx="19">
                  <c:v>99.837821000000005</c:v>
                </c:pt>
                <c:pt idx="20">
                  <c:v>172.32016999999999</c:v>
                </c:pt>
                <c:pt idx="21">
                  <c:v>10.7763255</c:v>
                </c:pt>
                <c:pt idx="22">
                  <c:v>14.059279</c:v>
                </c:pt>
                <c:pt idx="23">
                  <c:v>9.4600577500000007</c:v>
                </c:pt>
                <c:pt idx="24">
                  <c:v>16.434493</c:v>
                </c:pt>
                <c:pt idx="25">
                  <c:v>28.334934749999999</c:v>
                </c:pt>
                <c:pt idx="26">
                  <c:v>50.327424000000001</c:v>
                </c:pt>
                <c:pt idx="27">
                  <c:v>87.978465749999998</c:v>
                </c:pt>
                <c:pt idx="28">
                  <c:v>5.5151157499999997</c:v>
                </c:pt>
                <c:pt idx="29">
                  <c:v>7.1834302499999998</c:v>
                </c:pt>
                <c:pt idx="30">
                  <c:v>7.4673640000000008</c:v>
                </c:pt>
                <c:pt idx="31">
                  <c:v>13.080100499999999</c:v>
                </c:pt>
                <c:pt idx="32">
                  <c:v>20.878273749999998</c:v>
                </c:pt>
                <c:pt idx="33">
                  <c:v>31.79776725</c:v>
                </c:pt>
                <c:pt idx="34">
                  <c:v>52.821606500000001</c:v>
                </c:pt>
                <c:pt idx="35">
                  <c:v>2.8048815</c:v>
                </c:pt>
                <c:pt idx="36">
                  <c:v>6.3193780000000004</c:v>
                </c:pt>
                <c:pt idx="37">
                  <c:v>5.70790475</c:v>
                </c:pt>
                <c:pt idx="38">
                  <c:v>8.908873250000001</c:v>
                </c:pt>
                <c:pt idx="39">
                  <c:v>12.70989775</c:v>
                </c:pt>
                <c:pt idx="40">
                  <c:v>20.108730250000001</c:v>
                </c:pt>
                <c:pt idx="41">
                  <c:v>37.230073250000004</c:v>
                </c:pt>
                <c:pt idx="42">
                  <c:v>1.4934334999999999</c:v>
                </c:pt>
                <c:pt idx="43">
                  <c:v>5.565715</c:v>
                </c:pt>
                <c:pt idx="44">
                  <c:v>4.1011554999999991</c:v>
                </c:pt>
                <c:pt idx="45">
                  <c:v>5.0599115000000001</c:v>
                </c:pt>
                <c:pt idx="46">
                  <c:v>8.2047489999999996</c:v>
                </c:pt>
                <c:pt idx="47">
                  <c:v>15.233111000000001</c:v>
                </c:pt>
                <c:pt idx="48">
                  <c:v>29.049839500000001</c:v>
                </c:pt>
                <c:pt idx="49">
                  <c:v>1.3189864999999998</c:v>
                </c:pt>
                <c:pt idx="50">
                  <c:v>4.0948329999999995</c:v>
                </c:pt>
                <c:pt idx="51">
                  <c:v>2.4469259999999999</c:v>
                </c:pt>
                <c:pt idx="52">
                  <c:v>3.7350637499999997</c:v>
                </c:pt>
                <c:pt idx="53">
                  <c:v>6.9202122499999996</c:v>
                </c:pt>
                <c:pt idx="54">
                  <c:v>12.918096500000001</c:v>
                </c:pt>
                <c:pt idx="55">
                  <c:v>24.8182355</c:v>
                </c:pt>
                <c:pt idx="56">
                  <c:v>0.73411949999999992</c:v>
                </c:pt>
                <c:pt idx="57">
                  <c:v>2.108943</c:v>
                </c:pt>
                <c:pt idx="58">
                  <c:v>1.2839075</c:v>
                </c:pt>
                <c:pt idx="59">
                  <c:v>1.9531050000000001</c:v>
                </c:pt>
                <c:pt idx="60">
                  <c:v>3.6120804999999998</c:v>
                </c:pt>
                <c:pt idx="61">
                  <c:v>6.7241800000000005</c:v>
                </c:pt>
                <c:pt idx="62">
                  <c:v>12.742282749999999</c:v>
                </c:pt>
                <c:pt idx="63">
                  <c:v>0.402837</c:v>
                </c:pt>
                <c:pt idx="64">
                  <c:v>1.1066652499999998</c:v>
                </c:pt>
                <c:pt idx="65">
                  <c:v>0.71390200000000004</c:v>
                </c:pt>
                <c:pt idx="66">
                  <c:v>1.1325927499999999</c:v>
                </c:pt>
                <c:pt idx="67">
                  <c:v>2.1376427499999999</c:v>
                </c:pt>
                <c:pt idx="68">
                  <c:v>4.0366372500000001</c:v>
                </c:pt>
                <c:pt idx="69">
                  <c:v>7.8470067500000003</c:v>
                </c:pt>
                <c:pt idx="70">
                  <c:v>0.42427549999999997</c:v>
                </c:pt>
                <c:pt idx="71">
                  <c:v>0.70648725000000001</c:v>
                </c:pt>
                <c:pt idx="72">
                  <c:v>0.54316425000000002</c:v>
                </c:pt>
                <c:pt idx="73">
                  <c:v>1.0223139999999999</c:v>
                </c:pt>
                <c:pt idx="74">
                  <c:v>1.927197</c:v>
                </c:pt>
                <c:pt idx="75">
                  <c:v>3.7849619999999997</c:v>
                </c:pt>
                <c:pt idx="76">
                  <c:v>7.5533822500000003</c:v>
                </c:pt>
                <c:pt idx="77">
                  <c:v>0.30245549999999999</c:v>
                </c:pt>
                <c:pt idx="78">
                  <c:v>0.56528175000000003</c:v>
                </c:pt>
                <c:pt idx="79">
                  <c:v>0.50826375000000001</c:v>
                </c:pt>
                <c:pt idx="80">
                  <c:v>0.95248100000000002</c:v>
                </c:pt>
                <c:pt idx="81">
                  <c:v>1.8389117500000001</c:v>
                </c:pt>
                <c:pt idx="82">
                  <c:v>3.6986137499999998</c:v>
                </c:pt>
                <c:pt idx="83">
                  <c:v>7.2932102499999996</c:v>
                </c:pt>
                <c:pt idx="84">
                  <c:v>0.19416700000000001</c:v>
                </c:pt>
                <c:pt idx="85">
                  <c:v>0.53865450000000004</c:v>
                </c:pt>
                <c:pt idx="86">
                  <c:v>0.49388699999999996</c:v>
                </c:pt>
                <c:pt idx="87">
                  <c:v>0.9225239999999999</c:v>
                </c:pt>
                <c:pt idx="88">
                  <c:v>1.8199334999999999</c:v>
                </c:pt>
                <c:pt idx="89">
                  <c:v>3.6055874999999999</c:v>
                </c:pt>
                <c:pt idx="90">
                  <c:v>7.4490142499999994</c:v>
                </c:pt>
              </c:numCache>
            </c:numRef>
          </c:val>
          <c:smooth val="0"/>
          <c:extLst>
            <c:ext xmlns:c16="http://schemas.microsoft.com/office/drawing/2014/chart" uri="{C3380CC4-5D6E-409C-BE32-E72D297353CC}">
              <c16:uniqueId val="{00000015-FA03-4543-ADC9-F34B03918853}"/>
            </c:ext>
          </c:extLst>
        </c:ser>
        <c:ser>
          <c:idx val="3"/>
          <c:order val="3"/>
          <c:tx>
            <c:strRef>
              <c:f>'Summary - IOPS'!$BT$4:$BT$5</c:f>
              <c:strCache>
                <c:ptCount val="1"/>
                <c:pt idx="0">
                  <c:v>GPU_DIRECT</c:v>
                </c:pt>
              </c:strCache>
            </c:strRef>
          </c:tx>
          <c:spPr>
            <a:ln w="28575" cap="rnd">
              <a:solidFill>
                <a:schemeClr val="accent4"/>
              </a:solidFill>
              <a:round/>
            </a:ln>
            <a:effectLst/>
          </c:spPr>
          <c:marker>
            <c:symbol val="none"/>
          </c:marker>
          <c:cat>
            <c:multiLvlStrRef>
              <c:f>'Summary - IOPS'!$BP$6:$BP$109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IOPS'!$BT$6:$BT$109</c:f>
              <c:numCache>
                <c:formatCode>General</c:formatCode>
                <c:ptCount val="91"/>
                <c:pt idx="0">
                  <c:v>256.11125100000004</c:v>
                </c:pt>
                <c:pt idx="1">
                  <c:v>337.30936650000001</c:v>
                </c:pt>
                <c:pt idx="2">
                  <c:v>864.82806825</c:v>
                </c:pt>
                <c:pt idx="3">
                  <c:v>1702.976635</c:v>
                </c:pt>
                <c:pt idx="4">
                  <c:v>3507.7796167500001</c:v>
                </c:pt>
                <c:pt idx="5">
                  <c:v>973.89572475</c:v>
                </c:pt>
                <c:pt idx="6">
                  <c:v>2055.0746880000002</c:v>
                </c:pt>
                <c:pt idx="7">
                  <c:v>113.81513874999999</c:v>
                </c:pt>
                <c:pt idx="8">
                  <c:v>171.79557999999997</c:v>
                </c:pt>
                <c:pt idx="9">
                  <c:v>442.53112350000004</c:v>
                </c:pt>
                <c:pt idx="10">
                  <c:v>875.16201350000006</c:v>
                </c:pt>
                <c:pt idx="11">
                  <c:v>1822.7896177499997</c:v>
                </c:pt>
                <c:pt idx="12">
                  <c:v>502.87467649999996</c:v>
                </c:pt>
                <c:pt idx="13">
                  <c:v>1049.7084540000001</c:v>
                </c:pt>
                <c:pt idx="14">
                  <c:v>65.581718749999993</c:v>
                </c:pt>
                <c:pt idx="15">
                  <c:v>86.592643500000008</c:v>
                </c:pt>
                <c:pt idx="16">
                  <c:v>220.09034775000001</c:v>
                </c:pt>
                <c:pt idx="17">
                  <c:v>439.56805000000003</c:v>
                </c:pt>
                <c:pt idx="18">
                  <c:v>925.76849425</c:v>
                </c:pt>
                <c:pt idx="19">
                  <c:v>251.56228874999999</c:v>
                </c:pt>
                <c:pt idx="20">
                  <c:v>522.30735750000008</c:v>
                </c:pt>
                <c:pt idx="21">
                  <c:v>37.57407225</c:v>
                </c:pt>
                <c:pt idx="22">
                  <c:v>44.919707000000002</c:v>
                </c:pt>
                <c:pt idx="23">
                  <c:v>108.41790275</c:v>
                </c:pt>
                <c:pt idx="24">
                  <c:v>222.64746199999999</c:v>
                </c:pt>
                <c:pt idx="25">
                  <c:v>454.45516724999999</c:v>
                </c:pt>
                <c:pt idx="26">
                  <c:v>122.37961225000001</c:v>
                </c:pt>
                <c:pt idx="27">
                  <c:v>252.62339700000001</c:v>
                </c:pt>
                <c:pt idx="28">
                  <c:v>21.1630675</c:v>
                </c:pt>
                <c:pt idx="29">
                  <c:v>23.0865355</c:v>
                </c:pt>
                <c:pt idx="30">
                  <c:v>55.698444249999994</c:v>
                </c:pt>
                <c:pt idx="31">
                  <c:v>111.74787249999999</c:v>
                </c:pt>
                <c:pt idx="32">
                  <c:v>233.45351024999999</c:v>
                </c:pt>
                <c:pt idx="33">
                  <c:v>60.115182750000002</c:v>
                </c:pt>
                <c:pt idx="34">
                  <c:v>122.15026775</c:v>
                </c:pt>
                <c:pt idx="35">
                  <c:v>22.875388999999998</c:v>
                </c:pt>
                <c:pt idx="36">
                  <c:v>24.60623</c:v>
                </c:pt>
                <c:pt idx="37">
                  <c:v>52.849352249999995</c:v>
                </c:pt>
                <c:pt idx="38">
                  <c:v>108.14558099999999</c:v>
                </c:pt>
                <c:pt idx="39">
                  <c:v>227.80573575</c:v>
                </c:pt>
                <c:pt idx="40">
                  <c:v>28.313837000000003</c:v>
                </c:pt>
                <c:pt idx="41">
                  <c:v>58.992759249999999</c:v>
                </c:pt>
                <c:pt idx="42">
                  <c:v>12.814699749999999</c:v>
                </c:pt>
                <c:pt idx="43">
                  <c:v>17.698269750000001</c:v>
                </c:pt>
                <c:pt idx="44">
                  <c:v>26.12632</c:v>
                </c:pt>
                <c:pt idx="45">
                  <c:v>54.103061999999994</c:v>
                </c:pt>
                <c:pt idx="46">
                  <c:v>110.61756149999999</c:v>
                </c:pt>
                <c:pt idx="47">
                  <c:v>14.144906750000001</c:v>
                </c:pt>
                <c:pt idx="48">
                  <c:v>28.493983</c:v>
                </c:pt>
                <c:pt idx="49">
                  <c:v>10.83336525</c:v>
                </c:pt>
                <c:pt idx="50">
                  <c:v>14.036505</c:v>
                </c:pt>
                <c:pt idx="51">
                  <c:v>15.529609750000001</c:v>
                </c:pt>
                <c:pt idx="52">
                  <c:v>26.766261750000002</c:v>
                </c:pt>
                <c:pt idx="53">
                  <c:v>56.500526499999992</c:v>
                </c:pt>
                <c:pt idx="54">
                  <c:v>7.377167</c:v>
                </c:pt>
                <c:pt idx="55">
                  <c:v>15.0719665</c:v>
                </c:pt>
                <c:pt idx="56">
                  <c:v>5.6237187500000001</c:v>
                </c:pt>
                <c:pt idx="57">
                  <c:v>8.4247864999999997</c:v>
                </c:pt>
                <c:pt idx="58">
                  <c:v>9.0269945000000007</c:v>
                </c:pt>
                <c:pt idx="59">
                  <c:v>14.153502</c:v>
                </c:pt>
                <c:pt idx="60">
                  <c:v>30.379830000000002</c:v>
                </c:pt>
                <c:pt idx="61">
                  <c:v>3.8056005000000002</c:v>
                </c:pt>
                <c:pt idx="62">
                  <c:v>7.5467607499999998</c:v>
                </c:pt>
                <c:pt idx="63">
                  <c:v>2.9631777500000003</c:v>
                </c:pt>
                <c:pt idx="64">
                  <c:v>4.8438722500000004</c:v>
                </c:pt>
                <c:pt idx="65">
                  <c:v>6.8522767500000006</c:v>
                </c:pt>
                <c:pt idx="66">
                  <c:v>13.198794999999999</c:v>
                </c:pt>
                <c:pt idx="67">
                  <c:v>27.197646499999998</c:v>
                </c:pt>
                <c:pt idx="68">
                  <c:v>3.2909980000000001</c:v>
                </c:pt>
                <c:pt idx="69">
                  <c:v>6.4015432500000005</c:v>
                </c:pt>
                <c:pt idx="70">
                  <c:v>3.40781775</c:v>
                </c:pt>
                <c:pt idx="71">
                  <c:v>3.5619472500000002</c:v>
                </c:pt>
                <c:pt idx="72">
                  <c:v>6.04392</c:v>
                </c:pt>
                <c:pt idx="73">
                  <c:v>11.7988225</c:v>
                </c:pt>
                <c:pt idx="74">
                  <c:v>23.751806500000001</c:v>
                </c:pt>
                <c:pt idx="75">
                  <c:v>2.8744917499999998</c:v>
                </c:pt>
                <c:pt idx="76">
                  <c:v>5.6327885000000002</c:v>
                </c:pt>
                <c:pt idx="77">
                  <c:v>2.4369840000000003</c:v>
                </c:pt>
                <c:pt idx="78">
                  <c:v>3.1829132500000004</c:v>
                </c:pt>
                <c:pt idx="79">
                  <c:v>5.7466205000000006</c:v>
                </c:pt>
                <c:pt idx="80">
                  <c:v>11.456710749999999</c:v>
                </c:pt>
                <c:pt idx="81">
                  <c:v>23.537035500000002</c:v>
                </c:pt>
                <c:pt idx="82">
                  <c:v>2.9009577499999999</c:v>
                </c:pt>
                <c:pt idx="83">
                  <c:v>5.8675237500000001</c:v>
                </c:pt>
                <c:pt idx="84">
                  <c:v>1.6483237499999999</c:v>
                </c:pt>
                <c:pt idx="85">
                  <c:v>3.0652715000000001</c:v>
                </c:pt>
                <c:pt idx="86">
                  <c:v>5.9356072500000003</c:v>
                </c:pt>
                <c:pt idx="87">
                  <c:v>11.734531500000001</c:v>
                </c:pt>
                <c:pt idx="88">
                  <c:v>23.536871249999997</c:v>
                </c:pt>
                <c:pt idx="89">
                  <c:v>2.9305857500000001</c:v>
                </c:pt>
                <c:pt idx="90">
                  <c:v>5.1609097500000001</c:v>
                </c:pt>
              </c:numCache>
            </c:numRef>
          </c:val>
          <c:smooth val="0"/>
          <c:extLst>
            <c:ext xmlns:c16="http://schemas.microsoft.com/office/drawing/2014/chart" uri="{C3380CC4-5D6E-409C-BE32-E72D297353CC}">
              <c16:uniqueId val="{00000017-FA03-4543-ADC9-F34B03918853}"/>
            </c:ext>
          </c:extLst>
        </c:ser>
        <c:ser>
          <c:idx val="4"/>
          <c:order val="4"/>
          <c:tx>
            <c:strRef>
              <c:f>'Summary - IOPS'!$BU$4:$BU$5</c:f>
              <c:strCache>
                <c:ptCount val="1"/>
                <c:pt idx="0">
                  <c:v>GPU_DIRECT_ASYNC</c:v>
                </c:pt>
              </c:strCache>
            </c:strRef>
          </c:tx>
          <c:spPr>
            <a:ln w="28575" cap="rnd">
              <a:solidFill>
                <a:schemeClr val="accent5"/>
              </a:solidFill>
              <a:round/>
            </a:ln>
            <a:effectLst/>
          </c:spPr>
          <c:marker>
            <c:symbol val="none"/>
          </c:marker>
          <c:cat>
            <c:multiLvlStrRef>
              <c:f>'Summary - IOPS'!$BP$6:$BP$109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IOPS'!$BU$6:$BU$109</c:f>
              <c:numCache>
                <c:formatCode>General</c:formatCode>
                <c:ptCount val="91"/>
                <c:pt idx="0">
                  <c:v>82.486552499999988</c:v>
                </c:pt>
                <c:pt idx="1">
                  <c:v>91.331746249999995</c:v>
                </c:pt>
                <c:pt idx="2">
                  <c:v>108.37775125</c:v>
                </c:pt>
                <c:pt idx="3">
                  <c:v>217.58793674999998</c:v>
                </c:pt>
                <c:pt idx="4">
                  <c:v>447.13678875000005</c:v>
                </c:pt>
                <c:pt idx="5">
                  <c:v>981.46884950000003</c:v>
                </c:pt>
                <c:pt idx="6">
                  <c:v>2046.3124195</c:v>
                </c:pt>
                <c:pt idx="7">
                  <c:v>35.650420749999995</c:v>
                </c:pt>
                <c:pt idx="8">
                  <c:v>45.789567500000004</c:v>
                </c:pt>
                <c:pt idx="9">
                  <c:v>55.161385000000003</c:v>
                </c:pt>
                <c:pt idx="10">
                  <c:v>110.30314924999999</c:v>
                </c:pt>
                <c:pt idx="11">
                  <c:v>228.52558199999999</c:v>
                </c:pt>
                <c:pt idx="12">
                  <c:v>496.29703499999999</c:v>
                </c:pt>
                <c:pt idx="13">
                  <c:v>1050.9507239999998</c:v>
                </c:pt>
                <c:pt idx="14">
                  <c:v>20.265764749999999</c:v>
                </c:pt>
                <c:pt idx="15">
                  <c:v>23.979477499999998</c:v>
                </c:pt>
                <c:pt idx="16">
                  <c:v>27.593918500000001</c:v>
                </c:pt>
                <c:pt idx="17">
                  <c:v>55.794448750000001</c:v>
                </c:pt>
                <c:pt idx="18">
                  <c:v>117.72750724999999</c:v>
                </c:pt>
                <c:pt idx="19">
                  <c:v>252.26022524999999</c:v>
                </c:pt>
                <c:pt idx="20">
                  <c:v>511.42760025000001</c:v>
                </c:pt>
                <c:pt idx="21">
                  <c:v>12.53738175</c:v>
                </c:pt>
                <c:pt idx="22">
                  <c:v>13.39896925</c:v>
                </c:pt>
                <c:pt idx="23">
                  <c:v>13.660322500000001</c:v>
                </c:pt>
                <c:pt idx="24">
                  <c:v>28.490002</c:v>
                </c:pt>
                <c:pt idx="25">
                  <c:v>57.32452825</c:v>
                </c:pt>
                <c:pt idx="26">
                  <c:v>127.43412875000001</c:v>
                </c:pt>
                <c:pt idx="27">
                  <c:v>255.6739695</c:v>
                </c:pt>
                <c:pt idx="28">
                  <c:v>7.5368902499999999</c:v>
                </c:pt>
                <c:pt idx="29">
                  <c:v>7.9699232499999999</c:v>
                </c:pt>
                <c:pt idx="30">
                  <c:v>6.6734779999999994</c:v>
                </c:pt>
                <c:pt idx="31">
                  <c:v>14.001045000000001</c:v>
                </c:pt>
                <c:pt idx="32">
                  <c:v>29.185939749999999</c:v>
                </c:pt>
                <c:pt idx="33">
                  <c:v>61.3776595</c:v>
                </c:pt>
                <c:pt idx="34">
                  <c:v>124.36780800000001</c:v>
                </c:pt>
                <c:pt idx="35">
                  <c:v>3.1243657499999999</c:v>
                </c:pt>
                <c:pt idx="36">
                  <c:v>3.4720757499999997</c:v>
                </c:pt>
                <c:pt idx="37">
                  <c:v>3.1306707500000002</c:v>
                </c:pt>
                <c:pt idx="38">
                  <c:v>6.5787959999999996</c:v>
                </c:pt>
                <c:pt idx="39">
                  <c:v>13.639743749999999</c:v>
                </c:pt>
                <c:pt idx="40">
                  <c:v>30.04322325</c:v>
                </c:pt>
                <c:pt idx="41">
                  <c:v>61.295606499999991</c:v>
                </c:pt>
                <c:pt idx="42">
                  <c:v>2.10981</c:v>
                </c:pt>
                <c:pt idx="43">
                  <c:v>2.5830625</c:v>
                </c:pt>
                <c:pt idx="44">
                  <c:v>1.717117</c:v>
                </c:pt>
                <c:pt idx="45">
                  <c:v>3.1946084999999997</c:v>
                </c:pt>
                <c:pt idx="46">
                  <c:v>6.7743457500000002</c:v>
                </c:pt>
                <c:pt idx="47">
                  <c:v>14.13102825</c:v>
                </c:pt>
                <c:pt idx="48">
                  <c:v>29.450157750000002</c:v>
                </c:pt>
                <c:pt idx="49">
                  <c:v>1.7390792499999999</c:v>
                </c:pt>
                <c:pt idx="50">
                  <c:v>2.1940084999999998</c:v>
                </c:pt>
                <c:pt idx="51">
                  <c:v>1.2655827500000001</c:v>
                </c:pt>
                <c:pt idx="52">
                  <c:v>1.5780279999999998</c:v>
                </c:pt>
                <c:pt idx="53">
                  <c:v>3.3466212499999997</c:v>
                </c:pt>
                <c:pt idx="54">
                  <c:v>7.2689792499999992</c:v>
                </c:pt>
                <c:pt idx="55">
                  <c:v>14.178265250000001</c:v>
                </c:pt>
                <c:pt idx="56">
                  <c:v>1.397338</c:v>
                </c:pt>
                <c:pt idx="57">
                  <c:v>1.4253757499999999</c:v>
                </c:pt>
                <c:pt idx="58">
                  <c:v>0.73065225</c:v>
                </c:pt>
                <c:pt idx="59">
                  <c:v>0.87583074999999999</c:v>
                </c:pt>
                <c:pt idx="60">
                  <c:v>1.8014397500000001</c:v>
                </c:pt>
                <c:pt idx="61">
                  <c:v>3.8374049999999995</c:v>
                </c:pt>
                <c:pt idx="62">
                  <c:v>7.6913452499999995</c:v>
                </c:pt>
                <c:pt idx="63">
                  <c:v>1.2756215</c:v>
                </c:pt>
                <c:pt idx="64">
                  <c:v>1.2749440000000001</c:v>
                </c:pt>
                <c:pt idx="65">
                  <c:v>0.64512199999999997</c:v>
                </c:pt>
                <c:pt idx="66">
                  <c:v>0.85769375000000003</c:v>
                </c:pt>
                <c:pt idx="67">
                  <c:v>1.6793482499999999</c:v>
                </c:pt>
                <c:pt idx="68">
                  <c:v>3.3581084999999997</c:v>
                </c:pt>
                <c:pt idx="69">
                  <c:v>6.5595077499999999</c:v>
                </c:pt>
                <c:pt idx="70">
                  <c:v>1.2155597500000002</c:v>
                </c:pt>
                <c:pt idx="71">
                  <c:v>1.2300532500000001</c:v>
                </c:pt>
                <c:pt idx="72">
                  <c:v>0.61357849999999992</c:v>
                </c:pt>
                <c:pt idx="73">
                  <c:v>0.77292150000000004</c:v>
                </c:pt>
                <c:pt idx="74">
                  <c:v>1.4730812500000001</c:v>
                </c:pt>
                <c:pt idx="75">
                  <c:v>2.9482867500000003</c:v>
                </c:pt>
                <c:pt idx="76">
                  <c:v>5.8161829999999997</c:v>
                </c:pt>
                <c:pt idx="77">
                  <c:v>1.215344</c:v>
                </c:pt>
                <c:pt idx="78">
                  <c:v>1.1911892500000001</c:v>
                </c:pt>
                <c:pt idx="79">
                  <c:v>0.61335675000000001</c:v>
                </c:pt>
                <c:pt idx="80">
                  <c:v>0.74348000000000003</c:v>
                </c:pt>
                <c:pt idx="81">
                  <c:v>1.46368575</c:v>
                </c:pt>
                <c:pt idx="82">
                  <c:v>2.9769862499999999</c:v>
                </c:pt>
                <c:pt idx="83">
                  <c:v>6.0015410000000005</c:v>
                </c:pt>
                <c:pt idx="84">
                  <c:v>1.18601</c:v>
                </c:pt>
                <c:pt idx="85">
                  <c:v>1.1948915</c:v>
                </c:pt>
                <c:pt idx="86">
                  <c:v>0.60027049999999993</c:v>
                </c:pt>
                <c:pt idx="87">
                  <c:v>0.72622850000000005</c:v>
                </c:pt>
                <c:pt idx="88">
                  <c:v>1.4362472500000001</c:v>
                </c:pt>
                <c:pt idx="89">
                  <c:v>2.9928022499999996</c:v>
                </c:pt>
                <c:pt idx="90">
                  <c:v>5.4978587499999998</c:v>
                </c:pt>
              </c:numCache>
            </c:numRef>
          </c:val>
          <c:smooth val="0"/>
          <c:extLst>
            <c:ext xmlns:c16="http://schemas.microsoft.com/office/drawing/2014/chart" uri="{C3380CC4-5D6E-409C-BE32-E72D297353CC}">
              <c16:uniqueId val="{00000019-FA03-4543-ADC9-F34B03918853}"/>
            </c:ext>
          </c:extLst>
        </c:ser>
        <c:dLbls>
          <c:showLegendKey val="0"/>
          <c:showVal val="0"/>
          <c:showCatName val="0"/>
          <c:showSerName val="0"/>
          <c:showPercent val="0"/>
          <c:showBubbleSize val="0"/>
        </c:dLbls>
        <c:dropLines/>
        <c:smooth val="0"/>
        <c:axId val="2135657016"/>
        <c:axId val="2135657344"/>
      </c:lineChart>
      <c:catAx>
        <c:axId val="2135657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000"/>
                  <a:t>Block</a:t>
                </a:r>
                <a:r>
                  <a:rPr lang="en-GB" sz="2000" baseline="0"/>
                  <a:t> Size &amp; Threads</a:t>
                </a:r>
                <a:endParaRPr lang="en-GB" sz="2000"/>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57344"/>
        <c:crosses val="autoZero"/>
        <c:auto val="1"/>
        <c:lblAlgn val="ctr"/>
        <c:lblOffset val="100"/>
        <c:noMultiLvlLbl val="0"/>
      </c:catAx>
      <c:valAx>
        <c:axId val="2135657344"/>
        <c:scaling>
          <c:orientation val="minMax"/>
          <c:max val="4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000"/>
                  <a:t>Time Read IOPS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57016"/>
        <c:crosses val="autoZero"/>
        <c:crossBetween val="between"/>
      </c:valAx>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[GDS Benchmarking Framework - Feb 01 2023 - PREFINAL.xlsx]Summary - IOPS!PivotTable13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800"/>
              <a:t>Time Write IOPS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 IOPS'!$BX$4:$BX$5</c:f>
              <c:strCache>
                <c:ptCount val="1"/>
                <c:pt idx="0">
                  <c:v>CPU_GPU</c:v>
                </c:pt>
              </c:strCache>
            </c:strRef>
          </c:tx>
          <c:spPr>
            <a:ln w="28575" cap="rnd">
              <a:solidFill>
                <a:schemeClr val="accent1"/>
              </a:solidFill>
              <a:round/>
            </a:ln>
            <a:effectLst/>
          </c:spPr>
          <c:marker>
            <c:symbol val="none"/>
          </c:marker>
          <c:cat>
            <c:multiLvlStrRef>
              <c:f>'Summary - IOPS'!$BW$6:$BW$109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IOPS'!$BX$6:$BX$109</c:f>
              <c:numCache>
                <c:formatCode>General</c:formatCode>
                <c:ptCount val="91"/>
                <c:pt idx="0">
                  <c:v>95.459978499999991</c:v>
                </c:pt>
                <c:pt idx="1">
                  <c:v>40.594907249999999</c:v>
                </c:pt>
                <c:pt idx="2">
                  <c:v>34.108289249999999</c:v>
                </c:pt>
                <c:pt idx="3">
                  <c:v>94.899662750000005</c:v>
                </c:pt>
                <c:pt idx="4">
                  <c:v>189.86100324999998</c:v>
                </c:pt>
                <c:pt idx="5">
                  <c:v>479.14628825</c:v>
                </c:pt>
                <c:pt idx="6">
                  <c:v>942.10524850000002</c:v>
                </c:pt>
                <c:pt idx="7">
                  <c:v>48.311948000000001</c:v>
                </c:pt>
                <c:pt idx="8">
                  <c:v>20.704843</c:v>
                </c:pt>
                <c:pt idx="9">
                  <c:v>17.977691</c:v>
                </c:pt>
                <c:pt idx="10">
                  <c:v>46.947149750000001</c:v>
                </c:pt>
                <c:pt idx="11">
                  <c:v>96.788180999999994</c:v>
                </c:pt>
                <c:pt idx="12">
                  <c:v>225.14874950000001</c:v>
                </c:pt>
                <c:pt idx="13">
                  <c:v>540.85253975000001</c:v>
                </c:pt>
                <c:pt idx="14">
                  <c:v>25.444166500000001</c:v>
                </c:pt>
                <c:pt idx="15">
                  <c:v>9.7939142500000003</c:v>
                </c:pt>
                <c:pt idx="16">
                  <c:v>9.4475462500000003</c:v>
                </c:pt>
                <c:pt idx="17">
                  <c:v>23.584960000000002</c:v>
                </c:pt>
                <c:pt idx="18">
                  <c:v>48.748853499999996</c:v>
                </c:pt>
                <c:pt idx="19">
                  <c:v>116.19320025</c:v>
                </c:pt>
                <c:pt idx="20">
                  <c:v>245.66746900000001</c:v>
                </c:pt>
                <c:pt idx="21">
                  <c:v>13.568792</c:v>
                </c:pt>
                <c:pt idx="22">
                  <c:v>4.05054625</c:v>
                </c:pt>
                <c:pt idx="23">
                  <c:v>4.4784195000000002</c:v>
                </c:pt>
                <c:pt idx="24">
                  <c:v>11.966419499999999</c:v>
                </c:pt>
                <c:pt idx="25">
                  <c:v>24.773498000000004</c:v>
                </c:pt>
                <c:pt idx="26">
                  <c:v>57.439487249999999</c:v>
                </c:pt>
                <c:pt idx="27">
                  <c:v>120.66394174999999</c:v>
                </c:pt>
                <c:pt idx="28">
                  <c:v>7.9026887500000011</c:v>
                </c:pt>
                <c:pt idx="29">
                  <c:v>2.4184334999999999</c:v>
                </c:pt>
                <c:pt idx="30">
                  <c:v>2.2430292499999998</c:v>
                </c:pt>
                <c:pt idx="31">
                  <c:v>5.8064495000000003</c:v>
                </c:pt>
                <c:pt idx="32">
                  <c:v>12.007226249999999</c:v>
                </c:pt>
                <c:pt idx="33">
                  <c:v>27.820266</c:v>
                </c:pt>
                <c:pt idx="34">
                  <c:v>54.890146250000001</c:v>
                </c:pt>
                <c:pt idx="35">
                  <c:v>5.20466125</c:v>
                </c:pt>
                <c:pt idx="36">
                  <c:v>1.5771487500000001</c:v>
                </c:pt>
                <c:pt idx="37">
                  <c:v>1.1032075000000001</c:v>
                </c:pt>
                <c:pt idx="38">
                  <c:v>2.7236010000000004</c:v>
                </c:pt>
                <c:pt idx="39">
                  <c:v>5.9321602500000008</c:v>
                </c:pt>
                <c:pt idx="40">
                  <c:v>13.42741625</c:v>
                </c:pt>
                <c:pt idx="41">
                  <c:v>27.314891000000003</c:v>
                </c:pt>
                <c:pt idx="42">
                  <c:v>3.8600937499999999</c:v>
                </c:pt>
                <c:pt idx="43">
                  <c:v>1.10152925</c:v>
                </c:pt>
                <c:pt idx="44">
                  <c:v>0.74340300000000004</c:v>
                </c:pt>
                <c:pt idx="45">
                  <c:v>1.3143075</c:v>
                </c:pt>
                <c:pt idx="46">
                  <c:v>3.16881075</c:v>
                </c:pt>
                <c:pt idx="47">
                  <c:v>7.1271825</c:v>
                </c:pt>
                <c:pt idx="48">
                  <c:v>14.4572845</c:v>
                </c:pt>
                <c:pt idx="49">
                  <c:v>3.1755065000000005</c:v>
                </c:pt>
                <c:pt idx="50">
                  <c:v>0.92747674999999996</c:v>
                </c:pt>
                <c:pt idx="51">
                  <c:v>0.63178999999999996</c:v>
                </c:pt>
                <c:pt idx="52">
                  <c:v>1.1133919999999999</c:v>
                </c:pt>
                <c:pt idx="53">
                  <c:v>2.2963227500000003</c:v>
                </c:pt>
                <c:pt idx="54">
                  <c:v>4.36900625</c:v>
                </c:pt>
                <c:pt idx="55">
                  <c:v>8.8371137500000003</c:v>
                </c:pt>
                <c:pt idx="56">
                  <c:v>1.9212112500000003</c:v>
                </c:pt>
                <c:pt idx="57">
                  <c:v>0.65274124999999994</c:v>
                </c:pt>
                <c:pt idx="58">
                  <c:v>0.57275300000000007</c:v>
                </c:pt>
                <c:pt idx="59">
                  <c:v>1.1268225000000001</c:v>
                </c:pt>
                <c:pt idx="60">
                  <c:v>2.2968962500000001</c:v>
                </c:pt>
                <c:pt idx="61">
                  <c:v>4.4070807500000004</c:v>
                </c:pt>
                <c:pt idx="62">
                  <c:v>8.9213445</c:v>
                </c:pt>
                <c:pt idx="63">
                  <c:v>1.29071275</c:v>
                </c:pt>
                <c:pt idx="64">
                  <c:v>0.55457449999999997</c:v>
                </c:pt>
                <c:pt idx="65">
                  <c:v>0.55447175000000004</c:v>
                </c:pt>
                <c:pt idx="66">
                  <c:v>1.12412</c:v>
                </c:pt>
                <c:pt idx="67">
                  <c:v>2.2605132499999998</c:v>
                </c:pt>
                <c:pt idx="68">
                  <c:v>4.3407862499999998</c:v>
                </c:pt>
                <c:pt idx="69">
                  <c:v>8.8225265000000004</c:v>
                </c:pt>
                <c:pt idx="70">
                  <c:v>1.0545245000000001</c:v>
                </c:pt>
                <c:pt idx="71">
                  <c:v>0.55611624999999998</c:v>
                </c:pt>
                <c:pt idx="72">
                  <c:v>0.55939150000000004</c:v>
                </c:pt>
                <c:pt idx="73">
                  <c:v>1.1106229999999999</c:v>
                </c:pt>
                <c:pt idx="74">
                  <c:v>2.2151065000000001</c:v>
                </c:pt>
                <c:pt idx="75">
                  <c:v>4.3816142500000002</c:v>
                </c:pt>
                <c:pt idx="76">
                  <c:v>8.7062925</c:v>
                </c:pt>
                <c:pt idx="77">
                  <c:v>0.94305074999999994</c:v>
                </c:pt>
                <c:pt idx="78">
                  <c:v>0.55643799999999999</c:v>
                </c:pt>
                <c:pt idx="79">
                  <c:v>0.55399075000000009</c:v>
                </c:pt>
                <c:pt idx="80">
                  <c:v>1.0973435</c:v>
                </c:pt>
                <c:pt idx="81">
                  <c:v>2.2165779999999997</c:v>
                </c:pt>
                <c:pt idx="82">
                  <c:v>4.3304287499999994</c:v>
                </c:pt>
                <c:pt idx="83">
                  <c:v>8.6810442499999994</c:v>
                </c:pt>
                <c:pt idx="84">
                  <c:v>0.9198552499999999</c:v>
                </c:pt>
                <c:pt idx="85">
                  <c:v>0.5395930000000001</c:v>
                </c:pt>
                <c:pt idx="86">
                  <c:v>0.55517100000000008</c:v>
                </c:pt>
                <c:pt idx="87">
                  <c:v>1.1151814999999998</c:v>
                </c:pt>
                <c:pt idx="88">
                  <c:v>2.1737170000000003</c:v>
                </c:pt>
                <c:pt idx="89">
                  <c:v>4.2799084999999994</c:v>
                </c:pt>
                <c:pt idx="90">
                  <c:v>7.9762585000000001</c:v>
                </c:pt>
              </c:numCache>
            </c:numRef>
          </c:val>
          <c:smooth val="0"/>
          <c:extLst>
            <c:ext xmlns:c16="http://schemas.microsoft.com/office/drawing/2014/chart" uri="{C3380CC4-5D6E-409C-BE32-E72D297353CC}">
              <c16:uniqueId val="{00000000-D47A-4A2A-9488-6CE50BEEC7F9}"/>
            </c:ext>
          </c:extLst>
        </c:ser>
        <c:ser>
          <c:idx val="1"/>
          <c:order val="1"/>
          <c:tx>
            <c:strRef>
              <c:f>'Summary - IOPS'!$BY$4:$BY$5</c:f>
              <c:strCache>
                <c:ptCount val="1"/>
                <c:pt idx="0">
                  <c:v>CPU_ONLY</c:v>
                </c:pt>
              </c:strCache>
            </c:strRef>
          </c:tx>
          <c:spPr>
            <a:ln w="28575" cap="rnd">
              <a:solidFill>
                <a:schemeClr val="accent2"/>
              </a:solidFill>
              <a:round/>
            </a:ln>
            <a:effectLst/>
          </c:spPr>
          <c:marker>
            <c:symbol val="none"/>
          </c:marker>
          <c:cat>
            <c:multiLvlStrRef>
              <c:f>'Summary - IOPS'!$BW$6:$BW$109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IOPS'!$BY$6:$BY$109</c:f>
              <c:numCache>
                <c:formatCode>General</c:formatCode>
                <c:ptCount val="91"/>
                <c:pt idx="0">
                  <c:v>42.838396000000003</c:v>
                </c:pt>
                <c:pt idx="1">
                  <c:v>11.57853525</c:v>
                </c:pt>
                <c:pt idx="2">
                  <c:v>5.5501909999999999</c:v>
                </c:pt>
                <c:pt idx="3">
                  <c:v>6.0570895</c:v>
                </c:pt>
                <c:pt idx="4">
                  <c:v>7.1239939999999997</c:v>
                </c:pt>
                <c:pt idx="5">
                  <c:v>9.9214475000000011</c:v>
                </c:pt>
                <c:pt idx="6">
                  <c:v>23.14674175</c:v>
                </c:pt>
                <c:pt idx="7">
                  <c:v>24.863594499999998</c:v>
                </c:pt>
                <c:pt idx="8">
                  <c:v>6.3933739999999997</c:v>
                </c:pt>
                <c:pt idx="9">
                  <c:v>3.2164145000000004</c:v>
                </c:pt>
                <c:pt idx="10">
                  <c:v>3.5239115000000001</c:v>
                </c:pt>
                <c:pt idx="11">
                  <c:v>4.2044410000000001</c:v>
                </c:pt>
                <c:pt idx="12">
                  <c:v>6.3619449999999995</c:v>
                </c:pt>
                <c:pt idx="13">
                  <c:v>13.095252249999998</c:v>
                </c:pt>
                <c:pt idx="14">
                  <c:v>14.29628825</c:v>
                </c:pt>
                <c:pt idx="15">
                  <c:v>3.7696042500000004</c:v>
                </c:pt>
                <c:pt idx="16">
                  <c:v>1.9504627499999998</c:v>
                </c:pt>
                <c:pt idx="17">
                  <c:v>2.2262467500000001</c:v>
                </c:pt>
                <c:pt idx="18">
                  <c:v>2.8886667499999996</c:v>
                </c:pt>
                <c:pt idx="19">
                  <c:v>5.1396980000000001</c:v>
                </c:pt>
                <c:pt idx="20">
                  <c:v>9.601998</c:v>
                </c:pt>
                <c:pt idx="21">
                  <c:v>9.6787692500000002</c:v>
                </c:pt>
                <c:pt idx="22">
                  <c:v>2.7498149999999999</c:v>
                </c:pt>
                <c:pt idx="23">
                  <c:v>1.3970454999999999</c:v>
                </c:pt>
                <c:pt idx="24">
                  <c:v>1.6734745000000002</c:v>
                </c:pt>
                <c:pt idx="25">
                  <c:v>2.35684475</c:v>
                </c:pt>
                <c:pt idx="26">
                  <c:v>4.8475405</c:v>
                </c:pt>
                <c:pt idx="27">
                  <c:v>10.398391999999999</c:v>
                </c:pt>
                <c:pt idx="28">
                  <c:v>7.2211982500000005</c:v>
                </c:pt>
                <c:pt idx="29">
                  <c:v>1.9234395000000002</c:v>
                </c:pt>
                <c:pt idx="30">
                  <c:v>0.97443450000000009</c:v>
                </c:pt>
                <c:pt idx="31">
                  <c:v>1.2849904999999999</c:v>
                </c:pt>
                <c:pt idx="32">
                  <c:v>2.20256075</c:v>
                </c:pt>
                <c:pt idx="33">
                  <c:v>4.7927002500000002</c:v>
                </c:pt>
                <c:pt idx="34">
                  <c:v>10.255954750000001</c:v>
                </c:pt>
                <c:pt idx="35">
                  <c:v>12.0819945</c:v>
                </c:pt>
                <c:pt idx="36">
                  <c:v>1.5668722500000001</c:v>
                </c:pt>
                <c:pt idx="37">
                  <c:v>0.82309375000000007</c:v>
                </c:pt>
                <c:pt idx="38">
                  <c:v>1.1404082499999999</c:v>
                </c:pt>
                <c:pt idx="39">
                  <c:v>2.14642825</c:v>
                </c:pt>
                <c:pt idx="40">
                  <c:v>4.7144352499999993</c:v>
                </c:pt>
                <c:pt idx="41">
                  <c:v>9.9616452500000001</c:v>
                </c:pt>
                <c:pt idx="42">
                  <c:v>11.656454749999998</c:v>
                </c:pt>
                <c:pt idx="43">
                  <c:v>1.3145772500000001</c:v>
                </c:pt>
                <c:pt idx="44">
                  <c:v>0.74541475000000013</c:v>
                </c:pt>
                <c:pt idx="45">
                  <c:v>1.08139275</c:v>
                </c:pt>
                <c:pt idx="46">
                  <c:v>2.2669930000000003</c:v>
                </c:pt>
                <c:pt idx="47">
                  <c:v>4.8302624999999999</c:v>
                </c:pt>
                <c:pt idx="48">
                  <c:v>9.8076655000000006</c:v>
                </c:pt>
                <c:pt idx="49">
                  <c:v>11.25274025</c:v>
                </c:pt>
                <c:pt idx="50">
                  <c:v>1.3619962500000002</c:v>
                </c:pt>
                <c:pt idx="51">
                  <c:v>0.72902949999999989</c:v>
                </c:pt>
                <c:pt idx="52">
                  <c:v>1.05301625</c:v>
                </c:pt>
                <c:pt idx="53">
                  <c:v>2.1893322499999996</c:v>
                </c:pt>
                <c:pt idx="54">
                  <c:v>4.7421635000000002</c:v>
                </c:pt>
                <c:pt idx="55">
                  <c:v>9.3104872499999995</c:v>
                </c:pt>
                <c:pt idx="56">
                  <c:v>8.3140437499999997</c:v>
                </c:pt>
                <c:pt idx="57">
                  <c:v>1.0414965</c:v>
                </c:pt>
                <c:pt idx="58">
                  <c:v>0.60114250000000002</c:v>
                </c:pt>
                <c:pt idx="59">
                  <c:v>1.048829</c:v>
                </c:pt>
                <c:pt idx="60">
                  <c:v>2.2201917500000001</c:v>
                </c:pt>
                <c:pt idx="61">
                  <c:v>4.652890750000001</c:v>
                </c:pt>
                <c:pt idx="62">
                  <c:v>9.1941687499999993</c:v>
                </c:pt>
                <c:pt idx="63">
                  <c:v>6.0944532499999999</c:v>
                </c:pt>
                <c:pt idx="64">
                  <c:v>0.83807624999999997</c:v>
                </c:pt>
                <c:pt idx="65">
                  <c:v>0.50737924999999995</c:v>
                </c:pt>
                <c:pt idx="66">
                  <c:v>1.17288725</c:v>
                </c:pt>
                <c:pt idx="67">
                  <c:v>2.1545369999999999</c:v>
                </c:pt>
                <c:pt idx="68">
                  <c:v>4.5458887500000005</c:v>
                </c:pt>
                <c:pt idx="69">
                  <c:v>9.139963250000001</c:v>
                </c:pt>
                <c:pt idx="70">
                  <c:v>5.22229075</c:v>
                </c:pt>
                <c:pt idx="71">
                  <c:v>0.76291200000000003</c:v>
                </c:pt>
                <c:pt idx="72">
                  <c:v>0.58770449999999996</c:v>
                </c:pt>
                <c:pt idx="73">
                  <c:v>0.99789474999999994</c:v>
                </c:pt>
                <c:pt idx="74">
                  <c:v>2.1831484999999997</c:v>
                </c:pt>
                <c:pt idx="75">
                  <c:v>4.3344812499999996</c:v>
                </c:pt>
                <c:pt idx="76">
                  <c:v>8.7290515000000006</c:v>
                </c:pt>
                <c:pt idx="77">
                  <c:v>4.908323750000001</c:v>
                </c:pt>
                <c:pt idx="78">
                  <c:v>0.82776674999999988</c:v>
                </c:pt>
                <c:pt idx="79">
                  <c:v>0.64509925000000001</c:v>
                </c:pt>
                <c:pt idx="80">
                  <c:v>0.90438425000000011</c:v>
                </c:pt>
                <c:pt idx="81">
                  <c:v>2.1086737500000003</c:v>
                </c:pt>
                <c:pt idx="82">
                  <c:v>4.3941854999999999</c:v>
                </c:pt>
                <c:pt idx="83">
                  <c:v>8.6691284999999993</c:v>
                </c:pt>
                <c:pt idx="84">
                  <c:v>5.0182415000000002</c:v>
                </c:pt>
                <c:pt idx="85">
                  <c:v>0.79192550000000006</c:v>
                </c:pt>
                <c:pt idx="86">
                  <c:v>0.64842149999999998</c:v>
                </c:pt>
                <c:pt idx="87">
                  <c:v>0.80581100000000006</c:v>
                </c:pt>
                <c:pt idx="88">
                  <c:v>2.103507</c:v>
                </c:pt>
                <c:pt idx="89">
                  <c:v>4.3509457500000002</c:v>
                </c:pt>
                <c:pt idx="90">
                  <c:v>7.6926930000000002</c:v>
                </c:pt>
              </c:numCache>
            </c:numRef>
          </c:val>
          <c:smooth val="0"/>
          <c:extLst>
            <c:ext xmlns:c16="http://schemas.microsoft.com/office/drawing/2014/chart" uri="{C3380CC4-5D6E-409C-BE32-E72D297353CC}">
              <c16:uniqueId val="{00000001-D47A-4A2A-9488-6CE50BEEC7F9}"/>
            </c:ext>
          </c:extLst>
        </c:ser>
        <c:ser>
          <c:idx val="2"/>
          <c:order val="2"/>
          <c:tx>
            <c:strRef>
              <c:f>'Summary - IOPS'!$BZ$4:$BZ$5</c:f>
              <c:strCache>
                <c:ptCount val="1"/>
                <c:pt idx="0">
                  <c:v>GPU_BATCH</c:v>
                </c:pt>
              </c:strCache>
            </c:strRef>
          </c:tx>
          <c:spPr>
            <a:ln w="28575" cap="rnd">
              <a:solidFill>
                <a:schemeClr val="accent3"/>
              </a:solidFill>
              <a:round/>
            </a:ln>
            <a:effectLst/>
          </c:spPr>
          <c:marker>
            <c:symbol val="none"/>
          </c:marker>
          <c:cat>
            <c:multiLvlStrRef>
              <c:f>'Summary - IOPS'!$BW$6:$BW$109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IOPS'!$BZ$6:$BZ$109</c:f>
              <c:numCache>
                <c:formatCode>General</c:formatCode>
                <c:ptCount val="91"/>
                <c:pt idx="0">
                  <c:v>41.623764999999999</c:v>
                </c:pt>
                <c:pt idx="1">
                  <c:v>48.668033000000001</c:v>
                </c:pt>
                <c:pt idx="2">
                  <c:v>28.82774075</c:v>
                </c:pt>
                <c:pt idx="3">
                  <c:v>36.004102000000003</c:v>
                </c:pt>
                <c:pt idx="4">
                  <c:v>39.200258250000005</c:v>
                </c:pt>
                <c:pt idx="5">
                  <c:v>74.404551749999996</c:v>
                </c:pt>
                <c:pt idx="6">
                  <c:v>149.49711175000002</c:v>
                </c:pt>
                <c:pt idx="7">
                  <c:v>20.702860250000001</c:v>
                </c:pt>
                <c:pt idx="8">
                  <c:v>23.748390750000002</c:v>
                </c:pt>
                <c:pt idx="9">
                  <c:v>14.237072749999999</c:v>
                </c:pt>
                <c:pt idx="10">
                  <c:v>20.6490115</c:v>
                </c:pt>
                <c:pt idx="11">
                  <c:v>27.682324000000001</c:v>
                </c:pt>
                <c:pt idx="12">
                  <c:v>38.853263749999996</c:v>
                </c:pt>
                <c:pt idx="13">
                  <c:v>75.048958749999997</c:v>
                </c:pt>
                <c:pt idx="14">
                  <c:v>10.464783000000001</c:v>
                </c:pt>
                <c:pt idx="15">
                  <c:v>12.022454249999999</c:v>
                </c:pt>
                <c:pt idx="16">
                  <c:v>7.2862704999999997</c:v>
                </c:pt>
                <c:pt idx="17">
                  <c:v>10.710068750000001</c:v>
                </c:pt>
                <c:pt idx="18">
                  <c:v>16.417231999999998</c:v>
                </c:pt>
                <c:pt idx="19">
                  <c:v>23.960947750000003</c:v>
                </c:pt>
                <c:pt idx="20">
                  <c:v>41.708886750000005</c:v>
                </c:pt>
                <c:pt idx="21">
                  <c:v>5.2259622500000003</c:v>
                </c:pt>
                <c:pt idx="22">
                  <c:v>5.86307825</c:v>
                </c:pt>
                <c:pt idx="23">
                  <c:v>3.6742705</c:v>
                </c:pt>
                <c:pt idx="24">
                  <c:v>5.7751719999999995</c:v>
                </c:pt>
                <c:pt idx="25">
                  <c:v>10.4046915</c:v>
                </c:pt>
                <c:pt idx="26">
                  <c:v>18.831193250000002</c:v>
                </c:pt>
                <c:pt idx="27">
                  <c:v>36.883873749999999</c:v>
                </c:pt>
                <c:pt idx="28">
                  <c:v>2.705886</c:v>
                </c:pt>
                <c:pt idx="29">
                  <c:v>3.2798902499999998</c:v>
                </c:pt>
                <c:pt idx="30">
                  <c:v>2.8800277500000004</c:v>
                </c:pt>
                <c:pt idx="31">
                  <c:v>4.8431412500000004</c:v>
                </c:pt>
                <c:pt idx="32">
                  <c:v>8.9964024999999985</c:v>
                </c:pt>
                <c:pt idx="33">
                  <c:v>17.4233665</c:v>
                </c:pt>
                <c:pt idx="34">
                  <c:v>35.531457750000001</c:v>
                </c:pt>
                <c:pt idx="35">
                  <c:v>1.401907</c:v>
                </c:pt>
                <c:pt idx="36">
                  <c:v>2.8958142499999999</c:v>
                </c:pt>
                <c:pt idx="37">
                  <c:v>2.5045315000000001</c:v>
                </c:pt>
                <c:pt idx="38">
                  <c:v>4.3693212500000005</c:v>
                </c:pt>
                <c:pt idx="39">
                  <c:v>8.56265125</c:v>
                </c:pt>
                <c:pt idx="40">
                  <c:v>16.872025000000001</c:v>
                </c:pt>
                <c:pt idx="41">
                  <c:v>34.873509749999997</c:v>
                </c:pt>
                <c:pt idx="42">
                  <c:v>1.1440844999999999</c:v>
                </c:pt>
                <c:pt idx="43">
                  <c:v>2.5360299999999998</c:v>
                </c:pt>
                <c:pt idx="44">
                  <c:v>2.2280444999999998</c:v>
                </c:pt>
                <c:pt idx="45">
                  <c:v>4.2324234999999994</c:v>
                </c:pt>
                <c:pt idx="46">
                  <c:v>8.1683327499999994</c:v>
                </c:pt>
                <c:pt idx="47">
                  <c:v>16.559354750000001</c:v>
                </c:pt>
                <c:pt idx="48">
                  <c:v>34.442057749999996</c:v>
                </c:pt>
                <c:pt idx="49">
                  <c:v>0.74320575</c:v>
                </c:pt>
                <c:pt idx="50">
                  <c:v>2.3013490000000001</c:v>
                </c:pt>
                <c:pt idx="51">
                  <c:v>2.1182257500000001</c:v>
                </c:pt>
                <c:pt idx="52">
                  <c:v>4.1322572500000003</c:v>
                </c:pt>
                <c:pt idx="53">
                  <c:v>8.1513342499999997</c:v>
                </c:pt>
                <c:pt idx="54">
                  <c:v>16.328526249999999</c:v>
                </c:pt>
                <c:pt idx="55">
                  <c:v>37.588672250000002</c:v>
                </c:pt>
                <c:pt idx="56">
                  <c:v>0.54602324999999996</c:v>
                </c:pt>
                <c:pt idx="57">
                  <c:v>1.7388700000000001</c:v>
                </c:pt>
                <c:pt idx="58">
                  <c:v>1.664086</c:v>
                </c:pt>
                <c:pt idx="59">
                  <c:v>3.204682</c:v>
                </c:pt>
                <c:pt idx="60">
                  <c:v>6.3095499999999998</c:v>
                </c:pt>
                <c:pt idx="61">
                  <c:v>14.445188999999999</c:v>
                </c:pt>
                <c:pt idx="62">
                  <c:v>29.079829</c:v>
                </c:pt>
                <c:pt idx="63">
                  <c:v>0.50263199999999997</c:v>
                </c:pt>
                <c:pt idx="64">
                  <c:v>1.66256925</c:v>
                </c:pt>
                <c:pt idx="65">
                  <c:v>1.6016235000000001</c:v>
                </c:pt>
                <c:pt idx="66">
                  <c:v>3.154703</c:v>
                </c:pt>
                <c:pt idx="67">
                  <c:v>7.2306412499999997</c:v>
                </c:pt>
                <c:pt idx="68">
                  <c:v>14.41889525</c:v>
                </c:pt>
                <c:pt idx="69">
                  <c:v>28.803326499999997</c:v>
                </c:pt>
                <c:pt idx="70">
                  <c:v>0.47247050000000002</c:v>
                </c:pt>
                <c:pt idx="71">
                  <c:v>1.6135022500000002</c:v>
                </c:pt>
                <c:pt idx="72">
                  <c:v>1.5874584999999999</c:v>
                </c:pt>
                <c:pt idx="73">
                  <c:v>3.6153520000000001</c:v>
                </c:pt>
                <c:pt idx="74">
                  <c:v>7.2080545000000003</c:v>
                </c:pt>
                <c:pt idx="75">
                  <c:v>14.438847749999999</c:v>
                </c:pt>
                <c:pt idx="76">
                  <c:v>28.8660265</c:v>
                </c:pt>
                <c:pt idx="77">
                  <c:v>0.43176599999999998</c:v>
                </c:pt>
                <c:pt idx="78">
                  <c:v>1.6114612500000001</c:v>
                </c:pt>
                <c:pt idx="79">
                  <c:v>1.8206565000000001</c:v>
                </c:pt>
                <c:pt idx="80">
                  <c:v>3.6136492499999999</c:v>
                </c:pt>
                <c:pt idx="81">
                  <c:v>7.2069472499999998</c:v>
                </c:pt>
                <c:pt idx="82">
                  <c:v>14.423481750000001</c:v>
                </c:pt>
                <c:pt idx="83">
                  <c:v>28.846709499999999</c:v>
                </c:pt>
                <c:pt idx="84">
                  <c:v>0.43368499999999999</c:v>
                </c:pt>
                <c:pt idx="85">
                  <c:v>1.8363909999999999</c:v>
                </c:pt>
                <c:pt idx="86">
                  <c:v>1.8120025</c:v>
                </c:pt>
                <c:pt idx="87">
                  <c:v>3.6137595</c:v>
                </c:pt>
                <c:pt idx="88">
                  <c:v>7.2193897499999995</c:v>
                </c:pt>
                <c:pt idx="89">
                  <c:v>14.418725</c:v>
                </c:pt>
                <c:pt idx="90">
                  <c:v>28.886617999999999</c:v>
                </c:pt>
              </c:numCache>
            </c:numRef>
          </c:val>
          <c:smooth val="0"/>
          <c:extLst>
            <c:ext xmlns:c16="http://schemas.microsoft.com/office/drawing/2014/chart" uri="{C3380CC4-5D6E-409C-BE32-E72D297353CC}">
              <c16:uniqueId val="{00000002-D47A-4A2A-9488-6CE50BEEC7F9}"/>
            </c:ext>
          </c:extLst>
        </c:ser>
        <c:ser>
          <c:idx val="3"/>
          <c:order val="3"/>
          <c:tx>
            <c:strRef>
              <c:f>'Summary - IOPS'!$CA$4:$CA$5</c:f>
              <c:strCache>
                <c:ptCount val="1"/>
                <c:pt idx="0">
                  <c:v>GPU_DIRECT</c:v>
                </c:pt>
              </c:strCache>
            </c:strRef>
          </c:tx>
          <c:spPr>
            <a:ln w="28575" cap="rnd">
              <a:solidFill>
                <a:schemeClr val="accent4"/>
              </a:solidFill>
              <a:round/>
            </a:ln>
            <a:effectLst/>
          </c:spPr>
          <c:marker>
            <c:symbol val="none"/>
          </c:marker>
          <c:cat>
            <c:multiLvlStrRef>
              <c:f>'Summary - IOPS'!$BW$6:$BW$109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IOPS'!$CA$6:$CA$109</c:f>
              <c:numCache>
                <c:formatCode>General</c:formatCode>
                <c:ptCount val="91"/>
                <c:pt idx="0">
                  <c:v>73.618721750000006</c:v>
                </c:pt>
                <c:pt idx="1">
                  <c:v>95.415880999999999</c:v>
                </c:pt>
                <c:pt idx="2">
                  <c:v>193.92148324999999</c:v>
                </c:pt>
                <c:pt idx="3">
                  <c:v>491.38722024999998</c:v>
                </c:pt>
                <c:pt idx="4">
                  <c:v>1027.9055900000001</c:v>
                </c:pt>
                <c:pt idx="5">
                  <c:v>292.99962900000003</c:v>
                </c:pt>
                <c:pt idx="6">
                  <c:v>633.79530525000007</c:v>
                </c:pt>
                <c:pt idx="7">
                  <c:v>39.047459750000002</c:v>
                </c:pt>
                <c:pt idx="8">
                  <c:v>47.480878250000004</c:v>
                </c:pt>
                <c:pt idx="9">
                  <c:v>95.5448375</c:v>
                </c:pt>
                <c:pt idx="10">
                  <c:v>243.09579524999998</c:v>
                </c:pt>
                <c:pt idx="11">
                  <c:v>516.098884</c:v>
                </c:pt>
                <c:pt idx="12">
                  <c:v>147.5864325</c:v>
                </c:pt>
                <c:pt idx="13">
                  <c:v>316.93799975000002</c:v>
                </c:pt>
                <c:pt idx="14">
                  <c:v>20.680042499999999</c:v>
                </c:pt>
                <c:pt idx="15">
                  <c:v>25.267346500000002</c:v>
                </c:pt>
                <c:pt idx="16">
                  <c:v>47.818813749999997</c:v>
                </c:pt>
                <c:pt idx="17">
                  <c:v>122.04347025</c:v>
                </c:pt>
                <c:pt idx="18">
                  <c:v>258.170547</c:v>
                </c:pt>
                <c:pt idx="19">
                  <c:v>71.835664750000007</c:v>
                </c:pt>
                <c:pt idx="20">
                  <c:v>149.67427375</c:v>
                </c:pt>
                <c:pt idx="21">
                  <c:v>11.775112</c:v>
                </c:pt>
                <c:pt idx="22">
                  <c:v>13.649620499999999</c:v>
                </c:pt>
                <c:pt idx="23">
                  <c:v>22.896514750000001</c:v>
                </c:pt>
                <c:pt idx="24">
                  <c:v>61.392328499999998</c:v>
                </c:pt>
                <c:pt idx="25">
                  <c:v>127.84918125</c:v>
                </c:pt>
                <c:pt idx="26">
                  <c:v>33.516293249999997</c:v>
                </c:pt>
                <c:pt idx="27">
                  <c:v>72.562741249999988</c:v>
                </c:pt>
                <c:pt idx="28">
                  <c:v>6.9126847500000004</c:v>
                </c:pt>
                <c:pt idx="29">
                  <c:v>8.6123577499999993</c:v>
                </c:pt>
                <c:pt idx="30">
                  <c:v>13.13240575</c:v>
                </c:pt>
                <c:pt idx="31">
                  <c:v>31.536651999999997</c:v>
                </c:pt>
                <c:pt idx="32">
                  <c:v>66.300701750000002</c:v>
                </c:pt>
                <c:pt idx="33">
                  <c:v>16.368347249999999</c:v>
                </c:pt>
                <c:pt idx="34">
                  <c:v>32.875940249999999</c:v>
                </c:pt>
                <c:pt idx="35">
                  <c:v>9.2229737500000013</c:v>
                </c:pt>
                <c:pt idx="36">
                  <c:v>13.948928499999999</c:v>
                </c:pt>
                <c:pt idx="37">
                  <c:v>24.663873000000002</c:v>
                </c:pt>
                <c:pt idx="38">
                  <c:v>49.539662</c:v>
                </c:pt>
                <c:pt idx="39">
                  <c:v>99.226592000000011</c:v>
                </c:pt>
                <c:pt idx="40">
                  <c:v>12.40205125</c:v>
                </c:pt>
                <c:pt idx="41">
                  <c:v>24.830605000000002</c:v>
                </c:pt>
                <c:pt idx="42">
                  <c:v>7.2827589999999995</c:v>
                </c:pt>
                <c:pt idx="43">
                  <c:v>12.806697</c:v>
                </c:pt>
                <c:pt idx="44">
                  <c:v>24.581082249999998</c:v>
                </c:pt>
                <c:pt idx="45">
                  <c:v>49.3149455</c:v>
                </c:pt>
                <c:pt idx="46">
                  <c:v>98.871187249999991</c:v>
                </c:pt>
                <c:pt idx="47">
                  <c:v>12.341128749999999</c:v>
                </c:pt>
                <c:pt idx="48">
                  <c:v>26.299413250000001</c:v>
                </c:pt>
                <c:pt idx="49">
                  <c:v>6.1897595000000001</c:v>
                </c:pt>
                <c:pt idx="50">
                  <c:v>12.635405500000001</c:v>
                </c:pt>
                <c:pt idx="51">
                  <c:v>24.342550499999998</c:v>
                </c:pt>
                <c:pt idx="52">
                  <c:v>48.935027249999997</c:v>
                </c:pt>
                <c:pt idx="53">
                  <c:v>97.451666499999988</c:v>
                </c:pt>
                <c:pt idx="54">
                  <c:v>12.2348935</c:v>
                </c:pt>
                <c:pt idx="55">
                  <c:v>25.438909250000002</c:v>
                </c:pt>
                <c:pt idx="56">
                  <c:v>4.3787760000000002</c:v>
                </c:pt>
                <c:pt idx="57">
                  <c:v>12.233762500000001</c:v>
                </c:pt>
                <c:pt idx="58">
                  <c:v>23.97549575</c:v>
                </c:pt>
                <c:pt idx="59">
                  <c:v>48.537965999999997</c:v>
                </c:pt>
                <c:pt idx="60">
                  <c:v>100.7365915</c:v>
                </c:pt>
                <c:pt idx="61">
                  <c:v>12.500449</c:v>
                </c:pt>
                <c:pt idx="62">
                  <c:v>25.209913500000003</c:v>
                </c:pt>
                <c:pt idx="63">
                  <c:v>3.9529607499999999</c:v>
                </c:pt>
                <c:pt idx="64">
                  <c:v>12.389583749999998</c:v>
                </c:pt>
                <c:pt idx="65">
                  <c:v>24.711606</c:v>
                </c:pt>
                <c:pt idx="66">
                  <c:v>51.516879499999995</c:v>
                </c:pt>
                <c:pt idx="67">
                  <c:v>108.80334999999999</c:v>
                </c:pt>
                <c:pt idx="68">
                  <c:v>13.669174</c:v>
                </c:pt>
                <c:pt idx="69">
                  <c:v>26.3729905</c:v>
                </c:pt>
                <c:pt idx="70">
                  <c:v>3.8089360000000001</c:v>
                </c:pt>
                <c:pt idx="71">
                  <c:v>12.37016775</c:v>
                </c:pt>
                <c:pt idx="72">
                  <c:v>25.950786000000001</c:v>
                </c:pt>
                <c:pt idx="73">
                  <c:v>53.853187500000004</c:v>
                </c:pt>
                <c:pt idx="74">
                  <c:v>107.14117524999999</c:v>
                </c:pt>
                <c:pt idx="75">
                  <c:v>13.382297999999999</c:v>
                </c:pt>
                <c:pt idx="76">
                  <c:v>26.782125999999998</c:v>
                </c:pt>
                <c:pt idx="77">
                  <c:v>3.7171189999999998</c:v>
                </c:pt>
                <c:pt idx="78">
                  <c:v>13.07850425</c:v>
                </c:pt>
                <c:pt idx="79">
                  <c:v>26.85955525</c:v>
                </c:pt>
                <c:pt idx="80">
                  <c:v>56.120303749999998</c:v>
                </c:pt>
                <c:pt idx="81">
                  <c:v>110.78355575</c:v>
                </c:pt>
                <c:pt idx="82">
                  <c:v>13.374630250000001</c:v>
                </c:pt>
                <c:pt idx="83">
                  <c:v>26.713928500000002</c:v>
                </c:pt>
                <c:pt idx="84">
                  <c:v>3.5928932500000004</c:v>
                </c:pt>
                <c:pt idx="85">
                  <c:v>13.6803895</c:v>
                </c:pt>
                <c:pt idx="86">
                  <c:v>27.662543499999998</c:v>
                </c:pt>
                <c:pt idx="87">
                  <c:v>55.188252500000004</c:v>
                </c:pt>
                <c:pt idx="88">
                  <c:v>108.28175825000001</c:v>
                </c:pt>
                <c:pt idx="89">
                  <c:v>13.668201750000001</c:v>
                </c:pt>
                <c:pt idx="90">
                  <c:v>23.509446749999999</c:v>
                </c:pt>
              </c:numCache>
            </c:numRef>
          </c:val>
          <c:smooth val="0"/>
          <c:extLst>
            <c:ext xmlns:c16="http://schemas.microsoft.com/office/drawing/2014/chart" uri="{C3380CC4-5D6E-409C-BE32-E72D297353CC}">
              <c16:uniqueId val="{00000003-D47A-4A2A-9488-6CE50BEEC7F9}"/>
            </c:ext>
          </c:extLst>
        </c:ser>
        <c:ser>
          <c:idx val="4"/>
          <c:order val="4"/>
          <c:tx>
            <c:strRef>
              <c:f>'Summary - IOPS'!$CB$4:$CB$5</c:f>
              <c:strCache>
                <c:ptCount val="1"/>
                <c:pt idx="0">
                  <c:v>GPU_DIRECT_ASYNC</c:v>
                </c:pt>
              </c:strCache>
            </c:strRef>
          </c:tx>
          <c:spPr>
            <a:ln w="28575" cap="rnd">
              <a:solidFill>
                <a:schemeClr val="accent5"/>
              </a:solidFill>
              <a:round/>
            </a:ln>
            <a:effectLst/>
          </c:spPr>
          <c:marker>
            <c:symbol val="none"/>
          </c:marker>
          <c:cat>
            <c:multiLvlStrRef>
              <c:f>'Summary - IOPS'!$BW$6:$BW$109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IOPS'!$CB$6:$CB$109</c:f>
              <c:numCache>
                <c:formatCode>General</c:formatCode>
                <c:ptCount val="91"/>
                <c:pt idx="0">
                  <c:v>40.438642000000002</c:v>
                </c:pt>
                <c:pt idx="1">
                  <c:v>42.210811999999997</c:v>
                </c:pt>
                <c:pt idx="2">
                  <c:v>22.922451249999998</c:v>
                </c:pt>
                <c:pt idx="3">
                  <c:v>62.598132750000005</c:v>
                </c:pt>
                <c:pt idx="4">
                  <c:v>131.96190000000001</c:v>
                </c:pt>
                <c:pt idx="5">
                  <c:v>297.06890550000003</c:v>
                </c:pt>
                <c:pt idx="6">
                  <c:v>655.58246099999997</c:v>
                </c:pt>
                <c:pt idx="7">
                  <c:v>20.551531999999998</c:v>
                </c:pt>
                <c:pt idx="8">
                  <c:v>21.375456249999999</c:v>
                </c:pt>
                <c:pt idx="9">
                  <c:v>11.2657855</c:v>
                </c:pt>
                <c:pt idx="10">
                  <c:v>30.661415999999999</c:v>
                </c:pt>
                <c:pt idx="11">
                  <c:v>61.822866750000003</c:v>
                </c:pt>
                <c:pt idx="12">
                  <c:v>143.74371975000003</c:v>
                </c:pt>
                <c:pt idx="13">
                  <c:v>314.22194775000003</c:v>
                </c:pt>
                <c:pt idx="14">
                  <c:v>11.008611999999999</c:v>
                </c:pt>
                <c:pt idx="15">
                  <c:v>11.354779499999999</c:v>
                </c:pt>
                <c:pt idx="16">
                  <c:v>5.8508927499999999</c:v>
                </c:pt>
                <c:pt idx="17">
                  <c:v>15.350259999999999</c:v>
                </c:pt>
                <c:pt idx="18">
                  <c:v>31.620623999999999</c:v>
                </c:pt>
                <c:pt idx="19">
                  <c:v>70.338742499999995</c:v>
                </c:pt>
                <c:pt idx="20">
                  <c:v>152.24132524999999</c:v>
                </c:pt>
                <c:pt idx="21">
                  <c:v>5.9915690000000001</c:v>
                </c:pt>
                <c:pt idx="22">
                  <c:v>6.4297404999999994</c:v>
                </c:pt>
                <c:pt idx="23">
                  <c:v>3.2390704999999995</c:v>
                </c:pt>
                <c:pt idx="24">
                  <c:v>7.3932847499999994</c:v>
                </c:pt>
                <c:pt idx="25">
                  <c:v>15.460580499999999</c:v>
                </c:pt>
                <c:pt idx="26">
                  <c:v>33.16983725</c:v>
                </c:pt>
                <c:pt idx="27">
                  <c:v>73.459785999999994</c:v>
                </c:pt>
                <c:pt idx="28">
                  <c:v>3.7350302500000003</c:v>
                </c:pt>
                <c:pt idx="29">
                  <c:v>3.7513320000000001</c:v>
                </c:pt>
                <c:pt idx="30">
                  <c:v>1.9554907499999998</c:v>
                </c:pt>
                <c:pt idx="31">
                  <c:v>3.61335725</c:v>
                </c:pt>
                <c:pt idx="32">
                  <c:v>7.8653637500000002</c:v>
                </c:pt>
                <c:pt idx="33">
                  <c:v>17.250159500000002</c:v>
                </c:pt>
                <c:pt idx="34">
                  <c:v>34.453192999999999</c:v>
                </c:pt>
                <c:pt idx="35">
                  <c:v>2.3936564999999996</c:v>
                </c:pt>
                <c:pt idx="36">
                  <c:v>2.4500897500000001</c:v>
                </c:pt>
                <c:pt idx="37">
                  <c:v>1.6099877499999999</c:v>
                </c:pt>
                <c:pt idx="38">
                  <c:v>3.0952744999999999</c:v>
                </c:pt>
                <c:pt idx="39">
                  <c:v>6.1823425000000007</c:v>
                </c:pt>
                <c:pt idx="40">
                  <c:v>12.4132915</c:v>
                </c:pt>
                <c:pt idx="41">
                  <c:v>24.82028</c:v>
                </c:pt>
                <c:pt idx="42">
                  <c:v>1.7549315000000001</c:v>
                </c:pt>
                <c:pt idx="43">
                  <c:v>1.9328974999999999</c:v>
                </c:pt>
                <c:pt idx="44">
                  <c:v>1.53745675</c:v>
                </c:pt>
                <c:pt idx="45">
                  <c:v>3.0750960000000003</c:v>
                </c:pt>
                <c:pt idx="46">
                  <c:v>6.1680192500000004</c:v>
                </c:pt>
                <c:pt idx="47">
                  <c:v>12.396041750000002</c:v>
                </c:pt>
                <c:pt idx="48">
                  <c:v>26.381722500000002</c:v>
                </c:pt>
                <c:pt idx="49">
                  <c:v>1.45859125</c:v>
                </c:pt>
                <c:pt idx="50">
                  <c:v>1.8575455000000001</c:v>
                </c:pt>
                <c:pt idx="51">
                  <c:v>1.4943467500000001</c:v>
                </c:pt>
                <c:pt idx="52">
                  <c:v>3.0321015</c:v>
                </c:pt>
                <c:pt idx="53">
                  <c:v>6.010726</c:v>
                </c:pt>
                <c:pt idx="54">
                  <c:v>12.011692</c:v>
                </c:pt>
                <c:pt idx="55">
                  <c:v>25.959756749999997</c:v>
                </c:pt>
                <c:pt idx="56">
                  <c:v>1.2739432500000001</c:v>
                </c:pt>
                <c:pt idx="57">
                  <c:v>1.77512325</c:v>
                </c:pt>
                <c:pt idx="58">
                  <c:v>1.4976622499999999</c:v>
                </c:pt>
                <c:pt idx="59">
                  <c:v>3.0347439999999999</c:v>
                </c:pt>
                <c:pt idx="60">
                  <c:v>6.2445339999999998</c:v>
                </c:pt>
                <c:pt idx="61">
                  <c:v>12.685200500000001</c:v>
                </c:pt>
                <c:pt idx="62">
                  <c:v>25.599720249999997</c:v>
                </c:pt>
                <c:pt idx="63">
                  <c:v>1.2214247499999999</c:v>
                </c:pt>
                <c:pt idx="64">
                  <c:v>1.6964779999999999</c:v>
                </c:pt>
                <c:pt idx="65">
                  <c:v>1.622878</c:v>
                </c:pt>
                <c:pt idx="66">
                  <c:v>3.2279810000000002</c:v>
                </c:pt>
                <c:pt idx="67">
                  <c:v>6.9020434999999996</c:v>
                </c:pt>
                <c:pt idx="68">
                  <c:v>13.835977249999999</c:v>
                </c:pt>
                <c:pt idx="69">
                  <c:v>26.86658225</c:v>
                </c:pt>
                <c:pt idx="70">
                  <c:v>1.1537735</c:v>
                </c:pt>
                <c:pt idx="71">
                  <c:v>1.84516375</c:v>
                </c:pt>
                <c:pt idx="72">
                  <c:v>1.6244524999999999</c:v>
                </c:pt>
                <c:pt idx="73">
                  <c:v>3.3865112499999999</c:v>
                </c:pt>
                <c:pt idx="74">
                  <c:v>6.8691665000000004</c:v>
                </c:pt>
                <c:pt idx="75">
                  <c:v>13.48032375</c:v>
                </c:pt>
                <c:pt idx="76">
                  <c:v>26.550008999999999</c:v>
                </c:pt>
                <c:pt idx="77">
                  <c:v>1.161977</c:v>
                </c:pt>
                <c:pt idx="78">
                  <c:v>1.8933119999999999</c:v>
                </c:pt>
                <c:pt idx="79">
                  <c:v>1.62499175</c:v>
                </c:pt>
                <c:pt idx="80">
                  <c:v>3.3969387499999999</c:v>
                </c:pt>
                <c:pt idx="81">
                  <c:v>6.9611277499999993</c:v>
                </c:pt>
                <c:pt idx="82">
                  <c:v>13.737538499999999</c:v>
                </c:pt>
                <c:pt idx="83">
                  <c:v>27.710946999999997</c:v>
                </c:pt>
                <c:pt idx="84">
                  <c:v>1.152954</c:v>
                </c:pt>
                <c:pt idx="85">
                  <c:v>1.9237789999999997</c:v>
                </c:pt>
                <c:pt idx="86">
                  <c:v>1.5923207499999998</c:v>
                </c:pt>
                <c:pt idx="87">
                  <c:v>3.4449505</c:v>
                </c:pt>
                <c:pt idx="88">
                  <c:v>7.0028349999999993</c:v>
                </c:pt>
                <c:pt idx="89">
                  <c:v>14.059242750000001</c:v>
                </c:pt>
                <c:pt idx="90">
                  <c:v>23.960044500000002</c:v>
                </c:pt>
              </c:numCache>
            </c:numRef>
          </c:val>
          <c:smooth val="0"/>
          <c:extLst>
            <c:ext xmlns:c16="http://schemas.microsoft.com/office/drawing/2014/chart" uri="{C3380CC4-5D6E-409C-BE32-E72D297353CC}">
              <c16:uniqueId val="{00000004-D47A-4A2A-9488-6CE50BEEC7F9}"/>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2135669152"/>
        <c:axId val="2135667512"/>
      </c:lineChart>
      <c:catAx>
        <c:axId val="213566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000"/>
                  <a:t>Block Size &amp; Threads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67512"/>
        <c:crosses val="autoZero"/>
        <c:auto val="1"/>
        <c:lblAlgn val="ctr"/>
        <c:lblOffset val="100"/>
        <c:noMultiLvlLbl val="0"/>
      </c:catAx>
      <c:valAx>
        <c:axId val="2135667512"/>
        <c:scaling>
          <c:orientation val="minMax"/>
          <c:max val="4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000"/>
                  <a:t>Time Write IOPS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69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[GDS Benchmarking Framework - Feb 01 2023 - PREFINAL.xlsx]Summary - Threading Scalability!PivotTable11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800" b="0" i="0" baseline="0">
                <a:effectLst/>
              </a:rPr>
              <a:t>Threading Scalability of Write Throughput</a:t>
            </a:r>
            <a:endParaRPr lang="en-GB" sz="28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 Threading Scalability'!$U$3:$U$4</c:f>
              <c:strCache>
                <c:ptCount val="1"/>
                <c:pt idx="0">
                  <c:v>1</c:v>
                </c:pt>
              </c:strCache>
            </c:strRef>
          </c:tx>
          <c:spPr>
            <a:ln w="28575" cap="rnd">
              <a:solidFill>
                <a:schemeClr val="accent1"/>
              </a:solidFill>
              <a:round/>
            </a:ln>
            <a:effectLst/>
          </c:spPr>
          <c:marker>
            <c:symbol val="none"/>
          </c:marker>
          <c:cat>
            <c:strRef>
              <c:f>'Summary - Threading Scalability'!$T$5:$T$17</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Scalability'!$U$5:$U$17</c:f>
              <c:numCache>
                <c:formatCode>General</c:formatCode>
                <c:ptCount val="13"/>
                <c:pt idx="0">
                  <c:v>49485.25</c:v>
                </c:pt>
                <c:pt idx="1">
                  <c:v>97370.75</c:v>
                </c:pt>
                <c:pt idx="2">
                  <c:v>181727.5</c:v>
                </c:pt>
                <c:pt idx="3">
                  <c:v>333998.75</c:v>
                </c:pt>
                <c:pt idx="4">
                  <c:v>535479.25</c:v>
                </c:pt>
                <c:pt idx="5">
                  <c:v>836009</c:v>
                </c:pt>
                <c:pt idx="6">
                  <c:v>1140913</c:v>
                </c:pt>
                <c:pt idx="7">
                  <c:v>1371191.5</c:v>
                </c:pt>
                <c:pt idx="8">
                  <c:v>1570665.5</c:v>
                </c:pt>
                <c:pt idx="9">
                  <c:v>1637437</c:v>
                </c:pt>
                <c:pt idx="10">
                  <c:v>1734265.25</c:v>
                </c:pt>
                <c:pt idx="11">
                  <c:v>1721206</c:v>
                </c:pt>
                <c:pt idx="12">
                  <c:v>1734679.75</c:v>
                </c:pt>
              </c:numCache>
            </c:numRef>
          </c:val>
          <c:smooth val="0"/>
          <c:extLst>
            <c:ext xmlns:c16="http://schemas.microsoft.com/office/drawing/2014/chart" uri="{C3380CC4-5D6E-409C-BE32-E72D297353CC}">
              <c16:uniqueId val="{00000000-4152-46EA-B6E6-7F4893F68E28}"/>
            </c:ext>
          </c:extLst>
        </c:ser>
        <c:ser>
          <c:idx val="1"/>
          <c:order val="1"/>
          <c:tx>
            <c:strRef>
              <c:f>'Summary - Threading Scalability'!$V$3:$V$4</c:f>
              <c:strCache>
                <c:ptCount val="1"/>
                <c:pt idx="0">
                  <c:v>4</c:v>
                </c:pt>
              </c:strCache>
            </c:strRef>
          </c:tx>
          <c:spPr>
            <a:ln w="28575" cap="rnd">
              <a:solidFill>
                <a:schemeClr val="accent2"/>
              </a:solidFill>
              <a:round/>
            </a:ln>
            <a:effectLst/>
          </c:spPr>
          <c:marker>
            <c:symbol val="none"/>
          </c:marker>
          <c:cat>
            <c:strRef>
              <c:f>'Summary - Threading Scalability'!$T$5:$T$17</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Scalability'!$V$5:$V$17</c:f>
              <c:numCache>
                <c:formatCode>General</c:formatCode>
                <c:ptCount val="13"/>
                <c:pt idx="0">
                  <c:v>189289.75</c:v>
                </c:pt>
                <c:pt idx="1">
                  <c:v>373991.5</c:v>
                </c:pt>
                <c:pt idx="2">
                  <c:v>703356.5</c:v>
                </c:pt>
                <c:pt idx="3">
                  <c:v>1241766.25</c:v>
                </c:pt>
                <c:pt idx="4">
                  <c:v>2098010.25</c:v>
                </c:pt>
                <c:pt idx="5">
                  <c:v>3203139.75</c:v>
                </c:pt>
                <c:pt idx="6">
                  <c:v>4082629.25</c:v>
                </c:pt>
                <c:pt idx="7">
                  <c:v>4198807.5</c:v>
                </c:pt>
                <c:pt idx="8">
                  <c:v>4352764.25</c:v>
                </c:pt>
                <c:pt idx="9">
                  <c:v>4393152.75</c:v>
                </c:pt>
                <c:pt idx="10">
                  <c:v>4128362.75</c:v>
                </c:pt>
                <c:pt idx="11">
                  <c:v>4135919.75</c:v>
                </c:pt>
                <c:pt idx="12">
                  <c:v>3823020.25</c:v>
                </c:pt>
              </c:numCache>
            </c:numRef>
          </c:val>
          <c:smooth val="0"/>
          <c:extLst>
            <c:ext xmlns:c16="http://schemas.microsoft.com/office/drawing/2014/chart" uri="{C3380CC4-5D6E-409C-BE32-E72D297353CC}">
              <c16:uniqueId val="{00000001-4152-46EA-B6E6-7F4893F68E28}"/>
            </c:ext>
          </c:extLst>
        </c:ser>
        <c:ser>
          <c:idx val="2"/>
          <c:order val="2"/>
          <c:tx>
            <c:strRef>
              <c:f>'Summary - Threading Scalability'!$W$3:$W$4</c:f>
              <c:strCache>
                <c:ptCount val="1"/>
                <c:pt idx="0">
                  <c:v>8</c:v>
                </c:pt>
              </c:strCache>
            </c:strRef>
          </c:tx>
          <c:spPr>
            <a:ln w="28575" cap="rnd">
              <a:solidFill>
                <a:schemeClr val="accent3"/>
              </a:solidFill>
              <a:round/>
            </a:ln>
            <a:effectLst/>
          </c:spPr>
          <c:marker>
            <c:symbol val="none"/>
          </c:marker>
          <c:cat>
            <c:strRef>
              <c:f>'Summary - Threading Scalability'!$T$5:$T$17</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Scalability'!$W$5:$W$17</c:f>
              <c:numCache>
                <c:formatCode>General</c:formatCode>
                <c:ptCount val="13"/>
                <c:pt idx="0">
                  <c:v>347696.5</c:v>
                </c:pt>
                <c:pt idx="1">
                  <c:v>709027.5</c:v>
                </c:pt>
                <c:pt idx="2">
                  <c:v>1364050.25</c:v>
                </c:pt>
                <c:pt idx="3">
                  <c:v>2452091.25</c:v>
                </c:pt>
                <c:pt idx="4">
                  <c:v>3983697.75</c:v>
                </c:pt>
                <c:pt idx="5">
                  <c:v>4884768.25</c:v>
                </c:pt>
                <c:pt idx="6">
                  <c:v>5115512.25</c:v>
                </c:pt>
                <c:pt idx="7">
                  <c:v>5160315</c:v>
                </c:pt>
                <c:pt idx="8">
                  <c:v>5096192</c:v>
                </c:pt>
                <c:pt idx="9">
                  <c:v>4820241.75</c:v>
                </c:pt>
                <c:pt idx="10">
                  <c:v>4829164.75</c:v>
                </c:pt>
                <c:pt idx="11">
                  <c:v>4452684.75</c:v>
                </c:pt>
                <c:pt idx="12">
                  <c:v>4176910.5</c:v>
                </c:pt>
              </c:numCache>
            </c:numRef>
          </c:val>
          <c:smooth val="0"/>
          <c:extLst>
            <c:ext xmlns:c16="http://schemas.microsoft.com/office/drawing/2014/chart" uri="{C3380CC4-5D6E-409C-BE32-E72D297353CC}">
              <c16:uniqueId val="{00000002-4152-46EA-B6E6-7F4893F68E28}"/>
            </c:ext>
          </c:extLst>
        </c:ser>
        <c:ser>
          <c:idx val="3"/>
          <c:order val="3"/>
          <c:tx>
            <c:strRef>
              <c:f>'Summary - Threading Scalability'!$X$3:$X$4</c:f>
              <c:strCache>
                <c:ptCount val="1"/>
                <c:pt idx="0">
                  <c:v>16</c:v>
                </c:pt>
              </c:strCache>
            </c:strRef>
          </c:tx>
          <c:spPr>
            <a:ln w="28575" cap="rnd">
              <a:solidFill>
                <a:schemeClr val="accent4"/>
              </a:solidFill>
              <a:round/>
            </a:ln>
            <a:effectLst/>
          </c:spPr>
          <c:marker>
            <c:symbol val="none"/>
          </c:marker>
          <c:cat>
            <c:strRef>
              <c:f>'Summary - Threading Scalability'!$T$5:$T$17</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Scalability'!$X$5:$X$17</c:f>
              <c:numCache>
                <c:formatCode>General</c:formatCode>
                <c:ptCount val="13"/>
                <c:pt idx="0">
                  <c:v>250975.5</c:v>
                </c:pt>
                <c:pt idx="1">
                  <c:v>509198.25</c:v>
                </c:pt>
                <c:pt idx="2">
                  <c:v>1012948.5</c:v>
                </c:pt>
                <c:pt idx="3">
                  <c:v>2110630.5</c:v>
                </c:pt>
                <c:pt idx="4">
                  <c:v>4304093.25</c:v>
                </c:pt>
                <c:pt idx="5">
                  <c:v>5146315.5</c:v>
                </c:pt>
                <c:pt idx="6">
                  <c:v>5162658.25</c:v>
                </c:pt>
                <c:pt idx="7">
                  <c:v>5171186.5</c:v>
                </c:pt>
                <c:pt idx="8">
                  <c:v>5170832</c:v>
                </c:pt>
                <c:pt idx="9">
                  <c:v>4862231.5</c:v>
                </c:pt>
                <c:pt idx="10">
                  <c:v>4585724</c:v>
                </c:pt>
                <c:pt idx="11">
                  <c:v>4455970.25</c:v>
                </c:pt>
                <c:pt idx="12">
                  <c:v>4474372.75</c:v>
                </c:pt>
              </c:numCache>
            </c:numRef>
          </c:val>
          <c:smooth val="0"/>
          <c:extLst>
            <c:ext xmlns:c16="http://schemas.microsoft.com/office/drawing/2014/chart" uri="{C3380CC4-5D6E-409C-BE32-E72D297353CC}">
              <c16:uniqueId val="{00000003-4152-46EA-B6E6-7F4893F68E28}"/>
            </c:ext>
          </c:extLst>
        </c:ser>
        <c:ser>
          <c:idx val="4"/>
          <c:order val="4"/>
          <c:tx>
            <c:strRef>
              <c:f>'Summary - Threading Scalability'!$Y$3:$Y$4</c:f>
              <c:strCache>
                <c:ptCount val="1"/>
                <c:pt idx="0">
                  <c:v>32</c:v>
                </c:pt>
              </c:strCache>
            </c:strRef>
          </c:tx>
          <c:spPr>
            <a:ln w="28575" cap="rnd">
              <a:solidFill>
                <a:schemeClr val="accent5"/>
              </a:solidFill>
              <a:round/>
            </a:ln>
            <a:effectLst/>
          </c:spPr>
          <c:marker>
            <c:symbol val="none"/>
          </c:marker>
          <c:cat>
            <c:strRef>
              <c:f>'Summary - Threading Scalability'!$T$5:$T$17</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Scalability'!$Y$5:$Y$17</c:f>
              <c:numCache>
                <c:formatCode>General</c:formatCode>
                <c:ptCount val="13"/>
                <c:pt idx="0">
                  <c:v>238748.5</c:v>
                </c:pt>
                <c:pt idx="1">
                  <c:v>510775.75</c:v>
                </c:pt>
                <c:pt idx="2">
                  <c:v>992545.25</c:v>
                </c:pt>
                <c:pt idx="3">
                  <c:v>2031777</c:v>
                </c:pt>
                <c:pt idx="4">
                  <c:v>3985237.25</c:v>
                </c:pt>
                <c:pt idx="5">
                  <c:v>5147815</c:v>
                </c:pt>
                <c:pt idx="6">
                  <c:v>5163678.5</c:v>
                </c:pt>
                <c:pt idx="7">
                  <c:v>5167731.75</c:v>
                </c:pt>
                <c:pt idx="8">
                  <c:v>4985260.75</c:v>
                </c:pt>
                <c:pt idx="9">
                  <c:v>4623088</c:v>
                </c:pt>
                <c:pt idx="10">
                  <c:v>4573187</c:v>
                </c:pt>
                <c:pt idx="11">
                  <c:v>4523535.5</c:v>
                </c:pt>
                <c:pt idx="12">
                  <c:v>4459125.5</c:v>
                </c:pt>
              </c:numCache>
            </c:numRef>
          </c:val>
          <c:smooth val="0"/>
          <c:extLst>
            <c:ext xmlns:c16="http://schemas.microsoft.com/office/drawing/2014/chart" uri="{C3380CC4-5D6E-409C-BE32-E72D297353CC}">
              <c16:uniqueId val="{00000004-4152-46EA-B6E6-7F4893F68E28}"/>
            </c:ext>
          </c:extLst>
        </c:ser>
        <c:ser>
          <c:idx val="5"/>
          <c:order val="5"/>
          <c:tx>
            <c:strRef>
              <c:f>'Summary - Threading Scalability'!$Z$3:$Z$4</c:f>
              <c:strCache>
                <c:ptCount val="1"/>
                <c:pt idx="0">
                  <c:v>64</c:v>
                </c:pt>
              </c:strCache>
            </c:strRef>
          </c:tx>
          <c:spPr>
            <a:ln w="28575" cap="rnd">
              <a:solidFill>
                <a:schemeClr val="accent6"/>
              </a:solidFill>
              <a:round/>
            </a:ln>
            <a:effectLst/>
          </c:spPr>
          <c:marker>
            <c:symbol val="none"/>
          </c:marker>
          <c:cat>
            <c:strRef>
              <c:f>'Summary - Threading Scalability'!$T$5:$T$17</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Scalability'!$Z$5:$Z$17</c:f>
              <c:numCache>
                <c:formatCode>General</c:formatCode>
                <c:ptCount val="13"/>
                <c:pt idx="0">
                  <c:v>212560</c:v>
                </c:pt>
                <c:pt idx="1">
                  <c:v>441314.5</c:v>
                </c:pt>
                <c:pt idx="2">
                  <c:v>898736.5</c:v>
                </c:pt>
                <c:pt idx="3">
                  <c:v>1897880</c:v>
                </c:pt>
                <c:pt idx="4">
                  <c:v>3646486.25</c:v>
                </c:pt>
                <c:pt idx="5">
                  <c:v>5146553.5</c:v>
                </c:pt>
                <c:pt idx="6">
                  <c:v>5152728.5</c:v>
                </c:pt>
                <c:pt idx="7">
                  <c:v>4959115.25</c:v>
                </c:pt>
                <c:pt idx="8">
                  <c:v>4818125.5</c:v>
                </c:pt>
                <c:pt idx="9">
                  <c:v>4598718.25</c:v>
                </c:pt>
                <c:pt idx="10">
                  <c:v>4675848.25</c:v>
                </c:pt>
                <c:pt idx="11">
                  <c:v>4581380</c:v>
                </c:pt>
                <c:pt idx="12">
                  <c:v>4468257</c:v>
                </c:pt>
              </c:numCache>
            </c:numRef>
          </c:val>
          <c:smooth val="0"/>
          <c:extLst>
            <c:ext xmlns:c16="http://schemas.microsoft.com/office/drawing/2014/chart" uri="{C3380CC4-5D6E-409C-BE32-E72D297353CC}">
              <c16:uniqueId val="{00000005-4152-46EA-B6E6-7F4893F68E28}"/>
            </c:ext>
          </c:extLst>
        </c:ser>
        <c:ser>
          <c:idx val="6"/>
          <c:order val="6"/>
          <c:tx>
            <c:strRef>
              <c:f>'Summary - Threading Scalability'!$AA$3:$AA$4</c:f>
              <c:strCache>
                <c:ptCount val="1"/>
                <c:pt idx="0">
                  <c:v>128</c:v>
                </c:pt>
              </c:strCache>
            </c:strRef>
          </c:tx>
          <c:spPr>
            <a:ln w="28575" cap="rnd">
              <a:solidFill>
                <a:schemeClr val="accent1">
                  <a:lumMod val="60000"/>
                </a:schemeClr>
              </a:solidFill>
              <a:round/>
            </a:ln>
            <a:effectLst/>
          </c:spPr>
          <c:marker>
            <c:symbol val="none"/>
          </c:marker>
          <c:cat>
            <c:strRef>
              <c:f>'Summary - Threading Scalability'!$T$5:$T$17</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Scalability'!$AA$5:$AA$17</c:f>
              <c:numCache>
                <c:formatCode>General</c:formatCode>
                <c:ptCount val="13"/>
                <c:pt idx="0">
                  <c:v>193242.5</c:v>
                </c:pt>
                <c:pt idx="1">
                  <c:v>402939.5</c:v>
                </c:pt>
                <c:pt idx="2">
                  <c:v>829731.5</c:v>
                </c:pt>
                <c:pt idx="3">
                  <c:v>1711158</c:v>
                </c:pt>
                <c:pt idx="4">
                  <c:v>3634177.25</c:v>
                </c:pt>
                <c:pt idx="5">
                  <c:v>5141200.5</c:v>
                </c:pt>
                <c:pt idx="6">
                  <c:v>4843030.25</c:v>
                </c:pt>
                <c:pt idx="7">
                  <c:v>4788564.25</c:v>
                </c:pt>
                <c:pt idx="8">
                  <c:v>4765459</c:v>
                </c:pt>
                <c:pt idx="9">
                  <c:v>4695929.25</c:v>
                </c:pt>
                <c:pt idx="10">
                  <c:v>4688816.25</c:v>
                </c:pt>
                <c:pt idx="11">
                  <c:v>4558959.25</c:v>
                </c:pt>
                <c:pt idx="12">
                  <c:v>4519233.75</c:v>
                </c:pt>
              </c:numCache>
            </c:numRef>
          </c:val>
          <c:smooth val="0"/>
          <c:extLst>
            <c:ext xmlns:c16="http://schemas.microsoft.com/office/drawing/2014/chart" uri="{C3380CC4-5D6E-409C-BE32-E72D297353CC}">
              <c16:uniqueId val="{00000006-4152-46EA-B6E6-7F4893F68E28}"/>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163960600"/>
        <c:axId val="1163961256"/>
      </c:lineChart>
      <c:catAx>
        <c:axId val="1163960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000"/>
                  <a:t>Block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961256"/>
        <c:crosses val="autoZero"/>
        <c:auto val="1"/>
        <c:lblAlgn val="ctr"/>
        <c:lblOffset val="100"/>
        <c:noMultiLvlLbl val="0"/>
      </c:catAx>
      <c:valAx>
        <c:axId val="1163961256"/>
        <c:scaling>
          <c:orientation val="minMax"/>
          <c:max val="2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Throughput</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9606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[GDS Benchmarking Framework - Feb 01 2023 - PREFINAL.xlsx]Summary - Threading Scalability!PivotTable1</c:name>
    <c:fmtId val="9"/>
  </c:pivotSource>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GB" sz="2800"/>
              <a:t>Threading Scalability of Read Throughput</a:t>
            </a:r>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 Threading Scalability'!$B$3:$B$4</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'Summary - Threading Scalability'!$A$5:$A$17</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Scalability'!$B$5:$B$17</c:f>
              <c:numCache>
                <c:formatCode>General</c:formatCode>
                <c:ptCount val="13"/>
                <c:pt idx="0">
                  <c:v>24250</c:v>
                </c:pt>
                <c:pt idx="1">
                  <c:v>56100.75</c:v>
                </c:pt>
                <c:pt idx="2">
                  <c:v>98716.25</c:v>
                </c:pt>
                <c:pt idx="3">
                  <c:v>159586</c:v>
                </c:pt>
                <c:pt idx="4">
                  <c:v>265604.75</c:v>
                </c:pt>
                <c:pt idx="5">
                  <c:v>640213.75</c:v>
                </c:pt>
                <c:pt idx="6">
                  <c:v>947955.5</c:v>
                </c:pt>
                <c:pt idx="7">
                  <c:v>1162727.25</c:v>
                </c:pt>
                <c:pt idx="8">
                  <c:v>1431386.75</c:v>
                </c:pt>
                <c:pt idx="9">
                  <c:v>1569192.5</c:v>
                </c:pt>
                <c:pt idx="10">
                  <c:v>1646167.25</c:v>
                </c:pt>
                <c:pt idx="11">
                  <c:v>1646202.5</c:v>
                </c:pt>
                <c:pt idx="12">
                  <c:v>1686362.25</c:v>
                </c:pt>
              </c:numCache>
            </c:numRef>
          </c:val>
          <c:smooth val="0"/>
          <c:extLst>
            <c:ext xmlns:c16="http://schemas.microsoft.com/office/drawing/2014/chart" uri="{C3380CC4-5D6E-409C-BE32-E72D297353CC}">
              <c16:uniqueId val="{00000000-B5A5-474D-BDD6-633189144347}"/>
            </c:ext>
          </c:extLst>
        </c:ser>
        <c:ser>
          <c:idx val="1"/>
          <c:order val="1"/>
          <c:tx>
            <c:strRef>
              <c:f>'Summary - Threading Scalability'!$C$3:$C$4</c:f>
              <c:strCache>
                <c:ptCount val="1"/>
                <c:pt idx="0">
                  <c:v>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'Summary - Threading Scalability'!$A$5:$A$17</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Scalability'!$C$5:$C$17</c:f>
              <c:numCache>
                <c:formatCode>General</c:formatCode>
                <c:ptCount val="13"/>
                <c:pt idx="0">
                  <c:v>87585</c:v>
                </c:pt>
                <c:pt idx="1">
                  <c:v>173972.75</c:v>
                </c:pt>
                <c:pt idx="2">
                  <c:v>331632.75</c:v>
                </c:pt>
                <c:pt idx="3">
                  <c:v>596627.75</c:v>
                </c:pt>
                <c:pt idx="4">
                  <c:v>1003409.5</c:v>
                </c:pt>
                <c:pt idx="5">
                  <c:v>2294459.5</c:v>
                </c:pt>
                <c:pt idx="6">
                  <c:v>3069693.25</c:v>
                </c:pt>
                <c:pt idx="7">
                  <c:v>3519282</c:v>
                </c:pt>
                <c:pt idx="8">
                  <c:v>5574346.25</c:v>
                </c:pt>
                <c:pt idx="9">
                  <c:v>6127311.75</c:v>
                </c:pt>
                <c:pt idx="10">
                  <c:v>6451455.5</c:v>
                </c:pt>
                <c:pt idx="11">
                  <c:v>6604636.75</c:v>
                </c:pt>
                <c:pt idx="12">
                  <c:v>6649626.5</c:v>
                </c:pt>
              </c:numCache>
            </c:numRef>
          </c:val>
          <c:smooth val="0"/>
          <c:extLst>
            <c:ext xmlns:c16="http://schemas.microsoft.com/office/drawing/2014/chart" uri="{C3380CC4-5D6E-409C-BE32-E72D297353CC}">
              <c16:uniqueId val="{00000001-B5A5-474D-BDD6-633189144347}"/>
            </c:ext>
          </c:extLst>
        </c:ser>
        <c:ser>
          <c:idx val="2"/>
          <c:order val="2"/>
          <c:tx>
            <c:strRef>
              <c:f>'Summary - Threading Scalability'!$D$3:$D$4</c:f>
              <c:strCache>
                <c:ptCount val="1"/>
                <c:pt idx="0">
                  <c:v>8</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'Summary - Threading Scalability'!$A$5:$A$17</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Scalability'!$D$5:$D$17</c:f>
              <c:numCache>
                <c:formatCode>General</c:formatCode>
                <c:ptCount val="13"/>
                <c:pt idx="0">
                  <c:v>73263</c:v>
                </c:pt>
                <c:pt idx="1">
                  <c:v>142990.5</c:v>
                </c:pt>
                <c:pt idx="2">
                  <c:v>286311</c:v>
                </c:pt>
                <c:pt idx="3">
                  <c:v>580006</c:v>
                </c:pt>
                <c:pt idx="4">
                  <c:v>1183735</c:v>
                </c:pt>
                <c:pt idx="5">
                  <c:v>2523973</c:v>
                </c:pt>
                <c:pt idx="6">
                  <c:v>4627036</c:v>
                </c:pt>
                <c:pt idx="7">
                  <c:v>6194102.25</c:v>
                </c:pt>
                <c:pt idx="8">
                  <c:v>10743333</c:v>
                </c:pt>
                <c:pt idx="9">
                  <c:v>12067723.75</c:v>
                </c:pt>
                <c:pt idx="10">
                  <c:v>12749518.5</c:v>
                </c:pt>
                <c:pt idx="11">
                  <c:v>12821328.75</c:v>
                </c:pt>
                <c:pt idx="12">
                  <c:v>13086986.75</c:v>
                </c:pt>
              </c:numCache>
            </c:numRef>
          </c:val>
          <c:smooth val="0"/>
          <c:extLst>
            <c:ext xmlns:c16="http://schemas.microsoft.com/office/drawing/2014/chart" uri="{C3380CC4-5D6E-409C-BE32-E72D297353CC}">
              <c16:uniqueId val="{00000002-B5A5-474D-BDD6-633189144347}"/>
            </c:ext>
          </c:extLst>
        </c:ser>
        <c:ser>
          <c:idx val="3"/>
          <c:order val="3"/>
          <c:tx>
            <c:strRef>
              <c:f>'Summary - Threading Scalability'!$E$3:$E$4</c:f>
              <c:strCache>
                <c:ptCount val="1"/>
                <c:pt idx="0">
                  <c:v>16</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'Summary - Threading Scalability'!$A$5:$A$17</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Scalability'!$E$5:$E$17</c:f>
              <c:numCache>
                <c:formatCode>General</c:formatCode>
                <c:ptCount val="13"/>
                <c:pt idx="0">
                  <c:v>72955.5</c:v>
                </c:pt>
                <c:pt idx="1">
                  <c:v>143945</c:v>
                </c:pt>
                <c:pt idx="2">
                  <c:v>284904.5</c:v>
                </c:pt>
                <c:pt idx="3">
                  <c:v>556085.75</c:v>
                </c:pt>
                <c:pt idx="4">
                  <c:v>1134800.75</c:v>
                </c:pt>
                <c:pt idx="5">
                  <c:v>2416293</c:v>
                </c:pt>
                <c:pt idx="6">
                  <c:v>4949956.75</c:v>
                </c:pt>
                <c:pt idx="7">
                  <c:v>9876127</c:v>
                </c:pt>
                <c:pt idx="8">
                  <c:v>17894267.25</c:v>
                </c:pt>
                <c:pt idx="9">
                  <c:v>17904710.5</c:v>
                </c:pt>
                <c:pt idx="10">
                  <c:v>20097388.75</c:v>
                </c:pt>
                <c:pt idx="11">
                  <c:v>20106037.5</c:v>
                </c:pt>
                <c:pt idx="12">
                  <c:v>20112661.25</c:v>
                </c:pt>
              </c:numCache>
            </c:numRef>
          </c:val>
          <c:smooth val="0"/>
          <c:extLst>
            <c:ext xmlns:c16="http://schemas.microsoft.com/office/drawing/2014/chart" uri="{C3380CC4-5D6E-409C-BE32-E72D297353CC}">
              <c16:uniqueId val="{00000003-B5A5-474D-BDD6-633189144347}"/>
            </c:ext>
          </c:extLst>
        </c:ser>
        <c:ser>
          <c:idx val="4"/>
          <c:order val="4"/>
          <c:tx>
            <c:strRef>
              <c:f>'Summary - Threading Scalability'!$F$3:$F$4</c:f>
              <c:strCache>
                <c:ptCount val="1"/>
                <c:pt idx="0">
                  <c:v>32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'Summary - Threading Scalability'!$A$5:$A$17</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Scalability'!$F$5:$F$17</c:f>
              <c:numCache>
                <c:formatCode>General</c:formatCode>
                <c:ptCount val="13"/>
                <c:pt idx="0">
                  <c:v>71307.75</c:v>
                </c:pt>
                <c:pt idx="1">
                  <c:v>139395.75</c:v>
                </c:pt>
                <c:pt idx="2">
                  <c:v>270519.5</c:v>
                </c:pt>
                <c:pt idx="3">
                  <c:v>554955</c:v>
                </c:pt>
                <c:pt idx="4">
                  <c:v>1088898.75</c:v>
                </c:pt>
                <c:pt idx="5">
                  <c:v>2323741.75</c:v>
                </c:pt>
                <c:pt idx="6">
                  <c:v>4658225.5</c:v>
                </c:pt>
                <c:pt idx="7">
                  <c:v>9383761</c:v>
                </c:pt>
                <c:pt idx="8">
                  <c:v>17253729.5</c:v>
                </c:pt>
                <c:pt idx="9">
                  <c:v>18403010.75</c:v>
                </c:pt>
                <c:pt idx="10">
                  <c:v>20729960.5</c:v>
                </c:pt>
                <c:pt idx="11">
                  <c:v>20851060</c:v>
                </c:pt>
                <c:pt idx="12">
                  <c:v>20621430</c:v>
                </c:pt>
              </c:numCache>
            </c:numRef>
          </c:val>
          <c:smooth val="0"/>
          <c:extLst>
            <c:ext xmlns:c16="http://schemas.microsoft.com/office/drawing/2014/chart" uri="{C3380CC4-5D6E-409C-BE32-E72D297353CC}">
              <c16:uniqueId val="{00000004-B5A5-474D-BDD6-633189144347}"/>
            </c:ext>
          </c:extLst>
        </c:ser>
        <c:ser>
          <c:idx val="5"/>
          <c:order val="5"/>
          <c:tx>
            <c:strRef>
              <c:f>'Summary - Threading Scalability'!$G$3:$G$4</c:f>
              <c:strCache>
                <c:ptCount val="1"/>
                <c:pt idx="0">
                  <c:v>64</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'Summary - Threading Scalability'!$A$5:$A$17</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Scalability'!$G$5:$G$17</c:f>
              <c:numCache>
                <c:formatCode>General</c:formatCode>
                <c:ptCount val="13"/>
                <c:pt idx="0">
                  <c:v>64655</c:v>
                </c:pt>
                <c:pt idx="1">
                  <c:v>128317.5</c:v>
                </c:pt>
                <c:pt idx="2">
                  <c:v>251708</c:v>
                </c:pt>
                <c:pt idx="3">
                  <c:v>497500.75</c:v>
                </c:pt>
                <c:pt idx="4">
                  <c:v>1034077.75</c:v>
                </c:pt>
                <c:pt idx="5">
                  <c:v>2107182.5</c:v>
                </c:pt>
                <c:pt idx="6">
                  <c:v>4460742</c:v>
                </c:pt>
                <c:pt idx="7">
                  <c:v>8589305.5</c:v>
                </c:pt>
                <c:pt idx="8">
                  <c:v>16200734.75</c:v>
                </c:pt>
                <c:pt idx="9">
                  <c:v>18204397.5</c:v>
                </c:pt>
                <c:pt idx="10">
                  <c:v>20740364</c:v>
                </c:pt>
                <c:pt idx="11">
                  <c:v>20825337.75</c:v>
                </c:pt>
                <c:pt idx="12">
                  <c:v>20609449</c:v>
                </c:pt>
              </c:numCache>
            </c:numRef>
          </c:val>
          <c:smooth val="0"/>
          <c:extLst>
            <c:ext xmlns:c16="http://schemas.microsoft.com/office/drawing/2014/chart" uri="{C3380CC4-5D6E-409C-BE32-E72D297353CC}">
              <c16:uniqueId val="{00000005-B5A5-474D-BDD6-633189144347}"/>
            </c:ext>
          </c:extLst>
        </c:ser>
        <c:ser>
          <c:idx val="6"/>
          <c:order val="6"/>
          <c:tx>
            <c:strRef>
              <c:f>'Summary - Threading Scalability'!$H$3:$H$4</c:f>
              <c:strCache>
                <c:ptCount val="1"/>
                <c:pt idx="0">
                  <c:v>128</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'Summary - Threading Scalability'!$A$5:$A$17</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Scalability'!$H$5:$H$17</c:f>
              <c:numCache>
                <c:formatCode>General</c:formatCode>
                <c:ptCount val="13"/>
                <c:pt idx="0">
                  <c:v>61386</c:v>
                </c:pt>
                <c:pt idx="1">
                  <c:v>119912.75</c:v>
                </c:pt>
                <c:pt idx="2">
                  <c:v>247958.75</c:v>
                </c:pt>
                <c:pt idx="3">
                  <c:v>494156.5</c:v>
                </c:pt>
                <c:pt idx="4">
                  <c:v>1016913.75</c:v>
                </c:pt>
                <c:pt idx="5">
                  <c:v>2066798.25</c:v>
                </c:pt>
                <c:pt idx="6">
                  <c:v>4259791.5</c:v>
                </c:pt>
                <c:pt idx="7">
                  <c:v>8773645</c:v>
                </c:pt>
                <c:pt idx="8">
                  <c:v>16033140.75</c:v>
                </c:pt>
                <c:pt idx="9">
                  <c:v>18445356.75</c:v>
                </c:pt>
                <c:pt idx="10">
                  <c:v>20632791.5</c:v>
                </c:pt>
                <c:pt idx="11">
                  <c:v>20736451.75</c:v>
                </c:pt>
                <c:pt idx="12">
                  <c:v>20929269.5</c:v>
                </c:pt>
              </c:numCache>
            </c:numRef>
          </c:val>
          <c:smooth val="0"/>
          <c:extLst>
            <c:ext xmlns:c16="http://schemas.microsoft.com/office/drawing/2014/chart" uri="{C3380CC4-5D6E-409C-BE32-E72D297353CC}">
              <c16:uniqueId val="{00000006-B5A5-474D-BDD6-633189144347}"/>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320181576"/>
        <c:axId val="320181904"/>
      </c:lineChart>
      <c:catAx>
        <c:axId val="320181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000"/>
                  <a:t>Block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1904"/>
        <c:crosses val="autoZero"/>
        <c:auto val="1"/>
        <c:lblAlgn val="ctr"/>
        <c:lblOffset val="100"/>
        <c:noMultiLvlLbl val="0"/>
      </c:catAx>
      <c:valAx>
        <c:axId val="320181904"/>
        <c:scaling>
          <c:orientation val="minMax"/>
          <c:max val="2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Throughput</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1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[GDS Benchmarking Framework - Feb 01 2023 - PREFINAL.xlsx]Summary - Threading Scalability!PivotTable14</c:name>
    <c:fmtId val="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GB" sz="2800" b="0" i="0" baseline="0">
                <a:effectLst/>
              </a:rPr>
              <a:t>Threading Scalability of Read Latency</a:t>
            </a:r>
            <a:endParaRPr lang="en-GB" sz="2800">
              <a:effectLst/>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 Threading Scalability'!$BD$2:$BD$3</c:f>
              <c:strCache>
                <c:ptCount val="1"/>
                <c:pt idx="0">
                  <c:v>1</c:v>
                </c:pt>
              </c:strCache>
            </c:strRef>
          </c:tx>
          <c:spPr>
            <a:ln w="28575" cap="rnd">
              <a:solidFill>
                <a:schemeClr val="accent1"/>
              </a:solidFill>
              <a:round/>
            </a:ln>
            <a:effectLst/>
          </c:spPr>
          <c:marker>
            <c:symbol val="none"/>
          </c:marker>
          <c:cat>
            <c:strRef>
              <c:f>'Summary - Threading Scalability'!$BC$4:$BC$16</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Scalability'!$BD$4:$BD$16</c:f>
              <c:numCache>
                <c:formatCode>General</c:formatCode>
                <c:ptCount val="13"/>
                <c:pt idx="0">
                  <c:v>77.130091249999992</c:v>
                </c:pt>
                <c:pt idx="1">
                  <c:v>78.397190999999992</c:v>
                </c:pt>
                <c:pt idx="2">
                  <c:v>83.987640249999998</c:v>
                </c:pt>
                <c:pt idx="3">
                  <c:v>91.421119500000003</c:v>
                </c:pt>
                <c:pt idx="4">
                  <c:v>113.97794325</c:v>
                </c:pt>
                <c:pt idx="5">
                  <c:v>146.08265675000001</c:v>
                </c:pt>
                <c:pt idx="6">
                  <c:v>214.18878175</c:v>
                </c:pt>
                <c:pt idx="7">
                  <c:v>355.9940795</c:v>
                </c:pt>
                <c:pt idx="8">
                  <c:v>621.69287099999997</c:v>
                </c:pt>
                <c:pt idx="9">
                  <c:v>1191.5510254999999</c:v>
                </c:pt>
                <c:pt idx="10">
                  <c:v>2248.87890625</c:v>
                </c:pt>
                <c:pt idx="11">
                  <c:v>4521.404297</c:v>
                </c:pt>
                <c:pt idx="12">
                  <c:v>8938.681640750001</c:v>
                </c:pt>
              </c:numCache>
            </c:numRef>
          </c:val>
          <c:smooth val="0"/>
          <c:extLst>
            <c:ext xmlns:c16="http://schemas.microsoft.com/office/drawing/2014/chart" uri="{C3380CC4-5D6E-409C-BE32-E72D297353CC}">
              <c16:uniqueId val="{00000000-8C72-40FD-ACBD-358E4C859033}"/>
            </c:ext>
          </c:extLst>
        </c:ser>
        <c:ser>
          <c:idx val="1"/>
          <c:order val="1"/>
          <c:tx>
            <c:strRef>
              <c:f>'Summary - Threading Scalability'!$BE$2:$BE$3</c:f>
              <c:strCache>
                <c:ptCount val="1"/>
                <c:pt idx="0">
                  <c:v>4</c:v>
                </c:pt>
              </c:strCache>
            </c:strRef>
          </c:tx>
          <c:spPr>
            <a:ln w="28575" cap="rnd">
              <a:solidFill>
                <a:schemeClr val="accent2"/>
              </a:solidFill>
              <a:round/>
            </a:ln>
            <a:effectLst/>
          </c:spPr>
          <c:marker>
            <c:symbol val="none"/>
          </c:marker>
          <c:cat>
            <c:strRef>
              <c:f>'Summary - Threading Scalability'!$BC$4:$BC$16</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Scalability'!$BE$4:$BE$16</c:f>
              <c:numCache>
                <c:formatCode>General</c:formatCode>
                <c:ptCount val="13"/>
                <c:pt idx="0">
                  <c:v>80.674996000000007</c:v>
                </c:pt>
                <c:pt idx="1">
                  <c:v>81.600692500000008</c:v>
                </c:pt>
                <c:pt idx="2">
                  <c:v>86.776202999999995</c:v>
                </c:pt>
                <c:pt idx="3">
                  <c:v>98.302663249999995</c:v>
                </c:pt>
                <c:pt idx="4">
                  <c:v>116.40175450000001</c:v>
                </c:pt>
                <c:pt idx="5">
                  <c:v>152.46890450000001</c:v>
                </c:pt>
                <c:pt idx="6">
                  <c:v>239.19629874999998</c:v>
                </c:pt>
                <c:pt idx="7">
                  <c:v>465.30881425000001</c:v>
                </c:pt>
                <c:pt idx="8">
                  <c:v>897.98780600000009</c:v>
                </c:pt>
                <c:pt idx="9">
                  <c:v>1783.1012264999999</c:v>
                </c:pt>
                <c:pt idx="10">
                  <c:v>3806.1222472499999</c:v>
                </c:pt>
                <c:pt idx="11">
                  <c:v>7567.3586152500011</c:v>
                </c:pt>
                <c:pt idx="12">
                  <c:v>16568.117820749998</c:v>
                </c:pt>
              </c:numCache>
            </c:numRef>
          </c:val>
          <c:smooth val="0"/>
          <c:extLst>
            <c:ext xmlns:c16="http://schemas.microsoft.com/office/drawing/2014/chart" uri="{C3380CC4-5D6E-409C-BE32-E72D297353CC}">
              <c16:uniqueId val="{00000001-8C72-40FD-ACBD-358E4C859033}"/>
            </c:ext>
          </c:extLst>
        </c:ser>
        <c:ser>
          <c:idx val="2"/>
          <c:order val="2"/>
          <c:tx>
            <c:strRef>
              <c:f>'Summary - Threading Scalability'!$BF$2:$BF$3</c:f>
              <c:strCache>
                <c:ptCount val="1"/>
                <c:pt idx="0">
                  <c:v>8</c:v>
                </c:pt>
              </c:strCache>
            </c:strRef>
          </c:tx>
          <c:spPr>
            <a:ln w="28575" cap="rnd">
              <a:solidFill>
                <a:schemeClr val="accent3"/>
              </a:solidFill>
              <a:round/>
            </a:ln>
            <a:effectLst/>
          </c:spPr>
          <c:marker>
            <c:symbol val="none"/>
          </c:marker>
          <c:cat>
            <c:strRef>
              <c:f>'Summary - Threading Scalability'!$BC$4:$BC$16</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Scalability'!$BF$4:$BF$16</c:f>
              <c:numCache>
                <c:formatCode>General</c:formatCode>
                <c:ptCount val="13"/>
                <c:pt idx="0">
                  <c:v>87.912570249999987</c:v>
                </c:pt>
                <c:pt idx="1">
                  <c:v>86.095317749999992</c:v>
                </c:pt>
                <c:pt idx="2">
                  <c:v>89.497250000000008</c:v>
                </c:pt>
                <c:pt idx="3">
                  <c:v>99.560490000000016</c:v>
                </c:pt>
                <c:pt idx="4">
                  <c:v>122.57774675</c:v>
                </c:pt>
                <c:pt idx="5">
                  <c:v>199.91088925</c:v>
                </c:pt>
                <c:pt idx="6">
                  <c:v>381.71626824999998</c:v>
                </c:pt>
                <c:pt idx="7">
                  <c:v>757.10828850000007</c:v>
                </c:pt>
                <c:pt idx="8">
                  <c:v>1534.85487425</c:v>
                </c:pt>
                <c:pt idx="9">
                  <c:v>3237.9403904999999</c:v>
                </c:pt>
                <c:pt idx="10">
                  <c:v>6451.9371870000004</c:v>
                </c:pt>
                <c:pt idx="11">
                  <c:v>14019.5253225</c:v>
                </c:pt>
                <c:pt idx="12">
                  <c:v>29717.786836750001</c:v>
                </c:pt>
              </c:numCache>
            </c:numRef>
          </c:val>
          <c:smooth val="0"/>
          <c:extLst>
            <c:ext xmlns:c16="http://schemas.microsoft.com/office/drawing/2014/chart" uri="{C3380CC4-5D6E-409C-BE32-E72D297353CC}">
              <c16:uniqueId val="{00000002-8C72-40FD-ACBD-358E4C859033}"/>
            </c:ext>
          </c:extLst>
        </c:ser>
        <c:ser>
          <c:idx val="3"/>
          <c:order val="3"/>
          <c:tx>
            <c:strRef>
              <c:f>'Summary - Threading Scalability'!$BG$2:$BG$3</c:f>
              <c:strCache>
                <c:ptCount val="1"/>
                <c:pt idx="0">
                  <c:v>16</c:v>
                </c:pt>
              </c:strCache>
            </c:strRef>
          </c:tx>
          <c:spPr>
            <a:ln w="28575" cap="rnd">
              <a:solidFill>
                <a:schemeClr val="accent4"/>
              </a:solidFill>
              <a:round/>
            </a:ln>
            <a:effectLst/>
          </c:spPr>
          <c:marker>
            <c:symbol val="none"/>
          </c:marker>
          <c:cat>
            <c:strRef>
              <c:f>'Summary - Threading Scalability'!$BC$4:$BC$16</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Scalability'!$BG$4:$BG$16</c:f>
              <c:numCache>
                <c:formatCode>General</c:formatCode>
                <c:ptCount val="13"/>
                <c:pt idx="0">
                  <c:v>243.359803</c:v>
                </c:pt>
                <c:pt idx="1">
                  <c:v>239.88526275000001</c:v>
                </c:pt>
                <c:pt idx="2">
                  <c:v>241.24901299999999</c:v>
                </c:pt>
                <c:pt idx="3">
                  <c:v>231.4385595</c:v>
                </c:pt>
                <c:pt idx="4">
                  <c:v>227.01271850000001</c:v>
                </c:pt>
                <c:pt idx="5">
                  <c:v>379.46821175000002</c:v>
                </c:pt>
                <c:pt idx="6">
                  <c:v>756.51850999999999</c:v>
                </c:pt>
                <c:pt idx="7">
                  <c:v>1510.6684785</c:v>
                </c:pt>
                <c:pt idx="8">
                  <c:v>3021.917825</c:v>
                </c:pt>
                <c:pt idx="9">
                  <c:v>6418.9612120000002</c:v>
                </c:pt>
                <c:pt idx="10">
                  <c:v>13595.096878749999</c:v>
                </c:pt>
                <c:pt idx="11">
                  <c:v>27959.035195499997</c:v>
                </c:pt>
                <c:pt idx="12">
                  <c:v>55181.823686249998</c:v>
                </c:pt>
              </c:numCache>
            </c:numRef>
          </c:val>
          <c:smooth val="0"/>
          <c:extLst>
            <c:ext xmlns:c16="http://schemas.microsoft.com/office/drawing/2014/chart" uri="{C3380CC4-5D6E-409C-BE32-E72D297353CC}">
              <c16:uniqueId val="{00000003-8C72-40FD-ACBD-358E4C859033}"/>
            </c:ext>
          </c:extLst>
        </c:ser>
        <c:ser>
          <c:idx val="4"/>
          <c:order val="4"/>
          <c:tx>
            <c:strRef>
              <c:f>'Summary - Threading Scalability'!$BH$2:$BH$3</c:f>
              <c:strCache>
                <c:ptCount val="1"/>
                <c:pt idx="0">
                  <c:v>32</c:v>
                </c:pt>
              </c:strCache>
            </c:strRef>
          </c:tx>
          <c:spPr>
            <a:ln w="28575" cap="rnd">
              <a:solidFill>
                <a:schemeClr val="accent5"/>
              </a:solidFill>
              <a:round/>
            </a:ln>
            <a:effectLst/>
          </c:spPr>
          <c:marker>
            <c:symbol val="none"/>
          </c:marker>
          <c:cat>
            <c:strRef>
              <c:f>'Summary - Threading Scalability'!$BC$4:$BC$16</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Scalability'!$BH$4:$BH$16</c:f>
              <c:numCache>
                <c:formatCode>General</c:formatCode>
                <c:ptCount val="13"/>
                <c:pt idx="0">
                  <c:v>512.1582555</c:v>
                </c:pt>
                <c:pt idx="1">
                  <c:v>478.66719949999998</c:v>
                </c:pt>
                <c:pt idx="2">
                  <c:v>493.36627075000001</c:v>
                </c:pt>
                <c:pt idx="3">
                  <c:v>481.605345</c:v>
                </c:pt>
                <c:pt idx="4">
                  <c:v>491.13560399999994</c:v>
                </c:pt>
                <c:pt idx="5">
                  <c:v>758.79661024999996</c:v>
                </c:pt>
                <c:pt idx="6">
                  <c:v>1512.9522347500001</c:v>
                </c:pt>
                <c:pt idx="7">
                  <c:v>3023.8967775000001</c:v>
                </c:pt>
                <c:pt idx="8">
                  <c:v>6268.5891470000006</c:v>
                </c:pt>
                <c:pt idx="9">
                  <c:v>13495.034916999999</c:v>
                </c:pt>
                <c:pt idx="10">
                  <c:v>27252.918883750001</c:v>
                </c:pt>
                <c:pt idx="11">
                  <c:v>54916.578822249998</c:v>
                </c:pt>
                <c:pt idx="12">
                  <c:v>110704.10597</c:v>
                </c:pt>
              </c:numCache>
            </c:numRef>
          </c:val>
          <c:smooth val="0"/>
          <c:extLst>
            <c:ext xmlns:c16="http://schemas.microsoft.com/office/drawing/2014/chart" uri="{C3380CC4-5D6E-409C-BE32-E72D297353CC}">
              <c16:uniqueId val="{00000004-8C72-40FD-ACBD-358E4C859033}"/>
            </c:ext>
          </c:extLst>
        </c:ser>
        <c:ser>
          <c:idx val="5"/>
          <c:order val="5"/>
          <c:tx>
            <c:strRef>
              <c:f>'Summary - Threading Scalability'!$BI$2:$BI$3</c:f>
              <c:strCache>
                <c:ptCount val="1"/>
                <c:pt idx="0">
                  <c:v>64</c:v>
                </c:pt>
              </c:strCache>
            </c:strRef>
          </c:tx>
          <c:spPr>
            <a:ln w="28575" cap="rnd">
              <a:solidFill>
                <a:schemeClr val="accent6"/>
              </a:solidFill>
              <a:round/>
            </a:ln>
            <a:effectLst/>
          </c:spPr>
          <c:marker>
            <c:symbol val="none"/>
          </c:marker>
          <c:cat>
            <c:strRef>
              <c:f>'Summary - Threading Scalability'!$BC$4:$BC$16</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Scalability'!$BI$4:$BI$16</c:f>
              <c:numCache>
                <c:formatCode>General</c:formatCode>
                <c:ptCount val="13"/>
                <c:pt idx="0">
                  <c:v>1148.96786625</c:v>
                </c:pt>
                <c:pt idx="1">
                  <c:v>1108.1607362499999</c:v>
                </c:pt>
                <c:pt idx="2">
                  <c:v>1087.1690247499998</c:v>
                </c:pt>
                <c:pt idx="3">
                  <c:v>1029.42708275</c:v>
                </c:pt>
                <c:pt idx="4">
                  <c:v>1076.756627</c:v>
                </c:pt>
                <c:pt idx="5">
                  <c:v>1518.0467250000002</c:v>
                </c:pt>
                <c:pt idx="6">
                  <c:v>3032.5446777500001</c:v>
                </c:pt>
                <c:pt idx="7">
                  <c:v>6312.7112189999998</c:v>
                </c:pt>
                <c:pt idx="8">
                  <c:v>12992.199498500002</c:v>
                </c:pt>
                <c:pt idx="9">
                  <c:v>27136.962503499999</c:v>
                </c:pt>
                <c:pt idx="10">
                  <c:v>53317.184965250002</c:v>
                </c:pt>
                <c:pt idx="11">
                  <c:v>108540.54187475001</c:v>
                </c:pt>
                <c:pt idx="12">
                  <c:v>220863.02618824999</c:v>
                </c:pt>
              </c:numCache>
            </c:numRef>
          </c:val>
          <c:smooth val="0"/>
          <c:extLst>
            <c:ext xmlns:c16="http://schemas.microsoft.com/office/drawing/2014/chart" uri="{C3380CC4-5D6E-409C-BE32-E72D297353CC}">
              <c16:uniqueId val="{00000005-8C72-40FD-ACBD-358E4C859033}"/>
            </c:ext>
          </c:extLst>
        </c:ser>
        <c:ser>
          <c:idx val="6"/>
          <c:order val="6"/>
          <c:tx>
            <c:strRef>
              <c:f>'Summary - Threading Scalability'!$BJ$2:$BJ$3</c:f>
              <c:strCache>
                <c:ptCount val="1"/>
                <c:pt idx="0">
                  <c:v>128</c:v>
                </c:pt>
              </c:strCache>
            </c:strRef>
          </c:tx>
          <c:spPr>
            <a:ln w="28575" cap="rnd">
              <a:solidFill>
                <a:schemeClr val="accent1">
                  <a:lumMod val="60000"/>
                </a:schemeClr>
              </a:solidFill>
              <a:round/>
            </a:ln>
            <a:effectLst/>
          </c:spPr>
          <c:marker>
            <c:symbol val="none"/>
          </c:marker>
          <c:cat>
            <c:strRef>
              <c:f>'Summary - Threading Scalability'!$BC$4:$BC$16</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Scalability'!$BJ$4:$BJ$16</c:f>
              <c:numCache>
                <c:formatCode>General</c:formatCode>
                <c:ptCount val="13"/>
                <c:pt idx="0">
                  <c:v>2527.1043525</c:v>
                </c:pt>
                <c:pt idx="1">
                  <c:v>2423.77035725</c:v>
                </c:pt>
                <c:pt idx="2">
                  <c:v>2354.0440529999996</c:v>
                </c:pt>
                <c:pt idx="3">
                  <c:v>2287.1495172499999</c:v>
                </c:pt>
                <c:pt idx="4">
                  <c:v>2159.55047625</c:v>
                </c:pt>
                <c:pt idx="5">
                  <c:v>3039.3610025000003</c:v>
                </c:pt>
                <c:pt idx="6">
                  <c:v>6453.3462272500001</c:v>
                </c:pt>
                <c:pt idx="7">
                  <c:v>13061.578123250001</c:v>
                </c:pt>
                <c:pt idx="8">
                  <c:v>26290.183490250001</c:v>
                </c:pt>
                <c:pt idx="9">
                  <c:v>53171.404182500002</c:v>
                </c:pt>
                <c:pt idx="10">
                  <c:v>106390.35738125</c:v>
                </c:pt>
                <c:pt idx="11">
                  <c:v>218223.27759024999</c:v>
                </c:pt>
                <c:pt idx="12">
                  <c:v>441581.54170125001</c:v>
                </c:pt>
              </c:numCache>
            </c:numRef>
          </c:val>
          <c:smooth val="0"/>
          <c:extLst>
            <c:ext xmlns:c16="http://schemas.microsoft.com/office/drawing/2014/chart" uri="{C3380CC4-5D6E-409C-BE32-E72D297353CC}">
              <c16:uniqueId val="{00000006-8C72-40FD-ACBD-358E4C859033}"/>
            </c:ext>
          </c:extLst>
        </c:ser>
        <c:dLbls>
          <c:showLegendKey val="0"/>
          <c:showVal val="0"/>
          <c:showCatName val="0"/>
          <c:showSerName val="0"/>
          <c:showPercent val="0"/>
          <c:showBubbleSize val="0"/>
        </c:dLbls>
        <c:smooth val="0"/>
        <c:axId val="2135667184"/>
        <c:axId val="2135668496"/>
      </c:lineChart>
      <c:catAx>
        <c:axId val="2135667184"/>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GB" sz="2000" b="0" i="0" baseline="0">
                    <a:effectLst/>
                  </a:rPr>
                  <a:t>Block Size</a:t>
                </a:r>
                <a:endParaRPr lang="en-GB" sz="2000">
                  <a:effectLst/>
                </a:endParaRP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5668496"/>
        <c:crosses val="autoZero"/>
        <c:auto val="1"/>
        <c:lblAlgn val="ctr"/>
        <c:lblOffset val="100"/>
        <c:noMultiLvlLbl val="0"/>
      </c:catAx>
      <c:valAx>
        <c:axId val="2135668496"/>
        <c:scaling>
          <c:orientation val="minMax"/>
          <c:max val="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GB" sz="2000"/>
                  <a:t>Latency</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56671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2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[GDS Benchmarking Framework - Feb 01 2023 - PREFINAL.xlsx]Summary - Threading Scalability!PivotTable15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800" b="0" i="0" baseline="0">
                <a:effectLst/>
              </a:rPr>
              <a:t>Threading Scalability of Write Latency</a:t>
            </a:r>
            <a:endParaRPr lang="en-GB" sz="28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 Threading Scalability'!$BM$2:$BM$3</c:f>
              <c:strCache>
                <c:ptCount val="1"/>
                <c:pt idx="0">
                  <c:v>1</c:v>
                </c:pt>
              </c:strCache>
            </c:strRef>
          </c:tx>
          <c:spPr>
            <a:ln w="28575" cap="rnd">
              <a:solidFill>
                <a:schemeClr val="accent1"/>
              </a:solidFill>
              <a:round/>
            </a:ln>
            <a:effectLst/>
          </c:spPr>
          <c:marker>
            <c:symbol val="none"/>
          </c:marker>
          <c:cat>
            <c:strRef>
              <c:f>'Summary - Threading Scalability'!$BL$4:$BL$16</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Scalability'!$BM$4:$BM$16</c:f>
              <c:numCache>
                <c:formatCode>General</c:formatCode>
                <c:ptCount val="13"/>
                <c:pt idx="0">
                  <c:v>157.32893899999999</c:v>
                </c:pt>
                <c:pt idx="1">
                  <c:v>135.9926055</c:v>
                </c:pt>
                <c:pt idx="2">
                  <c:v>154.60990325</c:v>
                </c:pt>
                <c:pt idx="3">
                  <c:v>191.29315225000002</c:v>
                </c:pt>
                <c:pt idx="4">
                  <c:v>229.98198699999998</c:v>
                </c:pt>
                <c:pt idx="5">
                  <c:v>190.65075675</c:v>
                </c:pt>
                <c:pt idx="6">
                  <c:v>257.4558715</c:v>
                </c:pt>
                <c:pt idx="7">
                  <c:v>424.35595724999996</c:v>
                </c:pt>
                <c:pt idx="8">
                  <c:v>681.76770025000008</c:v>
                </c:pt>
                <c:pt idx="9">
                  <c:v>1244.0808107500002</c:v>
                </c:pt>
                <c:pt idx="10">
                  <c:v>2368.923828</c:v>
                </c:pt>
                <c:pt idx="11">
                  <c:v>4726.9326172500005</c:v>
                </c:pt>
                <c:pt idx="12">
                  <c:v>9188.421875</c:v>
                </c:pt>
              </c:numCache>
            </c:numRef>
          </c:val>
          <c:smooth val="0"/>
          <c:extLst>
            <c:ext xmlns:c16="http://schemas.microsoft.com/office/drawing/2014/chart" uri="{C3380CC4-5D6E-409C-BE32-E72D297353CC}">
              <c16:uniqueId val="{00000000-7B9E-4EFA-9731-77BA91393090}"/>
            </c:ext>
          </c:extLst>
        </c:ser>
        <c:ser>
          <c:idx val="1"/>
          <c:order val="1"/>
          <c:tx>
            <c:strRef>
              <c:f>'Summary - Threading Scalability'!$BN$2:$BN$3</c:f>
              <c:strCache>
                <c:ptCount val="1"/>
                <c:pt idx="0">
                  <c:v>4</c:v>
                </c:pt>
              </c:strCache>
            </c:strRef>
          </c:tx>
          <c:spPr>
            <a:ln w="28575" cap="rnd">
              <a:solidFill>
                <a:schemeClr val="accent2"/>
              </a:solidFill>
              <a:round/>
            </a:ln>
            <a:effectLst/>
          </c:spPr>
          <c:marker>
            <c:symbol val="none"/>
          </c:marker>
          <c:cat>
            <c:strRef>
              <c:f>'Summary - Threading Scalability'!$BL$4:$BL$16</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Scalability'!$BN$4:$BN$16</c:f>
              <c:numCache>
                <c:formatCode>General</c:formatCode>
                <c:ptCount val="13"/>
                <c:pt idx="0">
                  <c:v>174.22247900000002</c:v>
                </c:pt>
                <c:pt idx="1">
                  <c:v>175.45308525000002</c:v>
                </c:pt>
                <c:pt idx="2">
                  <c:v>184.07737</c:v>
                </c:pt>
                <c:pt idx="3">
                  <c:v>204.58015450000002</c:v>
                </c:pt>
                <c:pt idx="4">
                  <c:v>243.28042675</c:v>
                </c:pt>
                <c:pt idx="5">
                  <c:v>212.78141225000002</c:v>
                </c:pt>
                <c:pt idx="6">
                  <c:v>318.03649825000002</c:v>
                </c:pt>
                <c:pt idx="7">
                  <c:v>555.76782675000004</c:v>
                </c:pt>
                <c:pt idx="8">
                  <c:v>700.12280525000006</c:v>
                </c:pt>
                <c:pt idx="9">
                  <c:v>1273.4991942500001</c:v>
                </c:pt>
                <c:pt idx="10">
                  <c:v>2416.7670962500001</c:v>
                </c:pt>
                <c:pt idx="11">
                  <c:v>4716.3319659999997</c:v>
                </c:pt>
                <c:pt idx="12">
                  <c:v>9338.1947412500012</c:v>
                </c:pt>
              </c:numCache>
            </c:numRef>
          </c:val>
          <c:smooth val="0"/>
          <c:extLst>
            <c:ext xmlns:c16="http://schemas.microsoft.com/office/drawing/2014/chart" uri="{C3380CC4-5D6E-409C-BE32-E72D297353CC}">
              <c16:uniqueId val="{00000001-7B9E-4EFA-9731-77BA91393090}"/>
            </c:ext>
          </c:extLst>
        </c:ser>
        <c:ser>
          <c:idx val="2"/>
          <c:order val="2"/>
          <c:tx>
            <c:strRef>
              <c:f>'Summary - Threading Scalability'!$BO$2:$BO$3</c:f>
              <c:strCache>
                <c:ptCount val="1"/>
                <c:pt idx="0">
                  <c:v>8</c:v>
                </c:pt>
              </c:strCache>
            </c:strRef>
          </c:tx>
          <c:spPr>
            <a:ln w="28575" cap="rnd">
              <a:solidFill>
                <a:schemeClr val="accent3"/>
              </a:solidFill>
              <a:round/>
            </a:ln>
            <a:effectLst/>
          </c:spPr>
          <c:marker>
            <c:symbol val="none"/>
          </c:marker>
          <c:cat>
            <c:strRef>
              <c:f>'Summary - Threading Scalability'!$BL$4:$BL$16</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Scalability'!$BO$4:$BO$16</c:f>
              <c:numCache>
                <c:formatCode>General</c:formatCode>
                <c:ptCount val="13"/>
                <c:pt idx="0">
                  <c:v>416.64050424999999</c:v>
                </c:pt>
                <c:pt idx="1">
                  <c:v>426.9677815</c:v>
                </c:pt>
                <c:pt idx="2">
                  <c:v>426.4731395</c:v>
                </c:pt>
                <c:pt idx="3">
                  <c:v>421.08948750000002</c:v>
                </c:pt>
                <c:pt idx="4">
                  <c:v>412.45757349999997</c:v>
                </c:pt>
                <c:pt idx="5">
                  <c:v>387.46616625000001</c:v>
                </c:pt>
                <c:pt idx="6">
                  <c:v>421.64538025000002</c:v>
                </c:pt>
                <c:pt idx="7">
                  <c:v>630.01708574999998</c:v>
                </c:pt>
                <c:pt idx="8">
                  <c:v>725.04757800000004</c:v>
                </c:pt>
                <c:pt idx="9">
                  <c:v>1290.0899645</c:v>
                </c:pt>
                <c:pt idx="10">
                  <c:v>2438.5150675</c:v>
                </c:pt>
                <c:pt idx="11">
                  <c:v>4841.8589044999999</c:v>
                </c:pt>
                <c:pt idx="12">
                  <c:v>9434.6134852499999</c:v>
                </c:pt>
              </c:numCache>
            </c:numRef>
          </c:val>
          <c:smooth val="0"/>
          <c:extLst>
            <c:ext xmlns:c16="http://schemas.microsoft.com/office/drawing/2014/chart" uri="{C3380CC4-5D6E-409C-BE32-E72D297353CC}">
              <c16:uniqueId val="{00000002-7B9E-4EFA-9731-77BA91393090}"/>
            </c:ext>
          </c:extLst>
        </c:ser>
        <c:ser>
          <c:idx val="3"/>
          <c:order val="3"/>
          <c:tx>
            <c:strRef>
              <c:f>'Summary - Threading Scalability'!$BP$2:$BP$3</c:f>
              <c:strCache>
                <c:ptCount val="1"/>
                <c:pt idx="0">
                  <c:v>16</c:v>
                </c:pt>
              </c:strCache>
            </c:strRef>
          </c:tx>
          <c:spPr>
            <a:ln w="28575" cap="rnd">
              <a:solidFill>
                <a:schemeClr val="accent4"/>
              </a:solidFill>
              <a:round/>
            </a:ln>
            <a:effectLst/>
          </c:spPr>
          <c:marker>
            <c:symbol val="none"/>
          </c:marker>
          <c:cat>
            <c:strRef>
              <c:f>'Summary - Threading Scalability'!$BL$4:$BL$16</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Scalability'!$BP$4:$BP$16</c:f>
              <c:numCache>
                <c:formatCode>General</c:formatCode>
                <c:ptCount val="13"/>
                <c:pt idx="0">
                  <c:v>836.64671099999998</c:v>
                </c:pt>
                <c:pt idx="1">
                  <c:v>848.11870350000004</c:v>
                </c:pt>
                <c:pt idx="2">
                  <c:v>857.0224750000001</c:v>
                </c:pt>
                <c:pt idx="3">
                  <c:v>878.35819074999995</c:v>
                </c:pt>
                <c:pt idx="4">
                  <c:v>860.5138864999999</c:v>
                </c:pt>
                <c:pt idx="5">
                  <c:v>808.10668275</c:v>
                </c:pt>
                <c:pt idx="6">
                  <c:v>788.56178550000004</c:v>
                </c:pt>
                <c:pt idx="7">
                  <c:v>789.77563650000002</c:v>
                </c:pt>
                <c:pt idx="8">
                  <c:v>869.44283300000006</c:v>
                </c:pt>
                <c:pt idx="9">
                  <c:v>1737.3991267499998</c:v>
                </c:pt>
                <c:pt idx="10">
                  <c:v>3091.6681114999997</c:v>
                </c:pt>
                <c:pt idx="11">
                  <c:v>6156.4869854999997</c:v>
                </c:pt>
                <c:pt idx="12">
                  <c:v>12228.330869500001</c:v>
                </c:pt>
              </c:numCache>
            </c:numRef>
          </c:val>
          <c:smooth val="0"/>
          <c:extLst>
            <c:ext xmlns:c16="http://schemas.microsoft.com/office/drawing/2014/chart" uri="{C3380CC4-5D6E-409C-BE32-E72D297353CC}">
              <c16:uniqueId val="{00000003-7B9E-4EFA-9731-77BA91393090}"/>
            </c:ext>
          </c:extLst>
        </c:ser>
        <c:ser>
          <c:idx val="4"/>
          <c:order val="4"/>
          <c:tx>
            <c:strRef>
              <c:f>'Summary - Threading Scalability'!$BQ$2:$BQ$3</c:f>
              <c:strCache>
                <c:ptCount val="1"/>
                <c:pt idx="0">
                  <c:v>32</c:v>
                </c:pt>
              </c:strCache>
            </c:strRef>
          </c:tx>
          <c:spPr>
            <a:ln w="28575" cap="rnd">
              <a:solidFill>
                <a:schemeClr val="accent5"/>
              </a:solidFill>
              <a:round/>
            </a:ln>
            <a:effectLst/>
          </c:spPr>
          <c:marker>
            <c:symbol val="none"/>
          </c:marker>
          <c:cat>
            <c:strRef>
              <c:f>'Summary - Threading Scalability'!$BL$4:$BL$16</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Scalability'!$BQ$4:$BQ$16</c:f>
              <c:numCache>
                <c:formatCode>General</c:formatCode>
                <c:ptCount val="13"/>
                <c:pt idx="0">
                  <c:v>1711.9201145</c:v>
                </c:pt>
                <c:pt idx="1">
                  <c:v>1751.5642772499998</c:v>
                </c:pt>
                <c:pt idx="2">
                  <c:v>1808.2349800000002</c:v>
                </c:pt>
                <c:pt idx="3">
                  <c:v>1759.6261245000001</c:v>
                </c:pt>
                <c:pt idx="4">
                  <c:v>1794.067319</c:v>
                </c:pt>
                <c:pt idx="5">
                  <c:v>1680.31274975</c:v>
                </c:pt>
                <c:pt idx="6">
                  <c:v>1675.6259890000001</c:v>
                </c:pt>
                <c:pt idx="7">
                  <c:v>1662.3647014999999</c:v>
                </c:pt>
                <c:pt idx="8">
                  <c:v>1804.6613515000001</c:v>
                </c:pt>
                <c:pt idx="9">
                  <c:v>3382.2928637499999</c:v>
                </c:pt>
                <c:pt idx="10">
                  <c:v>5998.073695000001</c:v>
                </c:pt>
                <c:pt idx="11">
                  <c:v>11910.165268749999</c:v>
                </c:pt>
                <c:pt idx="12">
                  <c:v>24012.16041</c:v>
                </c:pt>
              </c:numCache>
            </c:numRef>
          </c:val>
          <c:smooth val="0"/>
          <c:extLst>
            <c:ext xmlns:c16="http://schemas.microsoft.com/office/drawing/2014/chart" uri="{C3380CC4-5D6E-409C-BE32-E72D297353CC}">
              <c16:uniqueId val="{00000004-7B9E-4EFA-9731-77BA91393090}"/>
            </c:ext>
          </c:extLst>
        </c:ser>
        <c:ser>
          <c:idx val="5"/>
          <c:order val="5"/>
          <c:tx>
            <c:strRef>
              <c:f>'Summary - Threading Scalability'!$BR$2:$BR$3</c:f>
              <c:strCache>
                <c:ptCount val="1"/>
                <c:pt idx="0">
                  <c:v>64</c:v>
                </c:pt>
              </c:strCache>
            </c:strRef>
          </c:tx>
          <c:spPr>
            <a:ln w="28575" cap="rnd">
              <a:solidFill>
                <a:schemeClr val="accent6"/>
              </a:solidFill>
              <a:round/>
            </a:ln>
            <a:effectLst/>
          </c:spPr>
          <c:marker>
            <c:symbol val="none"/>
          </c:marker>
          <c:cat>
            <c:strRef>
              <c:f>'Summary - Threading Scalability'!$BL$4:$BL$16</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Scalability'!$BR$4:$BR$16</c:f>
              <c:numCache>
                <c:formatCode>General</c:formatCode>
                <c:ptCount val="13"/>
                <c:pt idx="0">
                  <c:v>3778.01964275</c:v>
                </c:pt>
                <c:pt idx="1">
                  <c:v>3809.1057579999997</c:v>
                </c:pt>
                <c:pt idx="2">
                  <c:v>3881.48472425</c:v>
                </c:pt>
                <c:pt idx="3">
                  <c:v>3927.1703902500003</c:v>
                </c:pt>
                <c:pt idx="4">
                  <c:v>3777.6128067499999</c:v>
                </c:pt>
                <c:pt idx="5">
                  <c:v>3711.2236317500001</c:v>
                </c:pt>
                <c:pt idx="6">
                  <c:v>3499.9696587500002</c:v>
                </c:pt>
                <c:pt idx="7">
                  <c:v>3639.1597822499998</c:v>
                </c:pt>
                <c:pt idx="8">
                  <c:v>3850.91590275</c:v>
                </c:pt>
                <c:pt idx="9">
                  <c:v>6841.7780350000003</c:v>
                </c:pt>
                <c:pt idx="10">
                  <c:v>12000.377947249999</c:v>
                </c:pt>
                <c:pt idx="11">
                  <c:v>23855.878647499998</c:v>
                </c:pt>
                <c:pt idx="12">
                  <c:v>48039.55192975</c:v>
                </c:pt>
              </c:numCache>
            </c:numRef>
          </c:val>
          <c:smooth val="0"/>
          <c:extLst>
            <c:ext xmlns:c16="http://schemas.microsoft.com/office/drawing/2014/chart" uri="{C3380CC4-5D6E-409C-BE32-E72D297353CC}">
              <c16:uniqueId val="{00000005-7B9E-4EFA-9731-77BA91393090}"/>
            </c:ext>
          </c:extLst>
        </c:ser>
        <c:ser>
          <c:idx val="6"/>
          <c:order val="6"/>
          <c:tx>
            <c:strRef>
              <c:f>'Summary - Threading Scalability'!$BS$2:$BS$3</c:f>
              <c:strCache>
                <c:ptCount val="1"/>
                <c:pt idx="0">
                  <c:v>128</c:v>
                </c:pt>
              </c:strCache>
            </c:strRef>
          </c:tx>
          <c:spPr>
            <a:ln w="28575" cap="rnd">
              <a:solidFill>
                <a:schemeClr val="accent1">
                  <a:lumMod val="60000"/>
                </a:schemeClr>
              </a:solidFill>
              <a:round/>
            </a:ln>
            <a:effectLst/>
          </c:spPr>
          <c:marker>
            <c:symbol val="none"/>
          </c:marker>
          <c:cat>
            <c:strRef>
              <c:f>'Summary - Threading Scalability'!$BL$4:$BL$16</c:f>
              <c:strCache>
                <c:ptCount val="13"/>
                <c:pt idx="0">
                  <c:v>4</c:v>
                </c:pt>
                <c:pt idx="1">
                  <c:v>8</c:v>
                </c:pt>
                <c:pt idx="2">
                  <c:v>16</c:v>
                </c:pt>
                <c:pt idx="3">
                  <c:v>32</c:v>
                </c:pt>
                <c:pt idx="4">
                  <c:v>64</c:v>
                </c:pt>
                <c:pt idx="5">
                  <c:v>128</c:v>
                </c:pt>
                <c:pt idx="6">
                  <c:v>256</c:v>
                </c:pt>
                <c:pt idx="7">
                  <c:v>512</c:v>
                </c:pt>
                <c:pt idx="8">
                  <c:v>1024</c:v>
                </c:pt>
                <c:pt idx="9">
                  <c:v>2048</c:v>
                </c:pt>
                <c:pt idx="10">
                  <c:v>4096</c:v>
                </c:pt>
                <c:pt idx="11">
                  <c:v>8192</c:v>
                </c:pt>
                <c:pt idx="12">
                  <c:v>16384</c:v>
                </c:pt>
              </c:strCache>
            </c:strRef>
          </c:cat>
          <c:val>
            <c:numRef>
              <c:f>'Summary - Threading Scalability'!$BS$4:$BS$16</c:f>
              <c:numCache>
                <c:formatCode>General</c:formatCode>
                <c:ptCount val="13"/>
                <c:pt idx="0">
                  <c:v>7955.1515820000004</c:v>
                </c:pt>
                <c:pt idx="1">
                  <c:v>8144.5377044999987</c:v>
                </c:pt>
                <c:pt idx="2">
                  <c:v>7882.8487100000002</c:v>
                </c:pt>
                <c:pt idx="3">
                  <c:v>7910.1408460000002</c:v>
                </c:pt>
                <c:pt idx="4">
                  <c:v>7690.1851757499999</c:v>
                </c:pt>
                <c:pt idx="5">
                  <c:v>7574.1755675000004</c:v>
                </c:pt>
                <c:pt idx="6">
                  <c:v>7342.81482125</c:v>
                </c:pt>
                <c:pt idx="7">
                  <c:v>7112.4285297500001</c:v>
                </c:pt>
                <c:pt idx="8">
                  <c:v>7776.7421692499993</c:v>
                </c:pt>
                <c:pt idx="9">
                  <c:v>13507.459928749999</c:v>
                </c:pt>
                <c:pt idx="10">
                  <c:v>24143.022813249998</c:v>
                </c:pt>
                <c:pt idx="11">
                  <c:v>47936.104298249993</c:v>
                </c:pt>
                <c:pt idx="12">
                  <c:v>94773.742120499999</c:v>
                </c:pt>
              </c:numCache>
            </c:numRef>
          </c:val>
          <c:smooth val="0"/>
          <c:extLst>
            <c:ext xmlns:c16="http://schemas.microsoft.com/office/drawing/2014/chart" uri="{C3380CC4-5D6E-409C-BE32-E72D297353CC}">
              <c16:uniqueId val="{00000006-7B9E-4EFA-9731-77BA91393090}"/>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410741800"/>
        <c:axId val="1410740488"/>
      </c:lineChart>
      <c:catAx>
        <c:axId val="1410741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000"/>
                  <a:t>Block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40488"/>
        <c:crosses val="autoZero"/>
        <c:auto val="1"/>
        <c:lblAlgn val="ctr"/>
        <c:lblOffset val="100"/>
        <c:noMultiLvlLbl val="0"/>
      </c:catAx>
      <c:valAx>
        <c:axId val="1410740488"/>
        <c:scaling>
          <c:orientation val="minMax"/>
          <c:max val="5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000"/>
                  <a:t>Latency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41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[GDS Benchmarking Framework - Feb 01 2023 - PREFINAL.xlsx]LT READ ALL wo CPU_ONLY!PivotTable1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Reading Latency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howLegendKey val="0"/>
          <c:showVal val="1"/>
          <c:showCatName val="0"/>
          <c:showSerName val="0"/>
          <c:showPercent val="0"/>
          <c:showBubbleSize val="0"/>
          <c:extLst>
            <c:ext xmlns:c15="http://schemas.microsoft.com/office/drawing/2012/chart" uri="{CE6537A1-D6FC-4f65-9D91-7224C49458BB}"/>
          </c:extLst>
        </c:dLbl>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dLbl>
          <c:idx val="0"/>
          <c:showLegendKey val="0"/>
          <c:showVal val="1"/>
          <c:showCatName val="0"/>
          <c:showSerName val="0"/>
          <c:showPercent val="0"/>
          <c:showBubbleSize val="0"/>
          <c:extLst>
            <c:ext xmlns:c15="http://schemas.microsoft.com/office/drawing/2012/chart" uri="{CE6537A1-D6FC-4f65-9D91-7224C49458BB}"/>
          </c:extLst>
        </c:dLbl>
      </c:pivotFmt>
      <c:pivotFmt>
        <c:idx val="65"/>
        <c:dLbl>
          <c:idx val="0"/>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'LT READ ALL wo CPU_ONLY'!$B$3:$B$4</c:f>
              <c:strCache>
                <c:ptCount val="1"/>
                <c:pt idx="0">
                  <c:v>CPU_GPU</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'LT READ ALL wo CPU_ONLY'!$A$5:$A$102</c:f>
              <c:multiLvlStrCache>
                <c:ptCount val="91"/>
                <c:lvl>
                  <c:pt idx="0">
                    <c:v>4</c:v>
                  </c:pt>
                  <c:pt idx="1">
                    <c:v>8</c:v>
                  </c:pt>
                  <c:pt idx="2">
                    <c:v>16</c:v>
                  </c:pt>
                  <c:pt idx="3">
                    <c:v>32</c:v>
                  </c:pt>
                  <c:pt idx="4">
                    <c:v>64</c:v>
                  </c:pt>
                  <c:pt idx="5">
                    <c:v>128</c:v>
                  </c:pt>
                  <c:pt idx="6">
                    <c:v>256</c:v>
                  </c:pt>
                  <c:pt idx="7">
                    <c:v>512</c:v>
                  </c:pt>
                  <c:pt idx="8">
                    <c:v>1024</c:v>
                  </c:pt>
                  <c:pt idx="9">
                    <c:v>2048</c:v>
                  </c:pt>
                  <c:pt idx="10">
                    <c:v>4096</c:v>
                  </c:pt>
                  <c:pt idx="11">
                    <c:v>8192</c:v>
                  </c:pt>
                  <c:pt idx="12">
                    <c:v>16384</c:v>
                  </c:pt>
                  <c:pt idx="13">
                    <c:v>4</c:v>
                  </c:pt>
                  <c:pt idx="14">
                    <c:v>8</c:v>
                  </c:pt>
                  <c:pt idx="15">
                    <c:v>16</c:v>
                  </c:pt>
                  <c:pt idx="16">
                    <c:v>32</c:v>
                  </c:pt>
                  <c:pt idx="17">
                    <c:v>64</c:v>
                  </c:pt>
                  <c:pt idx="18">
                    <c:v>128</c:v>
                  </c:pt>
                  <c:pt idx="19">
                    <c:v>256</c:v>
                  </c:pt>
                  <c:pt idx="20">
                    <c:v>512</c:v>
                  </c:pt>
                  <c:pt idx="21">
                    <c:v>1024</c:v>
                  </c:pt>
                  <c:pt idx="22">
                    <c:v>2048</c:v>
                  </c:pt>
                  <c:pt idx="23">
                    <c:v>4096</c:v>
                  </c:pt>
                  <c:pt idx="24">
                    <c:v>8192</c:v>
                  </c:pt>
                  <c:pt idx="25">
                    <c:v>16384</c:v>
                  </c:pt>
                  <c:pt idx="26">
                    <c:v>4</c:v>
                  </c:pt>
                  <c:pt idx="27">
                    <c:v>8</c:v>
                  </c:pt>
                  <c:pt idx="28">
                    <c:v>16</c:v>
                  </c:pt>
                  <c:pt idx="29">
                    <c:v>32</c:v>
                  </c:pt>
                  <c:pt idx="30">
                    <c:v>64</c:v>
                  </c:pt>
                  <c:pt idx="31">
                    <c:v>128</c:v>
                  </c:pt>
                  <c:pt idx="32">
                    <c:v>256</c:v>
                  </c:pt>
                  <c:pt idx="33">
                    <c:v>512</c:v>
                  </c:pt>
                  <c:pt idx="34">
                    <c:v>1024</c:v>
                  </c:pt>
                  <c:pt idx="35">
                    <c:v>2048</c:v>
                  </c:pt>
                  <c:pt idx="36">
                    <c:v>4096</c:v>
                  </c:pt>
                  <c:pt idx="37">
                    <c:v>8192</c:v>
                  </c:pt>
                  <c:pt idx="38">
                    <c:v>16384</c:v>
                  </c:pt>
                  <c:pt idx="39">
                    <c:v>4</c:v>
                  </c:pt>
                  <c:pt idx="40">
                    <c:v>8</c:v>
                  </c:pt>
                  <c:pt idx="41">
                    <c:v>16</c:v>
                  </c:pt>
                  <c:pt idx="42">
                    <c:v>32</c:v>
                  </c:pt>
                  <c:pt idx="43">
                    <c:v>64</c:v>
                  </c:pt>
                  <c:pt idx="44">
                    <c:v>128</c:v>
                  </c:pt>
                  <c:pt idx="45">
                    <c:v>256</c:v>
                  </c:pt>
                  <c:pt idx="46">
                    <c:v>512</c:v>
                  </c:pt>
                  <c:pt idx="47">
                    <c:v>1024</c:v>
                  </c:pt>
                  <c:pt idx="48">
                    <c:v>2048</c:v>
                  </c:pt>
                  <c:pt idx="49">
                    <c:v>4096</c:v>
                  </c:pt>
                  <c:pt idx="50">
                    <c:v>8192</c:v>
                  </c:pt>
                  <c:pt idx="51">
                    <c:v>16384</c:v>
                  </c:pt>
                  <c:pt idx="52">
                    <c:v>4</c:v>
                  </c:pt>
                  <c:pt idx="53">
                    <c:v>8</c:v>
                  </c:pt>
                  <c:pt idx="54">
                    <c:v>16</c:v>
                  </c:pt>
                  <c:pt idx="55">
                    <c:v>32</c:v>
                  </c:pt>
                  <c:pt idx="56">
                    <c:v>64</c:v>
                  </c:pt>
                  <c:pt idx="57">
                    <c:v>128</c:v>
                  </c:pt>
                  <c:pt idx="58">
                    <c:v>256</c:v>
                  </c:pt>
                  <c:pt idx="59">
                    <c:v>512</c:v>
                  </c:pt>
                  <c:pt idx="60">
                    <c:v>1024</c:v>
                  </c:pt>
                  <c:pt idx="61">
                    <c:v>2048</c:v>
                  </c:pt>
                  <c:pt idx="62">
                    <c:v>4096</c:v>
                  </c:pt>
                  <c:pt idx="63">
                    <c:v>8192</c:v>
                  </c:pt>
                  <c:pt idx="64">
                    <c:v>16384</c:v>
                  </c:pt>
                  <c:pt idx="65">
                    <c:v>4</c:v>
                  </c:pt>
                  <c:pt idx="66">
                    <c:v>8</c:v>
                  </c:pt>
                  <c:pt idx="67">
                    <c:v>16</c:v>
                  </c:pt>
                  <c:pt idx="68">
                    <c:v>32</c:v>
                  </c:pt>
                  <c:pt idx="69">
                    <c:v>64</c:v>
                  </c:pt>
                  <c:pt idx="70">
                    <c:v>128</c:v>
                  </c:pt>
                  <c:pt idx="71">
                    <c:v>256</c:v>
                  </c:pt>
                  <c:pt idx="72">
                    <c:v>512</c:v>
                  </c:pt>
                  <c:pt idx="73">
                    <c:v>1024</c:v>
                  </c:pt>
                  <c:pt idx="74">
                    <c:v>2048</c:v>
                  </c:pt>
                  <c:pt idx="75">
                    <c:v>4096</c:v>
                  </c:pt>
                  <c:pt idx="76">
                    <c:v>8192</c:v>
                  </c:pt>
                  <c:pt idx="77">
                    <c:v>16384</c:v>
                  </c:pt>
                  <c:pt idx="78">
                    <c:v>4</c:v>
                  </c:pt>
                  <c:pt idx="79">
                    <c:v>8</c:v>
                  </c:pt>
                  <c:pt idx="80">
                    <c:v>16</c:v>
                  </c:pt>
                  <c:pt idx="81">
                    <c:v>32</c:v>
                  </c:pt>
                  <c:pt idx="82">
                    <c:v>64</c:v>
                  </c:pt>
                  <c:pt idx="83">
                    <c:v>128</c:v>
                  </c:pt>
                  <c:pt idx="84">
                    <c:v>256</c:v>
                  </c:pt>
                  <c:pt idx="85">
                    <c:v>512</c:v>
                  </c:pt>
                  <c:pt idx="86">
                    <c:v>1024</c:v>
                  </c:pt>
                  <c:pt idx="87">
                    <c:v>2048</c:v>
                  </c:pt>
                  <c:pt idx="88">
                    <c:v>4096</c:v>
                  </c:pt>
                  <c:pt idx="89">
                    <c:v>8192</c:v>
                  </c:pt>
                  <c:pt idx="90">
                    <c:v>16384</c:v>
                  </c:pt>
                </c:lvl>
                <c:lvl>
                  <c:pt idx="0">
                    <c:v>1</c:v>
                  </c:pt>
                  <c:pt idx="13">
                    <c:v>4</c:v>
                  </c:pt>
                  <c:pt idx="26">
                    <c:v>8</c:v>
                  </c:pt>
                  <c:pt idx="39">
                    <c:v>16</c:v>
                  </c:pt>
                  <c:pt idx="52">
                    <c:v>32</c:v>
                  </c:pt>
                  <c:pt idx="65">
                    <c:v>64</c:v>
                  </c:pt>
                  <c:pt idx="78">
                    <c:v>128</c:v>
                  </c:pt>
                </c:lvl>
              </c:multiLvlStrCache>
            </c:multiLvlStrRef>
          </c:cat>
          <c:val>
            <c:numRef>
              <c:f>'LT READ ALL wo CPU_ONLY'!$B$5:$B$102</c:f>
              <c:numCache>
                <c:formatCode>General</c:formatCode>
                <c:ptCount val="91"/>
                <c:pt idx="0">
                  <c:v>130.86857549999999</c:v>
                </c:pt>
                <c:pt idx="1">
                  <c:v>118.41874775000001</c:v>
                </c:pt>
                <c:pt idx="2">
                  <c:v>142.17210800000001</c:v>
                </c:pt>
                <c:pt idx="3">
                  <c:v>152.22504049999998</c:v>
                </c:pt>
                <c:pt idx="4">
                  <c:v>174.61177799999999</c:v>
                </c:pt>
                <c:pt idx="5">
                  <c:v>190.33959199999998</c:v>
                </c:pt>
                <c:pt idx="6">
                  <c:v>210.21808625000003</c:v>
                </c:pt>
                <c:pt idx="7">
                  <c:v>328.99676499999998</c:v>
                </c:pt>
                <c:pt idx="8">
                  <c:v>382.19476324999994</c:v>
                </c:pt>
                <c:pt idx="9">
                  <c:v>456.35516375000003</c:v>
                </c:pt>
                <c:pt idx="10">
                  <c:v>913.36975099999995</c:v>
                </c:pt>
                <c:pt idx="11">
                  <c:v>1500.2084962499998</c:v>
                </c:pt>
                <c:pt idx="12">
                  <c:v>2184.3989254999997</c:v>
                </c:pt>
                <c:pt idx="13">
                  <c:v>164.60190700000001</c:v>
                </c:pt>
                <c:pt idx="14">
                  <c:v>177.11734675000002</c:v>
                </c:pt>
                <c:pt idx="15">
                  <c:v>184.921953</c:v>
                </c:pt>
                <c:pt idx="16">
                  <c:v>191.87773875000002</c:v>
                </c:pt>
                <c:pt idx="17">
                  <c:v>196.46356825000001</c:v>
                </c:pt>
                <c:pt idx="18">
                  <c:v>209.36287899999999</c:v>
                </c:pt>
                <c:pt idx="19">
                  <c:v>274.39277824999999</c:v>
                </c:pt>
                <c:pt idx="20">
                  <c:v>446.13898949999998</c:v>
                </c:pt>
                <c:pt idx="21">
                  <c:v>551.69293800000003</c:v>
                </c:pt>
                <c:pt idx="22">
                  <c:v>825.78613474999997</c:v>
                </c:pt>
                <c:pt idx="23">
                  <c:v>1651.1272532500002</c:v>
                </c:pt>
                <c:pt idx="24">
                  <c:v>3065.2062684999996</c:v>
                </c:pt>
                <c:pt idx="25">
                  <c:v>5657.3565837500009</c:v>
                </c:pt>
                <c:pt idx="26">
                  <c:v>324.63043749999997</c:v>
                </c:pt>
                <c:pt idx="27">
                  <c:v>381.66636725000001</c:v>
                </c:pt>
                <c:pt idx="28">
                  <c:v>392.51411899999994</c:v>
                </c:pt>
                <c:pt idx="29">
                  <c:v>343.30328850000006</c:v>
                </c:pt>
                <c:pt idx="30">
                  <c:v>330.21261249999998</c:v>
                </c:pt>
                <c:pt idx="31">
                  <c:v>302.63841200000002</c:v>
                </c:pt>
                <c:pt idx="32">
                  <c:v>349.59517599999998</c:v>
                </c:pt>
                <c:pt idx="33">
                  <c:v>539.14911050000001</c:v>
                </c:pt>
                <c:pt idx="34">
                  <c:v>761.55732799999998</c:v>
                </c:pt>
                <c:pt idx="35">
                  <c:v>1354.591563</c:v>
                </c:pt>
                <c:pt idx="36">
                  <c:v>2595.5451590000002</c:v>
                </c:pt>
                <c:pt idx="37">
                  <c:v>5348.7513087499992</c:v>
                </c:pt>
                <c:pt idx="38">
                  <c:v>10289.84282725</c:v>
                </c:pt>
                <c:pt idx="39">
                  <c:v>856.39782950000006</c:v>
                </c:pt>
                <c:pt idx="40">
                  <c:v>883.10807399999999</c:v>
                </c:pt>
                <c:pt idx="41">
                  <c:v>887.79395149999993</c:v>
                </c:pt>
                <c:pt idx="42">
                  <c:v>853.65062650000004</c:v>
                </c:pt>
                <c:pt idx="43">
                  <c:v>855.37806374999991</c:v>
                </c:pt>
                <c:pt idx="44">
                  <c:v>833.28920749999997</c:v>
                </c:pt>
                <c:pt idx="45">
                  <c:v>835.17351474999987</c:v>
                </c:pt>
                <c:pt idx="46">
                  <c:v>787.36130274999994</c:v>
                </c:pt>
                <c:pt idx="47">
                  <c:v>1269.2980682499999</c:v>
                </c:pt>
                <c:pt idx="48">
                  <c:v>2384.0915447500001</c:v>
                </c:pt>
                <c:pt idx="49">
                  <c:v>4728.1760797500001</c:v>
                </c:pt>
                <c:pt idx="50">
                  <c:v>9140.1122792499991</c:v>
                </c:pt>
                <c:pt idx="51">
                  <c:v>17982.601338</c:v>
                </c:pt>
                <c:pt idx="52">
                  <c:v>1737.3704930000001</c:v>
                </c:pt>
                <c:pt idx="53">
                  <c:v>1845.5107739999999</c:v>
                </c:pt>
                <c:pt idx="54">
                  <c:v>1886.4522547500001</c:v>
                </c:pt>
                <c:pt idx="55">
                  <c:v>1847.4721557499997</c:v>
                </c:pt>
                <c:pt idx="56">
                  <c:v>1812.08753</c:v>
                </c:pt>
                <c:pt idx="57">
                  <c:v>1726.504966</c:v>
                </c:pt>
                <c:pt idx="58">
                  <c:v>1779.1207515000001</c:v>
                </c:pt>
                <c:pt idx="59">
                  <c:v>1840.2887165000002</c:v>
                </c:pt>
                <c:pt idx="60">
                  <c:v>2376.2499262499996</c:v>
                </c:pt>
                <c:pt idx="61">
                  <c:v>4542.5074737499999</c:v>
                </c:pt>
                <c:pt idx="62">
                  <c:v>8770.6693049999994</c:v>
                </c:pt>
                <c:pt idx="63">
                  <c:v>17013.133694249998</c:v>
                </c:pt>
                <c:pt idx="64">
                  <c:v>33940.762721250001</c:v>
                </c:pt>
                <c:pt idx="65">
                  <c:v>4205.9097194999995</c:v>
                </c:pt>
                <c:pt idx="66">
                  <c:v>4293.13473325</c:v>
                </c:pt>
                <c:pt idx="67">
                  <c:v>4419.0367712499992</c:v>
                </c:pt>
                <c:pt idx="68">
                  <c:v>4310.1762542500001</c:v>
                </c:pt>
                <c:pt idx="69">
                  <c:v>4138.6459512500005</c:v>
                </c:pt>
                <c:pt idx="70">
                  <c:v>3993.5767375</c:v>
                </c:pt>
                <c:pt idx="71">
                  <c:v>3829.8530422499998</c:v>
                </c:pt>
                <c:pt idx="72">
                  <c:v>4155.8208607500001</c:v>
                </c:pt>
                <c:pt idx="73">
                  <c:v>4641.8500205</c:v>
                </c:pt>
                <c:pt idx="74">
                  <c:v>8999.952569250001</c:v>
                </c:pt>
                <c:pt idx="75">
                  <c:v>17382.265725000001</c:v>
                </c:pt>
                <c:pt idx="76">
                  <c:v>33709.066057249998</c:v>
                </c:pt>
                <c:pt idx="77">
                  <c:v>68064.97530374999</c:v>
                </c:pt>
                <c:pt idx="78">
                  <c:v>8061.7661442499993</c:v>
                </c:pt>
                <c:pt idx="79">
                  <c:v>9004.8742325000003</c:v>
                </c:pt>
                <c:pt idx="80">
                  <c:v>9089.6226077499996</c:v>
                </c:pt>
                <c:pt idx="81">
                  <c:v>9058.9938325000003</c:v>
                </c:pt>
                <c:pt idx="82">
                  <c:v>8450.8193197500004</c:v>
                </c:pt>
                <c:pt idx="83">
                  <c:v>8158.2664397499993</c:v>
                </c:pt>
                <c:pt idx="84">
                  <c:v>8105.3379949999999</c:v>
                </c:pt>
                <c:pt idx="85">
                  <c:v>8798.2227307499998</c:v>
                </c:pt>
                <c:pt idx="86">
                  <c:v>10690.656043500001</c:v>
                </c:pt>
                <c:pt idx="87">
                  <c:v>18233.369197749998</c:v>
                </c:pt>
                <c:pt idx="88">
                  <c:v>34475.065940749999</c:v>
                </c:pt>
                <c:pt idx="89">
                  <c:v>68440.007394</c:v>
                </c:pt>
                <c:pt idx="90">
                  <c:v>137526.61027800001</c:v>
                </c:pt>
              </c:numCache>
            </c:numRef>
          </c:val>
          <c:smooth val="0"/>
          <c:extLst>
            <c:ext xmlns:c16="http://schemas.microsoft.com/office/drawing/2014/chart" uri="{C3380CC4-5D6E-409C-BE32-E72D297353CC}">
              <c16:uniqueId val="{00000001-CE3C-4E33-9DE3-741AFA13FD4F}"/>
            </c:ext>
          </c:extLst>
        </c:ser>
        <c:ser>
          <c:idx val="1"/>
          <c:order val="1"/>
          <c:tx>
            <c:strRef>
              <c:f>'LT READ ALL wo CPU_ONLY'!$C$3:$C$4</c:f>
              <c:strCache>
                <c:ptCount val="1"/>
                <c:pt idx="0">
                  <c:v>GPU_BATCH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'LT READ ALL wo CPU_ONLY'!$A$5:$A$102</c:f>
              <c:multiLvlStrCache>
                <c:ptCount val="91"/>
                <c:lvl>
                  <c:pt idx="0">
                    <c:v>4</c:v>
                  </c:pt>
                  <c:pt idx="1">
                    <c:v>8</c:v>
                  </c:pt>
                  <c:pt idx="2">
                    <c:v>16</c:v>
                  </c:pt>
                  <c:pt idx="3">
                    <c:v>32</c:v>
                  </c:pt>
                  <c:pt idx="4">
                    <c:v>64</c:v>
                  </c:pt>
                  <c:pt idx="5">
                    <c:v>128</c:v>
                  </c:pt>
                  <c:pt idx="6">
                    <c:v>256</c:v>
                  </c:pt>
                  <c:pt idx="7">
                    <c:v>512</c:v>
                  </c:pt>
                  <c:pt idx="8">
                    <c:v>1024</c:v>
                  </c:pt>
                  <c:pt idx="9">
                    <c:v>2048</c:v>
                  </c:pt>
                  <c:pt idx="10">
                    <c:v>4096</c:v>
                  </c:pt>
                  <c:pt idx="11">
                    <c:v>8192</c:v>
                  </c:pt>
                  <c:pt idx="12">
                    <c:v>16384</c:v>
                  </c:pt>
                  <c:pt idx="13">
                    <c:v>4</c:v>
                  </c:pt>
                  <c:pt idx="14">
                    <c:v>8</c:v>
                  </c:pt>
                  <c:pt idx="15">
                    <c:v>16</c:v>
                  </c:pt>
                  <c:pt idx="16">
                    <c:v>32</c:v>
                  </c:pt>
                  <c:pt idx="17">
                    <c:v>64</c:v>
                  </c:pt>
                  <c:pt idx="18">
                    <c:v>128</c:v>
                  </c:pt>
                  <c:pt idx="19">
                    <c:v>256</c:v>
                  </c:pt>
                  <c:pt idx="20">
                    <c:v>512</c:v>
                  </c:pt>
                  <c:pt idx="21">
                    <c:v>1024</c:v>
                  </c:pt>
                  <c:pt idx="22">
                    <c:v>2048</c:v>
                  </c:pt>
                  <c:pt idx="23">
                    <c:v>4096</c:v>
                  </c:pt>
                  <c:pt idx="24">
                    <c:v>8192</c:v>
                  </c:pt>
                  <c:pt idx="25">
                    <c:v>16384</c:v>
                  </c:pt>
                  <c:pt idx="26">
                    <c:v>4</c:v>
                  </c:pt>
                  <c:pt idx="27">
                    <c:v>8</c:v>
                  </c:pt>
                  <c:pt idx="28">
                    <c:v>16</c:v>
                  </c:pt>
                  <c:pt idx="29">
                    <c:v>32</c:v>
                  </c:pt>
                  <c:pt idx="30">
                    <c:v>64</c:v>
                  </c:pt>
                  <c:pt idx="31">
                    <c:v>128</c:v>
                  </c:pt>
                  <c:pt idx="32">
                    <c:v>256</c:v>
                  </c:pt>
                  <c:pt idx="33">
                    <c:v>512</c:v>
                  </c:pt>
                  <c:pt idx="34">
                    <c:v>1024</c:v>
                  </c:pt>
                  <c:pt idx="35">
                    <c:v>2048</c:v>
                  </c:pt>
                  <c:pt idx="36">
                    <c:v>4096</c:v>
                  </c:pt>
                  <c:pt idx="37">
                    <c:v>8192</c:v>
                  </c:pt>
                  <c:pt idx="38">
                    <c:v>16384</c:v>
                  </c:pt>
                  <c:pt idx="39">
                    <c:v>4</c:v>
                  </c:pt>
                  <c:pt idx="40">
                    <c:v>8</c:v>
                  </c:pt>
                  <c:pt idx="41">
                    <c:v>16</c:v>
                  </c:pt>
                  <c:pt idx="42">
                    <c:v>32</c:v>
                  </c:pt>
                  <c:pt idx="43">
                    <c:v>64</c:v>
                  </c:pt>
                  <c:pt idx="44">
                    <c:v>128</c:v>
                  </c:pt>
                  <c:pt idx="45">
                    <c:v>256</c:v>
                  </c:pt>
                  <c:pt idx="46">
                    <c:v>512</c:v>
                  </c:pt>
                  <c:pt idx="47">
                    <c:v>1024</c:v>
                  </c:pt>
                  <c:pt idx="48">
                    <c:v>2048</c:v>
                  </c:pt>
                  <c:pt idx="49">
                    <c:v>4096</c:v>
                  </c:pt>
                  <c:pt idx="50">
                    <c:v>8192</c:v>
                  </c:pt>
                  <c:pt idx="51">
                    <c:v>16384</c:v>
                  </c:pt>
                  <c:pt idx="52">
                    <c:v>4</c:v>
                  </c:pt>
                  <c:pt idx="53">
                    <c:v>8</c:v>
                  </c:pt>
                  <c:pt idx="54">
                    <c:v>16</c:v>
                  </c:pt>
                  <c:pt idx="55">
                    <c:v>32</c:v>
                  </c:pt>
                  <c:pt idx="56">
                    <c:v>64</c:v>
                  </c:pt>
                  <c:pt idx="57">
                    <c:v>128</c:v>
                  </c:pt>
                  <c:pt idx="58">
                    <c:v>256</c:v>
                  </c:pt>
                  <c:pt idx="59">
                    <c:v>512</c:v>
                  </c:pt>
                  <c:pt idx="60">
                    <c:v>1024</c:v>
                  </c:pt>
                  <c:pt idx="61">
                    <c:v>2048</c:v>
                  </c:pt>
                  <c:pt idx="62">
                    <c:v>4096</c:v>
                  </c:pt>
                  <c:pt idx="63">
                    <c:v>8192</c:v>
                  </c:pt>
                  <c:pt idx="64">
                    <c:v>16384</c:v>
                  </c:pt>
                  <c:pt idx="65">
                    <c:v>4</c:v>
                  </c:pt>
                  <c:pt idx="66">
                    <c:v>8</c:v>
                  </c:pt>
                  <c:pt idx="67">
                    <c:v>16</c:v>
                  </c:pt>
                  <c:pt idx="68">
                    <c:v>32</c:v>
                  </c:pt>
                  <c:pt idx="69">
                    <c:v>64</c:v>
                  </c:pt>
                  <c:pt idx="70">
                    <c:v>128</c:v>
                  </c:pt>
                  <c:pt idx="71">
                    <c:v>256</c:v>
                  </c:pt>
                  <c:pt idx="72">
                    <c:v>512</c:v>
                  </c:pt>
                  <c:pt idx="73">
                    <c:v>1024</c:v>
                  </c:pt>
                  <c:pt idx="74">
                    <c:v>2048</c:v>
                  </c:pt>
                  <c:pt idx="75">
                    <c:v>4096</c:v>
                  </c:pt>
                  <c:pt idx="76">
                    <c:v>8192</c:v>
                  </c:pt>
                  <c:pt idx="77">
                    <c:v>16384</c:v>
                  </c:pt>
                  <c:pt idx="78">
                    <c:v>4</c:v>
                  </c:pt>
                  <c:pt idx="79">
                    <c:v>8</c:v>
                  </c:pt>
                  <c:pt idx="80">
                    <c:v>16</c:v>
                  </c:pt>
                  <c:pt idx="81">
                    <c:v>32</c:v>
                  </c:pt>
                  <c:pt idx="82">
                    <c:v>64</c:v>
                  </c:pt>
                  <c:pt idx="83">
                    <c:v>128</c:v>
                  </c:pt>
                  <c:pt idx="84">
                    <c:v>256</c:v>
                  </c:pt>
                  <c:pt idx="85">
                    <c:v>512</c:v>
                  </c:pt>
                  <c:pt idx="86">
                    <c:v>1024</c:v>
                  </c:pt>
                  <c:pt idx="87">
                    <c:v>2048</c:v>
                  </c:pt>
                  <c:pt idx="88">
                    <c:v>4096</c:v>
                  </c:pt>
                  <c:pt idx="89">
                    <c:v>8192</c:v>
                  </c:pt>
                  <c:pt idx="90">
                    <c:v>16384</c:v>
                  </c:pt>
                </c:lvl>
                <c:lvl>
                  <c:pt idx="0">
                    <c:v>1</c:v>
                  </c:pt>
                  <c:pt idx="13">
                    <c:v>4</c:v>
                  </c:pt>
                  <c:pt idx="26">
                    <c:v>8</c:v>
                  </c:pt>
                  <c:pt idx="39">
                    <c:v>16</c:v>
                  </c:pt>
                  <c:pt idx="52">
                    <c:v>32</c:v>
                  </c:pt>
                  <c:pt idx="65">
                    <c:v>64</c:v>
                  </c:pt>
                  <c:pt idx="78">
                    <c:v>128</c:v>
                  </c:pt>
                </c:lvl>
              </c:multiLvlStrCache>
            </c:multiLvlStrRef>
          </c:cat>
          <c:val>
            <c:numRef>
              <c:f>'LT READ ALL wo CPU_ONLY'!$C$5:$C$102</c:f>
              <c:numCache>
                <c:formatCode>General</c:formatCode>
                <c:ptCount val="91"/>
                <c:pt idx="0">
                  <c:v>116.155517</c:v>
                </c:pt>
                <c:pt idx="1">
                  <c:v>127.61828799999999</c:v>
                </c:pt>
                <c:pt idx="2">
                  <c:v>146.14491650000002</c:v>
                </c:pt>
                <c:pt idx="3">
                  <c:v>164.42003249999999</c:v>
                </c:pt>
                <c:pt idx="4">
                  <c:v>168.27951074999999</c:v>
                </c:pt>
                <c:pt idx="5">
                  <c:v>171.15718099999998</c:v>
                </c:pt>
                <c:pt idx="6">
                  <c:v>182.21734624999999</c:v>
                </c:pt>
                <c:pt idx="7">
                  <c:v>321.83898950000003</c:v>
                </c:pt>
                <c:pt idx="8">
                  <c:v>358.05603025000005</c:v>
                </c:pt>
                <c:pt idx="9">
                  <c:v>392.50830074999999</c:v>
                </c:pt>
                <c:pt idx="10">
                  <c:v>826.10156224999992</c:v>
                </c:pt>
                <c:pt idx="11">
                  <c:v>1174.44140625</c:v>
                </c:pt>
                <c:pt idx="12">
                  <c:v>1498.25976575</c:v>
                </c:pt>
                <c:pt idx="13">
                  <c:v>274.91982250000001</c:v>
                </c:pt>
                <c:pt idx="14">
                  <c:v>208.90652374999999</c:v>
                </c:pt>
                <c:pt idx="15">
                  <c:v>211.22578625</c:v>
                </c:pt>
                <c:pt idx="16">
                  <c:v>214.51313375000001</c:v>
                </c:pt>
                <c:pt idx="17">
                  <c:v>219.19321450000001</c:v>
                </c:pt>
                <c:pt idx="18">
                  <c:v>385.63587950000004</c:v>
                </c:pt>
                <c:pt idx="19">
                  <c:v>679.24389674999998</c:v>
                </c:pt>
                <c:pt idx="20">
                  <c:v>999.32708724999998</c:v>
                </c:pt>
                <c:pt idx="21">
                  <c:v>1029.0200195</c:v>
                </c:pt>
                <c:pt idx="22">
                  <c:v>1079.126221</c:v>
                </c:pt>
                <c:pt idx="23">
                  <c:v>1375.349121</c:v>
                </c:pt>
                <c:pt idx="24">
                  <c:v>2195.59667975</c:v>
                </c:pt>
                <c:pt idx="25">
                  <c:v>4168.4335940000001</c:v>
                </c:pt>
                <c:pt idx="26">
                  <c:v>381.8210995</c:v>
                </c:pt>
                <c:pt idx="27">
                  <c:v>279.05437649999999</c:v>
                </c:pt>
                <c:pt idx="28">
                  <c:v>279.210846</c:v>
                </c:pt>
                <c:pt idx="29">
                  <c:v>288.66651149999996</c:v>
                </c:pt>
                <c:pt idx="30">
                  <c:v>455.70658874999998</c:v>
                </c:pt>
                <c:pt idx="31">
                  <c:v>696.62289399999997</c:v>
                </c:pt>
                <c:pt idx="32">
                  <c:v>1000.8859252499999</c:v>
                </c:pt>
                <c:pt idx="33">
                  <c:v>1193.92053225</c:v>
                </c:pt>
                <c:pt idx="34">
                  <c:v>1251.9692384999998</c:v>
                </c:pt>
                <c:pt idx="35">
                  <c:v>1389.6225587500001</c:v>
                </c:pt>
                <c:pt idx="36">
                  <c:v>2109.80761725</c:v>
                </c:pt>
                <c:pt idx="37">
                  <c:v>3932.66992175</c:v>
                </c:pt>
                <c:pt idx="38">
                  <c:v>7585.93359375</c:v>
                </c:pt>
                <c:pt idx="39">
                  <c:v>515.82373024999993</c:v>
                </c:pt>
                <c:pt idx="40">
                  <c:v>456.848837</c:v>
                </c:pt>
                <c:pt idx="41">
                  <c:v>486.56161874999998</c:v>
                </c:pt>
                <c:pt idx="42">
                  <c:v>501.50134274999999</c:v>
                </c:pt>
                <c:pt idx="43">
                  <c:v>798.25262475</c:v>
                </c:pt>
                <c:pt idx="44">
                  <c:v>1087.28445425</c:v>
                </c:pt>
                <c:pt idx="45">
                  <c:v>1234.8780517499999</c:v>
                </c:pt>
                <c:pt idx="46">
                  <c:v>1822.4965820000002</c:v>
                </c:pt>
                <c:pt idx="47">
                  <c:v>1904.8540042499999</c:v>
                </c:pt>
                <c:pt idx="48">
                  <c:v>2206.44335925</c:v>
                </c:pt>
                <c:pt idx="49">
                  <c:v>3974.8808595</c:v>
                </c:pt>
                <c:pt idx="50">
                  <c:v>7376.0703127500001</c:v>
                </c:pt>
                <c:pt idx="51">
                  <c:v>14174.44140625</c:v>
                </c:pt>
                <c:pt idx="52">
                  <c:v>968.89984049999998</c:v>
                </c:pt>
                <c:pt idx="53">
                  <c:v>859.61588649999999</c:v>
                </c:pt>
                <c:pt idx="54">
                  <c:v>856.76017775000003</c:v>
                </c:pt>
                <c:pt idx="55">
                  <c:v>864.65979025000013</c:v>
                </c:pt>
                <c:pt idx="56">
                  <c:v>1274.196289</c:v>
                </c:pt>
                <c:pt idx="57">
                  <c:v>1551.2129515000001</c:v>
                </c:pt>
                <c:pt idx="58">
                  <c:v>2002.425598</c:v>
                </c:pt>
                <c:pt idx="59">
                  <c:v>3377.0977782500004</c:v>
                </c:pt>
                <c:pt idx="60">
                  <c:v>3523.4514159999999</c:v>
                </c:pt>
                <c:pt idx="61">
                  <c:v>4165.2075195000007</c:v>
                </c:pt>
                <c:pt idx="62">
                  <c:v>7494.6191407499991</c:v>
                </c:pt>
                <c:pt idx="63">
                  <c:v>14245.13671875</c:v>
                </c:pt>
                <c:pt idx="64">
                  <c:v>27978.41015625</c:v>
                </c:pt>
                <c:pt idx="65">
                  <c:v>1767.8677947499998</c:v>
                </c:pt>
                <c:pt idx="66">
                  <c:v>1535.3441277499999</c:v>
                </c:pt>
                <c:pt idx="67">
                  <c:v>1523.3633155</c:v>
                </c:pt>
                <c:pt idx="68">
                  <c:v>1535.7920227499999</c:v>
                </c:pt>
                <c:pt idx="69">
                  <c:v>1940.6015015</c:v>
                </c:pt>
                <c:pt idx="70">
                  <c:v>2454.2702024999999</c:v>
                </c:pt>
                <c:pt idx="71">
                  <c:v>3717.9531859999997</c:v>
                </c:pt>
                <c:pt idx="72">
                  <c:v>6304.1971437499997</c:v>
                </c:pt>
                <c:pt idx="73">
                  <c:v>6559.5346679999993</c:v>
                </c:pt>
                <c:pt idx="74">
                  <c:v>7866.6655272499993</c:v>
                </c:pt>
                <c:pt idx="75">
                  <c:v>14722.392578250001</c:v>
                </c:pt>
                <c:pt idx="76">
                  <c:v>28661.388671749999</c:v>
                </c:pt>
                <c:pt idx="77">
                  <c:v>55442.15625</c:v>
                </c:pt>
                <c:pt idx="78">
                  <c:v>3053.8327462499997</c:v>
                </c:pt>
                <c:pt idx="79">
                  <c:v>2572.8875352499999</c:v>
                </c:pt>
                <c:pt idx="80">
                  <c:v>2629.3440627499999</c:v>
                </c:pt>
                <c:pt idx="81">
                  <c:v>2684.7805862499999</c:v>
                </c:pt>
                <c:pt idx="82">
                  <c:v>3223.7278900000001</c:v>
                </c:pt>
                <c:pt idx="83">
                  <c:v>4544.0418397499998</c:v>
                </c:pt>
                <c:pt idx="84">
                  <c:v>7090.3084107500008</c:v>
                </c:pt>
                <c:pt idx="85">
                  <c:v>12111.986327999999</c:v>
                </c:pt>
                <c:pt idx="86">
                  <c:v>12430.6535645</c:v>
                </c:pt>
                <c:pt idx="87">
                  <c:v>15293.626953250001</c:v>
                </c:pt>
                <c:pt idx="88">
                  <c:v>29386.195312250002</c:v>
                </c:pt>
                <c:pt idx="89">
                  <c:v>56520.89453125</c:v>
                </c:pt>
                <c:pt idx="90">
                  <c:v>114521.31640625</c:v>
                </c:pt>
              </c:numCache>
            </c:numRef>
          </c:val>
          <c:smooth val="0"/>
          <c:extLst>
            <c:ext xmlns:c16="http://schemas.microsoft.com/office/drawing/2014/chart" uri="{C3380CC4-5D6E-409C-BE32-E72D297353CC}">
              <c16:uniqueId val="{00000017-7C71-4D73-B072-9587E3618871}"/>
            </c:ext>
          </c:extLst>
        </c:ser>
        <c:ser>
          <c:idx val="2"/>
          <c:order val="2"/>
          <c:tx>
            <c:strRef>
              <c:f>'LT READ ALL wo CPU_ONLY'!$D$3:$D$4</c:f>
              <c:strCache>
                <c:ptCount val="1"/>
                <c:pt idx="0">
                  <c:v>GPU_DIRECT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'LT READ ALL wo CPU_ONLY'!$A$5:$A$102</c:f>
              <c:multiLvlStrCache>
                <c:ptCount val="91"/>
                <c:lvl>
                  <c:pt idx="0">
                    <c:v>4</c:v>
                  </c:pt>
                  <c:pt idx="1">
                    <c:v>8</c:v>
                  </c:pt>
                  <c:pt idx="2">
                    <c:v>16</c:v>
                  </c:pt>
                  <c:pt idx="3">
                    <c:v>32</c:v>
                  </c:pt>
                  <c:pt idx="4">
                    <c:v>64</c:v>
                  </c:pt>
                  <c:pt idx="5">
                    <c:v>128</c:v>
                  </c:pt>
                  <c:pt idx="6">
                    <c:v>256</c:v>
                  </c:pt>
                  <c:pt idx="7">
                    <c:v>512</c:v>
                  </c:pt>
                  <c:pt idx="8">
                    <c:v>1024</c:v>
                  </c:pt>
                  <c:pt idx="9">
                    <c:v>2048</c:v>
                  </c:pt>
                  <c:pt idx="10">
                    <c:v>4096</c:v>
                  </c:pt>
                  <c:pt idx="11">
                    <c:v>8192</c:v>
                  </c:pt>
                  <c:pt idx="12">
                    <c:v>16384</c:v>
                  </c:pt>
                  <c:pt idx="13">
                    <c:v>4</c:v>
                  </c:pt>
                  <c:pt idx="14">
                    <c:v>8</c:v>
                  </c:pt>
                  <c:pt idx="15">
                    <c:v>16</c:v>
                  </c:pt>
                  <c:pt idx="16">
                    <c:v>32</c:v>
                  </c:pt>
                  <c:pt idx="17">
                    <c:v>64</c:v>
                  </c:pt>
                  <c:pt idx="18">
                    <c:v>128</c:v>
                  </c:pt>
                  <c:pt idx="19">
                    <c:v>256</c:v>
                  </c:pt>
                  <c:pt idx="20">
                    <c:v>512</c:v>
                  </c:pt>
                  <c:pt idx="21">
                    <c:v>1024</c:v>
                  </c:pt>
                  <c:pt idx="22">
                    <c:v>2048</c:v>
                  </c:pt>
                  <c:pt idx="23">
                    <c:v>4096</c:v>
                  </c:pt>
                  <c:pt idx="24">
                    <c:v>8192</c:v>
                  </c:pt>
                  <c:pt idx="25">
                    <c:v>16384</c:v>
                  </c:pt>
                  <c:pt idx="26">
                    <c:v>4</c:v>
                  </c:pt>
                  <c:pt idx="27">
                    <c:v>8</c:v>
                  </c:pt>
                  <c:pt idx="28">
                    <c:v>16</c:v>
                  </c:pt>
                  <c:pt idx="29">
                    <c:v>32</c:v>
                  </c:pt>
                  <c:pt idx="30">
                    <c:v>64</c:v>
                  </c:pt>
                  <c:pt idx="31">
                    <c:v>128</c:v>
                  </c:pt>
                  <c:pt idx="32">
                    <c:v>256</c:v>
                  </c:pt>
                  <c:pt idx="33">
                    <c:v>512</c:v>
                  </c:pt>
                  <c:pt idx="34">
                    <c:v>1024</c:v>
                  </c:pt>
                  <c:pt idx="35">
                    <c:v>2048</c:v>
                  </c:pt>
                  <c:pt idx="36">
                    <c:v>4096</c:v>
                  </c:pt>
                  <c:pt idx="37">
                    <c:v>8192</c:v>
                  </c:pt>
                  <c:pt idx="38">
                    <c:v>16384</c:v>
                  </c:pt>
                  <c:pt idx="39">
                    <c:v>4</c:v>
                  </c:pt>
                  <c:pt idx="40">
                    <c:v>8</c:v>
                  </c:pt>
                  <c:pt idx="41">
                    <c:v>16</c:v>
                  </c:pt>
                  <c:pt idx="42">
                    <c:v>32</c:v>
                  </c:pt>
                  <c:pt idx="43">
                    <c:v>64</c:v>
                  </c:pt>
                  <c:pt idx="44">
                    <c:v>128</c:v>
                  </c:pt>
                  <c:pt idx="45">
                    <c:v>256</c:v>
                  </c:pt>
                  <c:pt idx="46">
                    <c:v>512</c:v>
                  </c:pt>
                  <c:pt idx="47">
                    <c:v>1024</c:v>
                  </c:pt>
                  <c:pt idx="48">
                    <c:v>2048</c:v>
                  </c:pt>
                  <c:pt idx="49">
                    <c:v>4096</c:v>
                  </c:pt>
                  <c:pt idx="50">
                    <c:v>8192</c:v>
                  </c:pt>
                  <c:pt idx="51">
                    <c:v>16384</c:v>
                  </c:pt>
                  <c:pt idx="52">
                    <c:v>4</c:v>
                  </c:pt>
                  <c:pt idx="53">
                    <c:v>8</c:v>
                  </c:pt>
                  <c:pt idx="54">
                    <c:v>16</c:v>
                  </c:pt>
                  <c:pt idx="55">
                    <c:v>32</c:v>
                  </c:pt>
                  <c:pt idx="56">
                    <c:v>64</c:v>
                  </c:pt>
                  <c:pt idx="57">
                    <c:v>128</c:v>
                  </c:pt>
                  <c:pt idx="58">
                    <c:v>256</c:v>
                  </c:pt>
                  <c:pt idx="59">
                    <c:v>512</c:v>
                  </c:pt>
                  <c:pt idx="60">
                    <c:v>1024</c:v>
                  </c:pt>
                  <c:pt idx="61">
                    <c:v>2048</c:v>
                  </c:pt>
                  <c:pt idx="62">
                    <c:v>4096</c:v>
                  </c:pt>
                  <c:pt idx="63">
                    <c:v>8192</c:v>
                  </c:pt>
                  <c:pt idx="64">
                    <c:v>16384</c:v>
                  </c:pt>
                  <c:pt idx="65">
                    <c:v>4</c:v>
                  </c:pt>
                  <c:pt idx="66">
                    <c:v>8</c:v>
                  </c:pt>
                  <c:pt idx="67">
                    <c:v>16</c:v>
                  </c:pt>
                  <c:pt idx="68">
                    <c:v>32</c:v>
                  </c:pt>
                  <c:pt idx="69">
                    <c:v>64</c:v>
                  </c:pt>
                  <c:pt idx="70">
                    <c:v>128</c:v>
                  </c:pt>
                  <c:pt idx="71">
                    <c:v>256</c:v>
                  </c:pt>
                  <c:pt idx="72">
                    <c:v>512</c:v>
                  </c:pt>
                  <c:pt idx="73">
                    <c:v>1024</c:v>
                  </c:pt>
                  <c:pt idx="74">
                    <c:v>2048</c:v>
                  </c:pt>
                  <c:pt idx="75">
                    <c:v>4096</c:v>
                  </c:pt>
                  <c:pt idx="76">
                    <c:v>8192</c:v>
                  </c:pt>
                  <c:pt idx="77">
                    <c:v>16384</c:v>
                  </c:pt>
                  <c:pt idx="78">
                    <c:v>4</c:v>
                  </c:pt>
                  <c:pt idx="79">
                    <c:v>8</c:v>
                  </c:pt>
                  <c:pt idx="80">
                    <c:v>16</c:v>
                  </c:pt>
                  <c:pt idx="81">
                    <c:v>32</c:v>
                  </c:pt>
                  <c:pt idx="82">
                    <c:v>64</c:v>
                  </c:pt>
                  <c:pt idx="83">
                    <c:v>128</c:v>
                  </c:pt>
                  <c:pt idx="84">
                    <c:v>256</c:v>
                  </c:pt>
                  <c:pt idx="85">
                    <c:v>512</c:v>
                  </c:pt>
                  <c:pt idx="86">
                    <c:v>1024</c:v>
                  </c:pt>
                  <c:pt idx="87">
                    <c:v>2048</c:v>
                  </c:pt>
                  <c:pt idx="88">
                    <c:v>4096</c:v>
                  </c:pt>
                  <c:pt idx="89">
                    <c:v>8192</c:v>
                  </c:pt>
                  <c:pt idx="90">
                    <c:v>16384</c:v>
                  </c:pt>
                </c:lvl>
                <c:lvl>
                  <c:pt idx="0">
                    <c:v>1</c:v>
                  </c:pt>
                  <c:pt idx="13">
                    <c:v>4</c:v>
                  </c:pt>
                  <c:pt idx="26">
                    <c:v>8</c:v>
                  </c:pt>
                  <c:pt idx="39">
                    <c:v>16</c:v>
                  </c:pt>
                  <c:pt idx="52">
                    <c:v>32</c:v>
                  </c:pt>
                  <c:pt idx="65">
                    <c:v>64</c:v>
                  </c:pt>
                  <c:pt idx="78">
                    <c:v>128</c:v>
                  </c:pt>
                </c:lvl>
              </c:multiLvlStrCache>
            </c:multiLvlStrRef>
          </c:cat>
          <c:val>
            <c:numRef>
              <c:f>'LT READ ALL wo CPU_ONLY'!$D$5:$D$102</c:f>
              <c:numCache>
                <c:formatCode>General</c:formatCode>
                <c:ptCount val="91"/>
                <c:pt idx="0">
                  <c:v>122.12298324999999</c:v>
                </c:pt>
                <c:pt idx="1">
                  <c:v>108.54183649999999</c:v>
                </c:pt>
                <c:pt idx="2">
                  <c:v>125.08558175</c:v>
                </c:pt>
                <c:pt idx="3">
                  <c:v>143.33044525</c:v>
                </c:pt>
                <c:pt idx="4">
                  <c:v>161.45471175</c:v>
                </c:pt>
                <c:pt idx="5">
                  <c:v>174.5189665</c:v>
                </c:pt>
                <c:pt idx="6">
                  <c:v>195.52349475000003</c:v>
                </c:pt>
                <c:pt idx="7">
                  <c:v>330.57028974999997</c:v>
                </c:pt>
                <c:pt idx="8">
                  <c:v>343.18286124999997</c:v>
                </c:pt>
                <c:pt idx="9">
                  <c:v>361.61364750000001</c:v>
                </c:pt>
                <c:pt idx="10">
                  <c:v>831.64660649999996</c:v>
                </c:pt>
                <c:pt idx="11">
                  <c:v>1189.0368652499999</c:v>
                </c:pt>
                <c:pt idx="12">
                  <c:v>1607.39648425</c:v>
                </c:pt>
                <c:pt idx="13">
                  <c:v>161.00893574999998</c:v>
                </c:pt>
                <c:pt idx="14">
                  <c:v>167.61470500000001</c:v>
                </c:pt>
                <c:pt idx="15">
                  <c:v>165.99644649999999</c:v>
                </c:pt>
                <c:pt idx="16">
                  <c:v>171.41590524999998</c:v>
                </c:pt>
                <c:pt idx="17">
                  <c:v>176.18668725000003</c:v>
                </c:pt>
                <c:pt idx="18">
                  <c:v>187.95707175000001</c:v>
                </c:pt>
                <c:pt idx="19">
                  <c:v>270.68882250000001</c:v>
                </c:pt>
                <c:pt idx="20">
                  <c:v>431.98407350000002</c:v>
                </c:pt>
                <c:pt idx="21">
                  <c:v>517.99360224999998</c:v>
                </c:pt>
                <c:pt idx="22">
                  <c:v>595.32066050000003</c:v>
                </c:pt>
                <c:pt idx="23">
                  <c:v>886.58228274999999</c:v>
                </c:pt>
                <c:pt idx="24">
                  <c:v>1594.31526175</c:v>
                </c:pt>
                <c:pt idx="25">
                  <c:v>3106.6227829999998</c:v>
                </c:pt>
                <c:pt idx="26">
                  <c:v>415.40840524999999</c:v>
                </c:pt>
                <c:pt idx="27">
                  <c:v>425.31364424999998</c:v>
                </c:pt>
                <c:pt idx="28">
                  <c:v>423.73061849999999</c:v>
                </c:pt>
                <c:pt idx="29">
                  <c:v>418.55605174999999</c:v>
                </c:pt>
                <c:pt idx="30">
                  <c:v>430.677887</c:v>
                </c:pt>
                <c:pt idx="31">
                  <c:v>407.93582599999996</c:v>
                </c:pt>
                <c:pt idx="32">
                  <c:v>402.09966525000004</c:v>
                </c:pt>
                <c:pt idx="33">
                  <c:v>478.98784375000002</c:v>
                </c:pt>
                <c:pt idx="34">
                  <c:v>556.03336575000003</c:v>
                </c:pt>
                <c:pt idx="35">
                  <c:v>846.68898649999994</c:v>
                </c:pt>
                <c:pt idx="36">
                  <c:v>1531.073369</c:v>
                </c:pt>
                <c:pt idx="37">
                  <c:v>2974.2986980000001</c:v>
                </c:pt>
                <c:pt idx="38">
                  <c:v>6118.6680577500001</c:v>
                </c:pt>
                <c:pt idx="39">
                  <c:v>816.85118524999996</c:v>
                </c:pt>
                <c:pt idx="40">
                  <c:v>839.47846300000003</c:v>
                </c:pt>
                <c:pt idx="41">
                  <c:v>844.47168949999991</c:v>
                </c:pt>
                <c:pt idx="42">
                  <c:v>857.73105375</c:v>
                </c:pt>
                <c:pt idx="43">
                  <c:v>862.04035750000003</c:v>
                </c:pt>
                <c:pt idx="44">
                  <c:v>831.68017725000004</c:v>
                </c:pt>
                <c:pt idx="45">
                  <c:v>835.31422350000003</c:v>
                </c:pt>
                <c:pt idx="46">
                  <c:v>832.07699050000008</c:v>
                </c:pt>
                <c:pt idx="47">
                  <c:v>876.9509149999999</c:v>
                </c:pt>
                <c:pt idx="48">
                  <c:v>1637.1148537500001</c:v>
                </c:pt>
                <c:pt idx="49">
                  <c:v>2951.2792094999995</c:v>
                </c:pt>
                <c:pt idx="50">
                  <c:v>5870.3938275</c:v>
                </c:pt>
                <c:pt idx="51">
                  <c:v>11665.558989749999</c:v>
                </c:pt>
                <c:pt idx="52">
                  <c:v>1678.59102725</c:v>
                </c:pt>
                <c:pt idx="53">
                  <c:v>1744.9210047500001</c:v>
                </c:pt>
                <c:pt idx="54">
                  <c:v>1769.8870757499999</c:v>
                </c:pt>
                <c:pt idx="55">
                  <c:v>1738.1413360000001</c:v>
                </c:pt>
                <c:pt idx="56">
                  <c:v>1787.6008462499999</c:v>
                </c:pt>
                <c:pt idx="57">
                  <c:v>1744.27863925</c:v>
                </c:pt>
                <c:pt idx="58">
                  <c:v>1696.72381475</c:v>
                </c:pt>
                <c:pt idx="59">
                  <c:v>1743.4748817499999</c:v>
                </c:pt>
                <c:pt idx="60">
                  <c:v>1875.8939772499998</c:v>
                </c:pt>
                <c:pt idx="61">
                  <c:v>3366.97151325</c:v>
                </c:pt>
                <c:pt idx="62">
                  <c:v>5911.13116825</c:v>
                </c:pt>
                <c:pt idx="63">
                  <c:v>11683.91632425</c:v>
                </c:pt>
                <c:pt idx="64">
                  <c:v>23246.3399235</c:v>
                </c:pt>
                <c:pt idx="65">
                  <c:v>3740.7465227499997</c:v>
                </c:pt>
                <c:pt idx="66">
                  <c:v>3875.049317</c:v>
                </c:pt>
                <c:pt idx="67">
                  <c:v>3870.73078725</c:v>
                </c:pt>
                <c:pt idx="68">
                  <c:v>3763.017977</c:v>
                </c:pt>
                <c:pt idx="69">
                  <c:v>3703.9425137499998</c:v>
                </c:pt>
                <c:pt idx="70">
                  <c:v>3493.4356045</c:v>
                </c:pt>
                <c:pt idx="71">
                  <c:v>3513.4421462500004</c:v>
                </c:pt>
                <c:pt idx="72">
                  <c:v>3702.2427464999996</c:v>
                </c:pt>
                <c:pt idx="73">
                  <c:v>3836.4097350000002</c:v>
                </c:pt>
                <c:pt idx="74">
                  <c:v>6801.4905897500003</c:v>
                </c:pt>
                <c:pt idx="75">
                  <c:v>11895.123005750002</c:v>
                </c:pt>
                <c:pt idx="76">
                  <c:v>23236.517225249998</c:v>
                </c:pt>
                <c:pt idx="77">
                  <c:v>46662.499697749998</c:v>
                </c:pt>
                <c:pt idx="78">
                  <c:v>8029.3808372499998</c:v>
                </c:pt>
                <c:pt idx="79">
                  <c:v>8167.4876627499998</c:v>
                </c:pt>
                <c:pt idx="80">
                  <c:v>8086.8891279999998</c:v>
                </c:pt>
                <c:pt idx="81">
                  <c:v>7808.4533070000007</c:v>
                </c:pt>
                <c:pt idx="82">
                  <c:v>7527.3931767499998</c:v>
                </c:pt>
                <c:pt idx="83">
                  <c:v>7284.3732212499999</c:v>
                </c:pt>
                <c:pt idx="84">
                  <c:v>7071.7096772499999</c:v>
                </c:pt>
                <c:pt idx="85">
                  <c:v>7560.6259312500006</c:v>
                </c:pt>
                <c:pt idx="86">
                  <c:v>7683.9382242499996</c:v>
                </c:pt>
                <c:pt idx="87">
                  <c:v>13263.94533</c:v>
                </c:pt>
                <c:pt idx="88">
                  <c:v>23659.820664250001</c:v>
                </c:pt>
                <c:pt idx="89">
                  <c:v>46737.569783750005</c:v>
                </c:pt>
                <c:pt idx="90">
                  <c:v>94884.615852750008</c:v>
                </c:pt>
              </c:numCache>
            </c:numRef>
          </c:val>
          <c:smooth val="0"/>
          <c:extLst>
            <c:ext xmlns:c16="http://schemas.microsoft.com/office/drawing/2014/chart" uri="{C3380CC4-5D6E-409C-BE32-E72D297353CC}">
              <c16:uniqueId val="{00000018-7C71-4D73-B072-9587E3618871}"/>
            </c:ext>
          </c:extLst>
        </c:ser>
        <c:ser>
          <c:idx val="3"/>
          <c:order val="3"/>
          <c:tx>
            <c:strRef>
              <c:f>'LT READ ALL wo CPU_ONLY'!$E$3:$E$4</c:f>
              <c:strCache>
                <c:ptCount val="1"/>
                <c:pt idx="0">
                  <c:v>GPU_DIRECT_ASYNC</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'LT READ ALL wo CPU_ONLY'!$A$5:$A$102</c:f>
              <c:multiLvlStrCache>
                <c:ptCount val="91"/>
                <c:lvl>
                  <c:pt idx="0">
                    <c:v>4</c:v>
                  </c:pt>
                  <c:pt idx="1">
                    <c:v>8</c:v>
                  </c:pt>
                  <c:pt idx="2">
                    <c:v>16</c:v>
                  </c:pt>
                  <c:pt idx="3">
                    <c:v>32</c:v>
                  </c:pt>
                  <c:pt idx="4">
                    <c:v>64</c:v>
                  </c:pt>
                  <c:pt idx="5">
                    <c:v>128</c:v>
                  </c:pt>
                  <c:pt idx="6">
                    <c:v>256</c:v>
                  </c:pt>
                  <c:pt idx="7">
                    <c:v>512</c:v>
                  </c:pt>
                  <c:pt idx="8">
                    <c:v>1024</c:v>
                  </c:pt>
                  <c:pt idx="9">
                    <c:v>2048</c:v>
                  </c:pt>
                  <c:pt idx="10">
                    <c:v>4096</c:v>
                  </c:pt>
                  <c:pt idx="11">
                    <c:v>8192</c:v>
                  </c:pt>
                  <c:pt idx="12">
                    <c:v>16384</c:v>
                  </c:pt>
                  <c:pt idx="13">
                    <c:v>4</c:v>
                  </c:pt>
                  <c:pt idx="14">
                    <c:v>8</c:v>
                  </c:pt>
                  <c:pt idx="15">
                    <c:v>16</c:v>
                  </c:pt>
                  <c:pt idx="16">
                    <c:v>32</c:v>
                  </c:pt>
                  <c:pt idx="17">
                    <c:v>64</c:v>
                  </c:pt>
                  <c:pt idx="18">
                    <c:v>128</c:v>
                  </c:pt>
                  <c:pt idx="19">
                    <c:v>256</c:v>
                  </c:pt>
                  <c:pt idx="20">
                    <c:v>512</c:v>
                  </c:pt>
                  <c:pt idx="21">
                    <c:v>1024</c:v>
                  </c:pt>
                  <c:pt idx="22">
                    <c:v>2048</c:v>
                  </c:pt>
                  <c:pt idx="23">
                    <c:v>4096</c:v>
                  </c:pt>
                  <c:pt idx="24">
                    <c:v>8192</c:v>
                  </c:pt>
                  <c:pt idx="25">
                    <c:v>16384</c:v>
                  </c:pt>
                  <c:pt idx="26">
                    <c:v>4</c:v>
                  </c:pt>
                  <c:pt idx="27">
                    <c:v>8</c:v>
                  </c:pt>
                  <c:pt idx="28">
                    <c:v>16</c:v>
                  </c:pt>
                  <c:pt idx="29">
                    <c:v>32</c:v>
                  </c:pt>
                  <c:pt idx="30">
                    <c:v>64</c:v>
                  </c:pt>
                  <c:pt idx="31">
                    <c:v>128</c:v>
                  </c:pt>
                  <c:pt idx="32">
                    <c:v>256</c:v>
                  </c:pt>
                  <c:pt idx="33">
                    <c:v>512</c:v>
                  </c:pt>
                  <c:pt idx="34">
                    <c:v>1024</c:v>
                  </c:pt>
                  <c:pt idx="35">
                    <c:v>2048</c:v>
                  </c:pt>
                  <c:pt idx="36">
                    <c:v>4096</c:v>
                  </c:pt>
                  <c:pt idx="37">
                    <c:v>8192</c:v>
                  </c:pt>
                  <c:pt idx="38">
                    <c:v>16384</c:v>
                  </c:pt>
                  <c:pt idx="39">
                    <c:v>4</c:v>
                  </c:pt>
                  <c:pt idx="40">
                    <c:v>8</c:v>
                  </c:pt>
                  <c:pt idx="41">
                    <c:v>16</c:v>
                  </c:pt>
                  <c:pt idx="42">
                    <c:v>32</c:v>
                  </c:pt>
                  <c:pt idx="43">
                    <c:v>64</c:v>
                  </c:pt>
                  <c:pt idx="44">
                    <c:v>128</c:v>
                  </c:pt>
                  <c:pt idx="45">
                    <c:v>256</c:v>
                  </c:pt>
                  <c:pt idx="46">
                    <c:v>512</c:v>
                  </c:pt>
                  <c:pt idx="47">
                    <c:v>1024</c:v>
                  </c:pt>
                  <c:pt idx="48">
                    <c:v>2048</c:v>
                  </c:pt>
                  <c:pt idx="49">
                    <c:v>4096</c:v>
                  </c:pt>
                  <c:pt idx="50">
                    <c:v>8192</c:v>
                  </c:pt>
                  <c:pt idx="51">
                    <c:v>16384</c:v>
                  </c:pt>
                  <c:pt idx="52">
                    <c:v>4</c:v>
                  </c:pt>
                  <c:pt idx="53">
                    <c:v>8</c:v>
                  </c:pt>
                  <c:pt idx="54">
                    <c:v>16</c:v>
                  </c:pt>
                  <c:pt idx="55">
                    <c:v>32</c:v>
                  </c:pt>
                  <c:pt idx="56">
                    <c:v>64</c:v>
                  </c:pt>
                  <c:pt idx="57">
                    <c:v>128</c:v>
                  </c:pt>
                  <c:pt idx="58">
                    <c:v>256</c:v>
                  </c:pt>
                  <c:pt idx="59">
                    <c:v>512</c:v>
                  </c:pt>
                  <c:pt idx="60">
                    <c:v>1024</c:v>
                  </c:pt>
                  <c:pt idx="61">
                    <c:v>2048</c:v>
                  </c:pt>
                  <c:pt idx="62">
                    <c:v>4096</c:v>
                  </c:pt>
                  <c:pt idx="63">
                    <c:v>8192</c:v>
                  </c:pt>
                  <c:pt idx="64">
                    <c:v>16384</c:v>
                  </c:pt>
                  <c:pt idx="65">
                    <c:v>4</c:v>
                  </c:pt>
                  <c:pt idx="66">
                    <c:v>8</c:v>
                  </c:pt>
                  <c:pt idx="67">
                    <c:v>16</c:v>
                  </c:pt>
                  <c:pt idx="68">
                    <c:v>32</c:v>
                  </c:pt>
                  <c:pt idx="69">
                    <c:v>64</c:v>
                  </c:pt>
                  <c:pt idx="70">
                    <c:v>128</c:v>
                  </c:pt>
                  <c:pt idx="71">
                    <c:v>256</c:v>
                  </c:pt>
                  <c:pt idx="72">
                    <c:v>512</c:v>
                  </c:pt>
                  <c:pt idx="73">
                    <c:v>1024</c:v>
                  </c:pt>
                  <c:pt idx="74">
                    <c:v>2048</c:v>
                  </c:pt>
                  <c:pt idx="75">
                    <c:v>4096</c:v>
                  </c:pt>
                  <c:pt idx="76">
                    <c:v>8192</c:v>
                  </c:pt>
                  <c:pt idx="77">
                    <c:v>16384</c:v>
                  </c:pt>
                  <c:pt idx="78">
                    <c:v>4</c:v>
                  </c:pt>
                  <c:pt idx="79">
                    <c:v>8</c:v>
                  </c:pt>
                  <c:pt idx="80">
                    <c:v>16</c:v>
                  </c:pt>
                  <c:pt idx="81">
                    <c:v>32</c:v>
                  </c:pt>
                  <c:pt idx="82">
                    <c:v>64</c:v>
                  </c:pt>
                  <c:pt idx="83">
                    <c:v>128</c:v>
                  </c:pt>
                  <c:pt idx="84">
                    <c:v>256</c:v>
                  </c:pt>
                  <c:pt idx="85">
                    <c:v>512</c:v>
                  </c:pt>
                  <c:pt idx="86">
                    <c:v>1024</c:v>
                  </c:pt>
                  <c:pt idx="87">
                    <c:v>2048</c:v>
                  </c:pt>
                  <c:pt idx="88">
                    <c:v>4096</c:v>
                  </c:pt>
                  <c:pt idx="89">
                    <c:v>8192</c:v>
                  </c:pt>
                  <c:pt idx="90">
                    <c:v>16384</c:v>
                  </c:pt>
                </c:lvl>
                <c:lvl>
                  <c:pt idx="0">
                    <c:v>1</c:v>
                  </c:pt>
                  <c:pt idx="13">
                    <c:v>4</c:v>
                  </c:pt>
                  <c:pt idx="26">
                    <c:v>8</c:v>
                  </c:pt>
                  <c:pt idx="39">
                    <c:v>16</c:v>
                  </c:pt>
                  <c:pt idx="52">
                    <c:v>32</c:v>
                  </c:pt>
                  <c:pt idx="65">
                    <c:v>64</c:v>
                  </c:pt>
                  <c:pt idx="78">
                    <c:v>128</c:v>
                  </c:pt>
                </c:lvl>
              </c:multiLvlStrCache>
            </c:multiLvlStrRef>
          </c:cat>
          <c:val>
            <c:numRef>
              <c:f>'LT READ ALL wo CPU_ONLY'!$E$5:$E$102</c:f>
              <c:numCache>
                <c:formatCode>General</c:formatCode>
                <c:ptCount val="91"/>
                <c:pt idx="0">
                  <c:v>157.32893899999999</c:v>
                </c:pt>
                <c:pt idx="1">
                  <c:v>135.9926055</c:v>
                </c:pt>
                <c:pt idx="2">
                  <c:v>154.60990325</c:v>
                </c:pt>
                <c:pt idx="3">
                  <c:v>191.29315225000002</c:v>
                </c:pt>
                <c:pt idx="4">
                  <c:v>229.98198699999998</c:v>
                </c:pt>
                <c:pt idx="5">
                  <c:v>190.65075675</c:v>
                </c:pt>
                <c:pt idx="6">
                  <c:v>257.4558715</c:v>
                </c:pt>
                <c:pt idx="7">
                  <c:v>424.35595724999996</c:v>
                </c:pt>
                <c:pt idx="8">
                  <c:v>681.76770025000008</c:v>
                </c:pt>
                <c:pt idx="9">
                  <c:v>1244.0808107500002</c:v>
                </c:pt>
                <c:pt idx="10">
                  <c:v>2368.923828</c:v>
                </c:pt>
                <c:pt idx="11">
                  <c:v>4726.9326172500005</c:v>
                </c:pt>
                <c:pt idx="12">
                  <c:v>9188.421875</c:v>
                </c:pt>
                <c:pt idx="13">
                  <c:v>174.22247900000002</c:v>
                </c:pt>
                <c:pt idx="14">
                  <c:v>175.45308525000002</c:v>
                </c:pt>
                <c:pt idx="15">
                  <c:v>184.07737</c:v>
                </c:pt>
                <c:pt idx="16">
                  <c:v>204.58015450000002</c:v>
                </c:pt>
                <c:pt idx="17">
                  <c:v>243.28042675</c:v>
                </c:pt>
                <c:pt idx="18">
                  <c:v>212.78141225000002</c:v>
                </c:pt>
                <c:pt idx="19">
                  <c:v>318.03649825000002</c:v>
                </c:pt>
                <c:pt idx="20">
                  <c:v>555.76782675000004</c:v>
                </c:pt>
                <c:pt idx="21">
                  <c:v>700.12280525000006</c:v>
                </c:pt>
                <c:pt idx="22">
                  <c:v>1273.4991942500001</c:v>
                </c:pt>
                <c:pt idx="23">
                  <c:v>2416.7670962500001</c:v>
                </c:pt>
                <c:pt idx="24">
                  <c:v>4716.3319659999997</c:v>
                </c:pt>
                <c:pt idx="25">
                  <c:v>9338.1947412500012</c:v>
                </c:pt>
                <c:pt idx="26">
                  <c:v>416.64050424999999</c:v>
                </c:pt>
                <c:pt idx="27">
                  <c:v>426.9677815</c:v>
                </c:pt>
                <c:pt idx="28">
                  <c:v>426.4731395</c:v>
                </c:pt>
                <c:pt idx="29">
                  <c:v>421.08948750000002</c:v>
                </c:pt>
                <c:pt idx="30">
                  <c:v>412.45757349999997</c:v>
                </c:pt>
                <c:pt idx="31">
                  <c:v>387.46616625000001</c:v>
                </c:pt>
                <c:pt idx="32">
                  <c:v>421.64538025000002</c:v>
                </c:pt>
                <c:pt idx="33">
                  <c:v>630.01708574999998</c:v>
                </c:pt>
                <c:pt idx="34">
                  <c:v>725.04757800000004</c:v>
                </c:pt>
                <c:pt idx="35">
                  <c:v>1290.0899645</c:v>
                </c:pt>
                <c:pt idx="36">
                  <c:v>2438.5150675</c:v>
                </c:pt>
                <c:pt idx="37">
                  <c:v>4841.8589044999999</c:v>
                </c:pt>
                <c:pt idx="38">
                  <c:v>9434.6134852499999</c:v>
                </c:pt>
                <c:pt idx="39">
                  <c:v>836.64671099999998</c:v>
                </c:pt>
                <c:pt idx="40">
                  <c:v>848.11870350000004</c:v>
                </c:pt>
                <c:pt idx="41">
                  <c:v>857.0224750000001</c:v>
                </c:pt>
                <c:pt idx="42">
                  <c:v>878.35819074999995</c:v>
                </c:pt>
                <c:pt idx="43">
                  <c:v>860.5138864999999</c:v>
                </c:pt>
                <c:pt idx="44">
                  <c:v>808.10668275</c:v>
                </c:pt>
                <c:pt idx="45">
                  <c:v>788.56178550000004</c:v>
                </c:pt>
                <c:pt idx="46">
                  <c:v>789.77563650000002</c:v>
                </c:pt>
                <c:pt idx="47">
                  <c:v>869.44283300000006</c:v>
                </c:pt>
                <c:pt idx="48">
                  <c:v>1737.3991267499998</c:v>
                </c:pt>
                <c:pt idx="49">
                  <c:v>3091.6681114999997</c:v>
                </c:pt>
                <c:pt idx="50">
                  <c:v>6156.4869854999997</c:v>
                </c:pt>
                <c:pt idx="51">
                  <c:v>12228.330869500001</c:v>
                </c:pt>
                <c:pt idx="52">
                  <c:v>1711.9201145</c:v>
                </c:pt>
                <c:pt idx="53">
                  <c:v>1751.5642772499998</c:v>
                </c:pt>
                <c:pt idx="54">
                  <c:v>1808.2349800000002</c:v>
                </c:pt>
                <c:pt idx="55">
                  <c:v>1759.6261245000001</c:v>
                </c:pt>
                <c:pt idx="56">
                  <c:v>1794.067319</c:v>
                </c:pt>
                <c:pt idx="57">
                  <c:v>1680.31274975</c:v>
                </c:pt>
                <c:pt idx="58">
                  <c:v>1675.6259890000001</c:v>
                </c:pt>
                <c:pt idx="59">
                  <c:v>1662.3647014999999</c:v>
                </c:pt>
                <c:pt idx="60">
                  <c:v>1804.6613515000001</c:v>
                </c:pt>
                <c:pt idx="61">
                  <c:v>3382.2928637499999</c:v>
                </c:pt>
                <c:pt idx="62">
                  <c:v>5998.073695000001</c:v>
                </c:pt>
                <c:pt idx="63">
                  <c:v>11910.165268749999</c:v>
                </c:pt>
                <c:pt idx="64">
                  <c:v>24012.16041</c:v>
                </c:pt>
                <c:pt idx="65">
                  <c:v>3778.01964275</c:v>
                </c:pt>
                <c:pt idx="66">
                  <c:v>3809.1057579999997</c:v>
                </c:pt>
                <c:pt idx="67">
                  <c:v>3881.48472425</c:v>
                </c:pt>
                <c:pt idx="68">
                  <c:v>3927.1703902500003</c:v>
                </c:pt>
                <c:pt idx="69">
                  <c:v>3777.6128067499999</c:v>
                </c:pt>
                <c:pt idx="70">
                  <c:v>3711.2236317500001</c:v>
                </c:pt>
                <c:pt idx="71">
                  <c:v>3499.9696587500002</c:v>
                </c:pt>
                <c:pt idx="72">
                  <c:v>3639.1597822499998</c:v>
                </c:pt>
                <c:pt idx="73">
                  <c:v>3850.91590275</c:v>
                </c:pt>
                <c:pt idx="74">
                  <c:v>6841.7780350000003</c:v>
                </c:pt>
                <c:pt idx="75">
                  <c:v>12000.377947249999</c:v>
                </c:pt>
                <c:pt idx="76">
                  <c:v>23855.878647499998</c:v>
                </c:pt>
                <c:pt idx="77">
                  <c:v>48039.55192975</c:v>
                </c:pt>
                <c:pt idx="78">
                  <c:v>7955.1515820000004</c:v>
                </c:pt>
                <c:pt idx="79">
                  <c:v>8144.5377044999987</c:v>
                </c:pt>
                <c:pt idx="80">
                  <c:v>7882.8487100000002</c:v>
                </c:pt>
                <c:pt idx="81">
                  <c:v>7910.1408460000002</c:v>
                </c:pt>
                <c:pt idx="82">
                  <c:v>7690.1851757499999</c:v>
                </c:pt>
                <c:pt idx="83">
                  <c:v>7574.1755675000004</c:v>
                </c:pt>
                <c:pt idx="84">
                  <c:v>7342.81482125</c:v>
                </c:pt>
                <c:pt idx="85">
                  <c:v>7112.4285297500001</c:v>
                </c:pt>
                <c:pt idx="86">
                  <c:v>7776.7421692499993</c:v>
                </c:pt>
                <c:pt idx="87">
                  <c:v>13507.459928749999</c:v>
                </c:pt>
                <c:pt idx="88">
                  <c:v>24143.022813249998</c:v>
                </c:pt>
                <c:pt idx="89">
                  <c:v>47936.104298249993</c:v>
                </c:pt>
                <c:pt idx="90">
                  <c:v>94773.742120499999</c:v>
                </c:pt>
              </c:numCache>
            </c:numRef>
          </c:val>
          <c:smooth val="0"/>
          <c:extLst>
            <c:ext xmlns:c16="http://schemas.microsoft.com/office/drawing/2014/chart" uri="{C3380CC4-5D6E-409C-BE32-E72D297353CC}">
              <c16:uniqueId val="{00000019-7C71-4D73-B072-9587E3618871}"/>
            </c:ext>
          </c:extLst>
        </c:ser>
        <c:dLbls>
          <c:showLegendKey val="0"/>
          <c:showVal val="0"/>
          <c:showCatName val="0"/>
          <c:showSerName val="0"/>
          <c:showPercent val="0"/>
          <c:showBubbleSize val="0"/>
        </c:dLbls>
        <c:marker val="1"/>
        <c:smooth val="0"/>
        <c:axId val="320181576"/>
        <c:axId val="320181904"/>
      </c:lineChart>
      <c:catAx>
        <c:axId val="32018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1904"/>
        <c:crosses val="autoZero"/>
        <c:auto val="1"/>
        <c:lblAlgn val="ctr"/>
        <c:lblOffset val="100"/>
        <c:noMultiLvlLbl val="0"/>
      </c:catAx>
      <c:valAx>
        <c:axId val="32018190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1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[GDS Benchmarking Framework - Feb 01 2023 - PREFINAL.xlsx]BW WRITE ALL wo CPU_ONLY!PivotTable1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Writing Bandwidth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'BW WRITE ALL wo CPU_ONLY'!$B$3:$B$4</c:f>
              <c:strCache>
                <c:ptCount val="1"/>
                <c:pt idx="0">
                  <c:v>CPU_GPU</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'BW WRITE ALL wo CPU_ONLY'!$A$5:$A$102</c:f>
              <c:multiLvlStrCache>
                <c:ptCount val="91"/>
                <c:lvl>
                  <c:pt idx="0">
                    <c:v>4</c:v>
                  </c:pt>
                  <c:pt idx="1">
                    <c:v>8</c:v>
                  </c:pt>
                  <c:pt idx="2">
                    <c:v>16</c:v>
                  </c:pt>
                  <c:pt idx="3">
                    <c:v>32</c:v>
                  </c:pt>
                  <c:pt idx="4">
                    <c:v>64</c:v>
                  </c:pt>
                  <c:pt idx="5">
                    <c:v>128</c:v>
                  </c:pt>
                  <c:pt idx="6">
                    <c:v>256</c:v>
                  </c:pt>
                  <c:pt idx="7">
                    <c:v>512</c:v>
                  </c:pt>
                  <c:pt idx="8">
                    <c:v>1024</c:v>
                  </c:pt>
                  <c:pt idx="9">
                    <c:v>2048</c:v>
                  </c:pt>
                  <c:pt idx="10">
                    <c:v>4096</c:v>
                  </c:pt>
                  <c:pt idx="11">
                    <c:v>8192</c:v>
                  </c:pt>
                  <c:pt idx="12">
                    <c:v>16384</c:v>
                  </c:pt>
                  <c:pt idx="13">
                    <c:v>4</c:v>
                  </c:pt>
                  <c:pt idx="14">
                    <c:v>8</c:v>
                  </c:pt>
                  <c:pt idx="15">
                    <c:v>16</c:v>
                  </c:pt>
                  <c:pt idx="16">
                    <c:v>32</c:v>
                  </c:pt>
                  <c:pt idx="17">
                    <c:v>64</c:v>
                  </c:pt>
                  <c:pt idx="18">
                    <c:v>128</c:v>
                  </c:pt>
                  <c:pt idx="19">
                    <c:v>256</c:v>
                  </c:pt>
                  <c:pt idx="20">
                    <c:v>512</c:v>
                  </c:pt>
                  <c:pt idx="21">
                    <c:v>1024</c:v>
                  </c:pt>
                  <c:pt idx="22">
                    <c:v>2048</c:v>
                  </c:pt>
                  <c:pt idx="23">
                    <c:v>4096</c:v>
                  </c:pt>
                  <c:pt idx="24">
                    <c:v>8192</c:v>
                  </c:pt>
                  <c:pt idx="25">
                    <c:v>16384</c:v>
                  </c:pt>
                  <c:pt idx="26">
                    <c:v>4</c:v>
                  </c:pt>
                  <c:pt idx="27">
                    <c:v>8</c:v>
                  </c:pt>
                  <c:pt idx="28">
                    <c:v>16</c:v>
                  </c:pt>
                  <c:pt idx="29">
                    <c:v>32</c:v>
                  </c:pt>
                  <c:pt idx="30">
                    <c:v>64</c:v>
                  </c:pt>
                  <c:pt idx="31">
                    <c:v>128</c:v>
                  </c:pt>
                  <c:pt idx="32">
                    <c:v>256</c:v>
                  </c:pt>
                  <c:pt idx="33">
                    <c:v>512</c:v>
                  </c:pt>
                  <c:pt idx="34">
                    <c:v>1024</c:v>
                  </c:pt>
                  <c:pt idx="35">
                    <c:v>2048</c:v>
                  </c:pt>
                  <c:pt idx="36">
                    <c:v>4096</c:v>
                  </c:pt>
                  <c:pt idx="37">
                    <c:v>8192</c:v>
                  </c:pt>
                  <c:pt idx="38">
                    <c:v>16384</c:v>
                  </c:pt>
                  <c:pt idx="39">
                    <c:v>4</c:v>
                  </c:pt>
                  <c:pt idx="40">
                    <c:v>8</c:v>
                  </c:pt>
                  <c:pt idx="41">
                    <c:v>16</c:v>
                  </c:pt>
                  <c:pt idx="42">
                    <c:v>32</c:v>
                  </c:pt>
                  <c:pt idx="43">
                    <c:v>64</c:v>
                  </c:pt>
                  <c:pt idx="44">
                    <c:v>128</c:v>
                  </c:pt>
                  <c:pt idx="45">
                    <c:v>256</c:v>
                  </c:pt>
                  <c:pt idx="46">
                    <c:v>512</c:v>
                  </c:pt>
                  <c:pt idx="47">
                    <c:v>1024</c:v>
                  </c:pt>
                  <c:pt idx="48">
                    <c:v>2048</c:v>
                  </c:pt>
                  <c:pt idx="49">
                    <c:v>4096</c:v>
                  </c:pt>
                  <c:pt idx="50">
                    <c:v>8192</c:v>
                  </c:pt>
                  <c:pt idx="51">
                    <c:v>16384</c:v>
                  </c:pt>
                  <c:pt idx="52">
                    <c:v>4</c:v>
                  </c:pt>
                  <c:pt idx="53">
                    <c:v>8</c:v>
                  </c:pt>
                  <c:pt idx="54">
                    <c:v>16</c:v>
                  </c:pt>
                  <c:pt idx="55">
                    <c:v>32</c:v>
                  </c:pt>
                  <c:pt idx="56">
                    <c:v>64</c:v>
                  </c:pt>
                  <c:pt idx="57">
                    <c:v>128</c:v>
                  </c:pt>
                  <c:pt idx="58">
                    <c:v>256</c:v>
                  </c:pt>
                  <c:pt idx="59">
                    <c:v>512</c:v>
                  </c:pt>
                  <c:pt idx="60">
                    <c:v>1024</c:v>
                  </c:pt>
                  <c:pt idx="61">
                    <c:v>2048</c:v>
                  </c:pt>
                  <c:pt idx="62">
                    <c:v>4096</c:v>
                  </c:pt>
                  <c:pt idx="63">
                    <c:v>8192</c:v>
                  </c:pt>
                  <c:pt idx="64">
                    <c:v>16384</c:v>
                  </c:pt>
                  <c:pt idx="65">
                    <c:v>4</c:v>
                  </c:pt>
                  <c:pt idx="66">
                    <c:v>8</c:v>
                  </c:pt>
                  <c:pt idx="67">
                    <c:v>16</c:v>
                  </c:pt>
                  <c:pt idx="68">
                    <c:v>32</c:v>
                  </c:pt>
                  <c:pt idx="69">
                    <c:v>64</c:v>
                  </c:pt>
                  <c:pt idx="70">
                    <c:v>128</c:v>
                  </c:pt>
                  <c:pt idx="71">
                    <c:v>256</c:v>
                  </c:pt>
                  <c:pt idx="72">
                    <c:v>512</c:v>
                  </c:pt>
                  <c:pt idx="73">
                    <c:v>1024</c:v>
                  </c:pt>
                  <c:pt idx="74">
                    <c:v>2048</c:v>
                  </c:pt>
                  <c:pt idx="75">
                    <c:v>4096</c:v>
                  </c:pt>
                  <c:pt idx="76">
                    <c:v>8192</c:v>
                  </c:pt>
                  <c:pt idx="77">
                    <c:v>16384</c:v>
                  </c:pt>
                  <c:pt idx="78">
                    <c:v>4</c:v>
                  </c:pt>
                  <c:pt idx="79">
                    <c:v>8</c:v>
                  </c:pt>
                  <c:pt idx="80">
                    <c:v>16</c:v>
                  </c:pt>
                  <c:pt idx="81">
                    <c:v>32</c:v>
                  </c:pt>
                  <c:pt idx="82">
                    <c:v>64</c:v>
                  </c:pt>
                  <c:pt idx="83">
                    <c:v>128</c:v>
                  </c:pt>
                  <c:pt idx="84">
                    <c:v>256</c:v>
                  </c:pt>
                  <c:pt idx="85">
                    <c:v>512</c:v>
                  </c:pt>
                  <c:pt idx="86">
                    <c:v>1024</c:v>
                  </c:pt>
                  <c:pt idx="87">
                    <c:v>2048</c:v>
                  </c:pt>
                  <c:pt idx="88">
                    <c:v>4096</c:v>
                  </c:pt>
                  <c:pt idx="89">
                    <c:v>8192</c:v>
                  </c:pt>
                  <c:pt idx="90">
                    <c:v>16384</c:v>
                  </c:pt>
                </c:lvl>
                <c:lvl>
                  <c:pt idx="0">
                    <c:v>1</c:v>
                  </c:pt>
                  <c:pt idx="13">
                    <c:v>4</c:v>
                  </c:pt>
                  <c:pt idx="26">
                    <c:v>8</c:v>
                  </c:pt>
                  <c:pt idx="39">
                    <c:v>16</c:v>
                  </c:pt>
                  <c:pt idx="52">
                    <c:v>32</c:v>
                  </c:pt>
                  <c:pt idx="65">
                    <c:v>64</c:v>
                  </c:pt>
                  <c:pt idx="78">
                    <c:v>128</c:v>
                  </c:pt>
                </c:lvl>
              </c:multiLvlStrCache>
            </c:multiLvlStrRef>
          </c:cat>
          <c:val>
            <c:numRef>
              <c:f>'BW WRITE ALL wo CPU_ONLY'!$B$5:$B$102</c:f>
              <c:numCache>
                <c:formatCode>General</c:formatCode>
                <c:ptCount val="91"/>
                <c:pt idx="0">
                  <c:v>83952</c:v>
                </c:pt>
                <c:pt idx="1">
                  <c:v>165595</c:v>
                </c:pt>
                <c:pt idx="2">
                  <c:v>314441.25</c:v>
                </c:pt>
                <c:pt idx="3">
                  <c:v>589771.5</c:v>
                </c:pt>
                <c:pt idx="4">
                  <c:v>1012439.75</c:v>
                </c:pt>
                <c:pt idx="5">
                  <c:v>1538389.5</c:v>
                </c:pt>
                <c:pt idx="6">
                  <c:v>2072512</c:v>
                </c:pt>
                <c:pt idx="7">
                  <c:v>2519762.5</c:v>
                </c:pt>
                <c:pt idx="8">
                  <c:v>4164109</c:v>
                </c:pt>
                <c:pt idx="9">
                  <c:v>6202258</c:v>
                </c:pt>
                <c:pt idx="10">
                  <c:v>7653017.25</c:v>
                </c:pt>
                <c:pt idx="11">
                  <c:v>8489497</c:v>
                </c:pt>
                <c:pt idx="12">
                  <c:v>8710513.25</c:v>
                </c:pt>
                <c:pt idx="13">
                  <c:v>197240.5</c:v>
                </c:pt>
                <c:pt idx="14">
                  <c:v>386002.5</c:v>
                </c:pt>
                <c:pt idx="15">
                  <c:v>816790.5</c:v>
                </c:pt>
                <c:pt idx="16">
                  <c:v>1965122.25</c:v>
                </c:pt>
                <c:pt idx="17">
                  <c:v>3284724</c:v>
                </c:pt>
                <c:pt idx="18">
                  <c:v>5022811.75</c:v>
                </c:pt>
                <c:pt idx="19">
                  <c:v>7224901.5</c:v>
                </c:pt>
                <c:pt idx="20">
                  <c:v>8614624</c:v>
                </c:pt>
                <c:pt idx="21">
                  <c:v>12232147.75</c:v>
                </c:pt>
                <c:pt idx="22">
                  <c:v>14404707.25</c:v>
                </c:pt>
                <c:pt idx="23">
                  <c:v>14384286.75</c:v>
                </c:pt>
                <c:pt idx="24">
                  <c:v>14343637.75</c:v>
                </c:pt>
                <c:pt idx="25">
                  <c:v>14697407</c:v>
                </c:pt>
                <c:pt idx="26">
                  <c:v>197716.25</c:v>
                </c:pt>
                <c:pt idx="27">
                  <c:v>382791</c:v>
                </c:pt>
                <c:pt idx="28">
                  <c:v>796318.5</c:v>
                </c:pt>
                <c:pt idx="29">
                  <c:v>1734460.75</c:v>
                </c:pt>
                <c:pt idx="30">
                  <c:v>3447846.5</c:v>
                </c:pt>
                <c:pt idx="31">
                  <c:v>7140476.5</c:v>
                </c:pt>
                <c:pt idx="32">
                  <c:v>10676935.25</c:v>
                </c:pt>
                <c:pt idx="33">
                  <c:v>12584013</c:v>
                </c:pt>
                <c:pt idx="34">
                  <c:v>13613789.75</c:v>
                </c:pt>
                <c:pt idx="35">
                  <c:v>14343900</c:v>
                </c:pt>
                <c:pt idx="36">
                  <c:v>14221663.5</c:v>
                </c:pt>
                <c:pt idx="37">
                  <c:v>14199509.25</c:v>
                </c:pt>
                <c:pt idx="38">
                  <c:v>14145302.25</c:v>
                </c:pt>
                <c:pt idx="39">
                  <c:v>161405.5</c:v>
                </c:pt>
                <c:pt idx="40">
                  <c:v>330320</c:v>
                </c:pt>
                <c:pt idx="41">
                  <c:v>655269.25</c:v>
                </c:pt>
                <c:pt idx="42">
                  <c:v>1300910.5</c:v>
                </c:pt>
                <c:pt idx="43">
                  <c:v>2709379</c:v>
                </c:pt>
                <c:pt idx="44">
                  <c:v>5639475.25</c:v>
                </c:pt>
                <c:pt idx="45">
                  <c:v>12057107</c:v>
                </c:pt>
                <c:pt idx="46">
                  <c:v>14204363</c:v>
                </c:pt>
                <c:pt idx="47">
                  <c:v>13956850.5</c:v>
                </c:pt>
                <c:pt idx="48">
                  <c:v>14066591.75</c:v>
                </c:pt>
                <c:pt idx="49">
                  <c:v>14312023.25</c:v>
                </c:pt>
                <c:pt idx="50">
                  <c:v>14040495</c:v>
                </c:pt>
                <c:pt idx="51">
                  <c:v>14127394.75</c:v>
                </c:pt>
                <c:pt idx="52">
                  <c:v>159308.75</c:v>
                </c:pt>
                <c:pt idx="53">
                  <c:v>319005.25</c:v>
                </c:pt>
                <c:pt idx="54">
                  <c:v>628115</c:v>
                </c:pt>
                <c:pt idx="55">
                  <c:v>1265356.5</c:v>
                </c:pt>
                <c:pt idx="56">
                  <c:v>2609998</c:v>
                </c:pt>
                <c:pt idx="57">
                  <c:v>5286498.5</c:v>
                </c:pt>
                <c:pt idx="58">
                  <c:v>9771982</c:v>
                </c:pt>
                <c:pt idx="59">
                  <c:v>13834774.25</c:v>
                </c:pt>
                <c:pt idx="60">
                  <c:v>13792865.75</c:v>
                </c:pt>
                <c:pt idx="61">
                  <c:v>14054969.25</c:v>
                </c:pt>
                <c:pt idx="62">
                  <c:v>14123059.25</c:v>
                </c:pt>
                <c:pt idx="63">
                  <c:v>14213335.75</c:v>
                </c:pt>
                <c:pt idx="64">
                  <c:v>14344835</c:v>
                </c:pt>
                <c:pt idx="65">
                  <c:v>130754</c:v>
                </c:pt>
                <c:pt idx="66">
                  <c:v>273847</c:v>
                </c:pt>
                <c:pt idx="67">
                  <c:v>529768.5</c:v>
                </c:pt>
                <c:pt idx="68">
                  <c:v>1072542.75</c:v>
                </c:pt>
                <c:pt idx="69">
                  <c:v>2249303.25</c:v>
                </c:pt>
                <c:pt idx="70">
                  <c:v>4669344.25</c:v>
                </c:pt>
                <c:pt idx="71">
                  <c:v>8689573.75</c:v>
                </c:pt>
                <c:pt idx="72">
                  <c:v>14462801.25</c:v>
                </c:pt>
                <c:pt idx="73">
                  <c:v>14428348.25</c:v>
                </c:pt>
                <c:pt idx="74">
                  <c:v>14524076.5</c:v>
                </c:pt>
                <c:pt idx="75">
                  <c:v>14410221</c:v>
                </c:pt>
                <c:pt idx="76">
                  <c:v>14454641</c:v>
                </c:pt>
                <c:pt idx="77">
                  <c:v>14407153.75</c:v>
                </c:pt>
                <c:pt idx="78">
                  <c:v>129272</c:v>
                </c:pt>
                <c:pt idx="79">
                  <c:v>232646.5</c:v>
                </c:pt>
                <c:pt idx="80">
                  <c:v>503411.5</c:v>
                </c:pt>
                <c:pt idx="81">
                  <c:v>1030130</c:v>
                </c:pt>
                <c:pt idx="82">
                  <c:v>2238379.25</c:v>
                </c:pt>
                <c:pt idx="83">
                  <c:v>4546862.25</c:v>
                </c:pt>
                <c:pt idx="84">
                  <c:v>8535762.75</c:v>
                </c:pt>
                <c:pt idx="85">
                  <c:v>13871748</c:v>
                </c:pt>
                <c:pt idx="86">
                  <c:v>14220606.25</c:v>
                </c:pt>
                <c:pt idx="87">
                  <c:v>14304516.5</c:v>
                </c:pt>
                <c:pt idx="88">
                  <c:v>14343369.5</c:v>
                </c:pt>
                <c:pt idx="89">
                  <c:v>14278483.75</c:v>
                </c:pt>
                <c:pt idx="90">
                  <c:v>14493737.25</c:v>
                </c:pt>
              </c:numCache>
            </c:numRef>
          </c:val>
          <c:smooth val="0"/>
          <c:extLst>
            <c:ext xmlns:c16="http://schemas.microsoft.com/office/drawing/2014/chart" uri="{C3380CC4-5D6E-409C-BE32-E72D297353CC}">
              <c16:uniqueId val="{00000000-0039-4DBD-8CF1-5153074F902B}"/>
            </c:ext>
          </c:extLst>
        </c:ser>
        <c:ser>
          <c:idx val="1"/>
          <c:order val="1"/>
          <c:tx>
            <c:strRef>
              <c:f>'BW WRITE ALL wo CPU_ONLY'!$C$3:$C$4</c:f>
              <c:strCache>
                <c:ptCount val="1"/>
                <c:pt idx="0">
                  <c:v>GPU_BATCH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'BW WRITE ALL wo CPU_ONLY'!$A$5:$A$102</c:f>
              <c:multiLvlStrCache>
                <c:ptCount val="91"/>
                <c:lvl>
                  <c:pt idx="0">
                    <c:v>4</c:v>
                  </c:pt>
                  <c:pt idx="1">
                    <c:v>8</c:v>
                  </c:pt>
                  <c:pt idx="2">
                    <c:v>16</c:v>
                  </c:pt>
                  <c:pt idx="3">
                    <c:v>32</c:v>
                  </c:pt>
                  <c:pt idx="4">
                    <c:v>64</c:v>
                  </c:pt>
                  <c:pt idx="5">
                    <c:v>128</c:v>
                  </c:pt>
                  <c:pt idx="6">
                    <c:v>256</c:v>
                  </c:pt>
                  <c:pt idx="7">
                    <c:v>512</c:v>
                  </c:pt>
                  <c:pt idx="8">
                    <c:v>1024</c:v>
                  </c:pt>
                  <c:pt idx="9">
                    <c:v>2048</c:v>
                  </c:pt>
                  <c:pt idx="10">
                    <c:v>4096</c:v>
                  </c:pt>
                  <c:pt idx="11">
                    <c:v>8192</c:v>
                  </c:pt>
                  <c:pt idx="12">
                    <c:v>16384</c:v>
                  </c:pt>
                  <c:pt idx="13">
                    <c:v>4</c:v>
                  </c:pt>
                  <c:pt idx="14">
                    <c:v>8</c:v>
                  </c:pt>
                  <c:pt idx="15">
                    <c:v>16</c:v>
                  </c:pt>
                  <c:pt idx="16">
                    <c:v>32</c:v>
                  </c:pt>
                  <c:pt idx="17">
                    <c:v>64</c:v>
                  </c:pt>
                  <c:pt idx="18">
                    <c:v>128</c:v>
                  </c:pt>
                  <c:pt idx="19">
                    <c:v>256</c:v>
                  </c:pt>
                  <c:pt idx="20">
                    <c:v>512</c:v>
                  </c:pt>
                  <c:pt idx="21">
                    <c:v>1024</c:v>
                  </c:pt>
                  <c:pt idx="22">
                    <c:v>2048</c:v>
                  </c:pt>
                  <c:pt idx="23">
                    <c:v>4096</c:v>
                  </c:pt>
                  <c:pt idx="24">
                    <c:v>8192</c:v>
                  </c:pt>
                  <c:pt idx="25">
                    <c:v>16384</c:v>
                  </c:pt>
                  <c:pt idx="26">
                    <c:v>4</c:v>
                  </c:pt>
                  <c:pt idx="27">
                    <c:v>8</c:v>
                  </c:pt>
                  <c:pt idx="28">
                    <c:v>16</c:v>
                  </c:pt>
                  <c:pt idx="29">
                    <c:v>32</c:v>
                  </c:pt>
                  <c:pt idx="30">
                    <c:v>64</c:v>
                  </c:pt>
                  <c:pt idx="31">
                    <c:v>128</c:v>
                  </c:pt>
                  <c:pt idx="32">
                    <c:v>256</c:v>
                  </c:pt>
                  <c:pt idx="33">
                    <c:v>512</c:v>
                  </c:pt>
                  <c:pt idx="34">
                    <c:v>1024</c:v>
                  </c:pt>
                  <c:pt idx="35">
                    <c:v>2048</c:v>
                  </c:pt>
                  <c:pt idx="36">
                    <c:v>4096</c:v>
                  </c:pt>
                  <c:pt idx="37">
                    <c:v>8192</c:v>
                  </c:pt>
                  <c:pt idx="38">
                    <c:v>16384</c:v>
                  </c:pt>
                  <c:pt idx="39">
                    <c:v>4</c:v>
                  </c:pt>
                  <c:pt idx="40">
                    <c:v>8</c:v>
                  </c:pt>
                  <c:pt idx="41">
                    <c:v>16</c:v>
                  </c:pt>
                  <c:pt idx="42">
                    <c:v>32</c:v>
                  </c:pt>
                  <c:pt idx="43">
                    <c:v>64</c:v>
                  </c:pt>
                  <c:pt idx="44">
                    <c:v>128</c:v>
                  </c:pt>
                  <c:pt idx="45">
                    <c:v>256</c:v>
                  </c:pt>
                  <c:pt idx="46">
                    <c:v>512</c:v>
                  </c:pt>
                  <c:pt idx="47">
                    <c:v>1024</c:v>
                  </c:pt>
                  <c:pt idx="48">
                    <c:v>2048</c:v>
                  </c:pt>
                  <c:pt idx="49">
                    <c:v>4096</c:v>
                  </c:pt>
                  <c:pt idx="50">
                    <c:v>8192</c:v>
                  </c:pt>
                  <c:pt idx="51">
                    <c:v>16384</c:v>
                  </c:pt>
                  <c:pt idx="52">
                    <c:v>4</c:v>
                  </c:pt>
                  <c:pt idx="53">
                    <c:v>8</c:v>
                  </c:pt>
                  <c:pt idx="54">
                    <c:v>16</c:v>
                  </c:pt>
                  <c:pt idx="55">
                    <c:v>32</c:v>
                  </c:pt>
                  <c:pt idx="56">
                    <c:v>64</c:v>
                  </c:pt>
                  <c:pt idx="57">
                    <c:v>128</c:v>
                  </c:pt>
                  <c:pt idx="58">
                    <c:v>256</c:v>
                  </c:pt>
                  <c:pt idx="59">
                    <c:v>512</c:v>
                  </c:pt>
                  <c:pt idx="60">
                    <c:v>1024</c:v>
                  </c:pt>
                  <c:pt idx="61">
                    <c:v>2048</c:v>
                  </c:pt>
                  <c:pt idx="62">
                    <c:v>4096</c:v>
                  </c:pt>
                  <c:pt idx="63">
                    <c:v>8192</c:v>
                  </c:pt>
                  <c:pt idx="64">
                    <c:v>16384</c:v>
                  </c:pt>
                  <c:pt idx="65">
                    <c:v>4</c:v>
                  </c:pt>
                  <c:pt idx="66">
                    <c:v>8</c:v>
                  </c:pt>
                  <c:pt idx="67">
                    <c:v>16</c:v>
                  </c:pt>
                  <c:pt idx="68">
                    <c:v>32</c:v>
                  </c:pt>
                  <c:pt idx="69">
                    <c:v>64</c:v>
                  </c:pt>
                  <c:pt idx="70">
                    <c:v>128</c:v>
                  </c:pt>
                  <c:pt idx="71">
                    <c:v>256</c:v>
                  </c:pt>
                  <c:pt idx="72">
                    <c:v>512</c:v>
                  </c:pt>
                  <c:pt idx="73">
                    <c:v>1024</c:v>
                  </c:pt>
                  <c:pt idx="74">
                    <c:v>2048</c:v>
                  </c:pt>
                  <c:pt idx="75">
                    <c:v>4096</c:v>
                  </c:pt>
                  <c:pt idx="76">
                    <c:v>8192</c:v>
                  </c:pt>
                  <c:pt idx="77">
                    <c:v>16384</c:v>
                  </c:pt>
                  <c:pt idx="78">
                    <c:v>4</c:v>
                  </c:pt>
                  <c:pt idx="79">
                    <c:v>8</c:v>
                  </c:pt>
                  <c:pt idx="80">
                    <c:v>16</c:v>
                  </c:pt>
                  <c:pt idx="81">
                    <c:v>32</c:v>
                  </c:pt>
                  <c:pt idx="82">
                    <c:v>64</c:v>
                  </c:pt>
                  <c:pt idx="83">
                    <c:v>128</c:v>
                  </c:pt>
                  <c:pt idx="84">
                    <c:v>256</c:v>
                  </c:pt>
                  <c:pt idx="85">
                    <c:v>512</c:v>
                  </c:pt>
                  <c:pt idx="86">
                    <c:v>1024</c:v>
                  </c:pt>
                  <c:pt idx="87">
                    <c:v>2048</c:v>
                  </c:pt>
                  <c:pt idx="88">
                    <c:v>4096</c:v>
                  </c:pt>
                  <c:pt idx="89">
                    <c:v>8192</c:v>
                  </c:pt>
                  <c:pt idx="90">
                    <c:v>16384</c:v>
                  </c:pt>
                </c:lvl>
                <c:lvl>
                  <c:pt idx="0">
                    <c:v>1</c:v>
                  </c:pt>
                  <c:pt idx="13">
                    <c:v>4</c:v>
                  </c:pt>
                  <c:pt idx="26">
                    <c:v>8</c:v>
                  </c:pt>
                  <c:pt idx="39">
                    <c:v>16</c:v>
                  </c:pt>
                  <c:pt idx="52">
                    <c:v>32</c:v>
                  </c:pt>
                  <c:pt idx="65">
                    <c:v>64</c:v>
                  </c:pt>
                  <c:pt idx="78">
                    <c:v>128</c:v>
                  </c:pt>
                </c:lvl>
              </c:multiLvlStrCache>
            </c:multiLvlStrRef>
          </c:cat>
          <c:val>
            <c:numRef>
              <c:f>'BW WRITE ALL wo CPU_ONLY'!$C$5:$C$102</c:f>
              <c:numCache>
                <c:formatCode>General</c:formatCode>
                <c:ptCount val="91"/>
                <c:pt idx="0">
                  <c:v>48055</c:v>
                </c:pt>
                <c:pt idx="1">
                  <c:v>96625</c:v>
                </c:pt>
                <c:pt idx="2">
                  <c:v>191161.25</c:v>
                </c:pt>
                <c:pt idx="3">
                  <c:v>382785.5</c:v>
                </c:pt>
                <c:pt idx="4">
                  <c:v>739153.25</c:v>
                </c:pt>
                <c:pt idx="5">
                  <c:v>1426714.5</c:v>
                </c:pt>
                <c:pt idx="6">
                  <c:v>1751175.5</c:v>
                </c:pt>
                <c:pt idx="7">
                  <c:v>2691145.25</c:v>
                </c:pt>
                <c:pt idx="8">
                  <c:v>3670500</c:v>
                </c:pt>
                <c:pt idx="9">
                  <c:v>3988590.75</c:v>
                </c:pt>
                <c:pt idx="10">
                  <c:v>4233182.25</c:v>
                </c:pt>
                <c:pt idx="11">
                  <c:v>4638617.5</c:v>
                </c:pt>
                <c:pt idx="12">
                  <c:v>4617689.25</c:v>
                </c:pt>
                <c:pt idx="13">
                  <c:v>164390.75</c:v>
                </c:pt>
                <c:pt idx="14">
                  <c:v>337060.5</c:v>
                </c:pt>
                <c:pt idx="15">
                  <c:v>665487.5</c:v>
                </c:pt>
                <c:pt idx="16">
                  <c:v>1364823</c:v>
                </c:pt>
                <c:pt idx="17">
                  <c:v>2439122.25</c:v>
                </c:pt>
                <c:pt idx="18">
                  <c:v>2763912.75</c:v>
                </c:pt>
                <c:pt idx="19">
                  <c:v>3157117</c:v>
                </c:pt>
                <c:pt idx="20">
                  <c:v>3476645.25</c:v>
                </c:pt>
                <c:pt idx="21">
                  <c:v>4600847</c:v>
                </c:pt>
                <c:pt idx="22">
                  <c:v>4811894</c:v>
                </c:pt>
                <c:pt idx="23">
                  <c:v>4958507.5</c:v>
                </c:pt>
                <c:pt idx="24">
                  <c:v>4964563.75</c:v>
                </c:pt>
                <c:pt idx="25">
                  <c:v>4356531.5</c:v>
                </c:pt>
                <c:pt idx="26">
                  <c:v>277592</c:v>
                </c:pt>
                <c:pt idx="27">
                  <c:v>563270.5</c:v>
                </c:pt>
                <c:pt idx="28">
                  <c:v>1098029.25</c:v>
                </c:pt>
                <c:pt idx="29">
                  <c:v>2178386</c:v>
                </c:pt>
                <c:pt idx="30">
                  <c:v>2777978.75</c:v>
                </c:pt>
                <c:pt idx="31">
                  <c:v>3194268</c:v>
                </c:pt>
                <c:pt idx="32">
                  <c:v>3591225.5</c:v>
                </c:pt>
                <c:pt idx="33">
                  <c:v>3777284.25</c:v>
                </c:pt>
                <c:pt idx="34">
                  <c:v>4807502.25</c:v>
                </c:pt>
                <c:pt idx="35">
                  <c:v>4994959</c:v>
                </c:pt>
                <c:pt idx="36">
                  <c:v>5039660.5</c:v>
                </c:pt>
                <c:pt idx="37">
                  <c:v>4394056.75</c:v>
                </c:pt>
                <c:pt idx="38">
                  <c:v>4415037.75</c:v>
                </c:pt>
                <c:pt idx="39">
                  <c:v>444404.75</c:v>
                </c:pt>
                <c:pt idx="40">
                  <c:v>775222.25</c:v>
                </c:pt>
                <c:pt idx="41">
                  <c:v>1493933.25</c:v>
                </c:pt>
                <c:pt idx="42">
                  <c:v>2771827.5</c:v>
                </c:pt>
                <c:pt idx="43">
                  <c:v>3303680.25</c:v>
                </c:pt>
                <c:pt idx="44">
                  <c:v>3662103.5</c:v>
                </c:pt>
                <c:pt idx="45">
                  <c:v>3780394.75</c:v>
                </c:pt>
                <c:pt idx="46">
                  <c:v>3871997.25</c:v>
                </c:pt>
                <c:pt idx="47">
                  <c:v>4992743</c:v>
                </c:pt>
                <c:pt idx="48">
                  <c:v>5071803.75</c:v>
                </c:pt>
                <c:pt idx="49">
                  <c:v>4425580.75</c:v>
                </c:pt>
                <c:pt idx="50">
                  <c:v>4427666.75</c:v>
                </c:pt>
                <c:pt idx="51">
                  <c:v>4427522.75</c:v>
                </c:pt>
                <c:pt idx="52">
                  <c:v>816329.5</c:v>
                </c:pt>
                <c:pt idx="53">
                  <c:v>1155972.75</c:v>
                </c:pt>
                <c:pt idx="54">
                  <c:v>1953688.75</c:v>
                </c:pt>
                <c:pt idx="55">
                  <c:v>3075649.25</c:v>
                </c:pt>
                <c:pt idx="56">
                  <c:v>3557340</c:v>
                </c:pt>
                <c:pt idx="57">
                  <c:v>3737161.75</c:v>
                </c:pt>
                <c:pt idx="58">
                  <c:v>3917639</c:v>
                </c:pt>
                <c:pt idx="59">
                  <c:v>3925745.75</c:v>
                </c:pt>
                <c:pt idx="60">
                  <c:v>5071683</c:v>
                </c:pt>
                <c:pt idx="61">
                  <c:v>4425617.75</c:v>
                </c:pt>
                <c:pt idx="62">
                  <c:v>4439484.25</c:v>
                </c:pt>
                <c:pt idx="63">
                  <c:v>4440165</c:v>
                </c:pt>
                <c:pt idx="64">
                  <c:v>4432512</c:v>
                </c:pt>
                <c:pt idx="65">
                  <c:v>860164.75</c:v>
                </c:pt>
                <c:pt idx="66">
                  <c:v>1647229.25</c:v>
                </c:pt>
                <c:pt idx="67">
                  <c:v>2671053.5</c:v>
                </c:pt>
                <c:pt idx="68">
                  <c:v>3398619</c:v>
                </c:pt>
                <c:pt idx="69">
                  <c:v>3673251.5</c:v>
                </c:pt>
                <c:pt idx="70">
                  <c:v>3793276.5</c:v>
                </c:pt>
                <c:pt idx="71">
                  <c:v>3864886.25</c:v>
                </c:pt>
                <c:pt idx="72">
                  <c:v>3919530.75</c:v>
                </c:pt>
                <c:pt idx="73">
                  <c:v>4430541</c:v>
                </c:pt>
                <c:pt idx="74">
                  <c:v>4438621.5</c:v>
                </c:pt>
                <c:pt idx="75">
                  <c:v>4432487</c:v>
                </c:pt>
                <c:pt idx="76">
                  <c:v>4437209.75</c:v>
                </c:pt>
                <c:pt idx="77">
                  <c:v>4438673.75</c:v>
                </c:pt>
                <c:pt idx="78">
                  <c:v>856205.75</c:v>
                </c:pt>
                <c:pt idx="79">
                  <c:v>1705568</c:v>
                </c:pt>
                <c:pt idx="80">
                  <c:v>3068927.75</c:v>
                </c:pt>
                <c:pt idx="81">
                  <c:v>3470353.5</c:v>
                </c:pt>
                <c:pt idx="82">
                  <c:v>3602456.5</c:v>
                </c:pt>
                <c:pt idx="83">
                  <c:v>3670416.5</c:v>
                </c:pt>
                <c:pt idx="84">
                  <c:v>3716394</c:v>
                </c:pt>
                <c:pt idx="85">
                  <c:v>3405286.5</c:v>
                </c:pt>
                <c:pt idx="86">
                  <c:v>4401679.75</c:v>
                </c:pt>
                <c:pt idx="87">
                  <c:v>4443931.75</c:v>
                </c:pt>
                <c:pt idx="88">
                  <c:v>4434278.75</c:v>
                </c:pt>
                <c:pt idx="89">
                  <c:v>4437248</c:v>
                </c:pt>
                <c:pt idx="90">
                  <c:v>4431127.5</c:v>
                </c:pt>
              </c:numCache>
            </c:numRef>
          </c:val>
          <c:smooth val="0"/>
          <c:extLst>
            <c:ext xmlns:c16="http://schemas.microsoft.com/office/drawing/2014/chart" uri="{C3380CC4-5D6E-409C-BE32-E72D297353CC}">
              <c16:uniqueId val="{00000017-FA2B-425D-AA26-C48A5E728990}"/>
            </c:ext>
          </c:extLst>
        </c:ser>
        <c:ser>
          <c:idx val="2"/>
          <c:order val="2"/>
          <c:tx>
            <c:strRef>
              <c:f>'BW WRITE ALL wo CPU_ONLY'!$D$3:$D$4</c:f>
              <c:strCache>
                <c:ptCount val="1"/>
                <c:pt idx="0">
                  <c:v>GPU_DIRECT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'BW WRITE ALL wo CPU_ONLY'!$A$5:$A$102</c:f>
              <c:multiLvlStrCache>
                <c:ptCount val="91"/>
                <c:lvl>
                  <c:pt idx="0">
                    <c:v>4</c:v>
                  </c:pt>
                  <c:pt idx="1">
                    <c:v>8</c:v>
                  </c:pt>
                  <c:pt idx="2">
                    <c:v>16</c:v>
                  </c:pt>
                  <c:pt idx="3">
                    <c:v>32</c:v>
                  </c:pt>
                  <c:pt idx="4">
                    <c:v>64</c:v>
                  </c:pt>
                  <c:pt idx="5">
                    <c:v>128</c:v>
                  </c:pt>
                  <c:pt idx="6">
                    <c:v>256</c:v>
                  </c:pt>
                  <c:pt idx="7">
                    <c:v>512</c:v>
                  </c:pt>
                  <c:pt idx="8">
                    <c:v>1024</c:v>
                  </c:pt>
                  <c:pt idx="9">
                    <c:v>2048</c:v>
                  </c:pt>
                  <c:pt idx="10">
                    <c:v>4096</c:v>
                  </c:pt>
                  <c:pt idx="11">
                    <c:v>8192</c:v>
                  </c:pt>
                  <c:pt idx="12">
                    <c:v>16384</c:v>
                  </c:pt>
                  <c:pt idx="13">
                    <c:v>4</c:v>
                  </c:pt>
                  <c:pt idx="14">
                    <c:v>8</c:v>
                  </c:pt>
                  <c:pt idx="15">
                    <c:v>16</c:v>
                  </c:pt>
                  <c:pt idx="16">
                    <c:v>32</c:v>
                  </c:pt>
                  <c:pt idx="17">
                    <c:v>64</c:v>
                  </c:pt>
                  <c:pt idx="18">
                    <c:v>128</c:v>
                  </c:pt>
                  <c:pt idx="19">
                    <c:v>256</c:v>
                  </c:pt>
                  <c:pt idx="20">
                    <c:v>512</c:v>
                  </c:pt>
                  <c:pt idx="21">
                    <c:v>1024</c:v>
                  </c:pt>
                  <c:pt idx="22">
                    <c:v>2048</c:v>
                  </c:pt>
                  <c:pt idx="23">
                    <c:v>4096</c:v>
                  </c:pt>
                  <c:pt idx="24">
                    <c:v>8192</c:v>
                  </c:pt>
                  <c:pt idx="25">
                    <c:v>16384</c:v>
                  </c:pt>
                  <c:pt idx="26">
                    <c:v>4</c:v>
                  </c:pt>
                  <c:pt idx="27">
                    <c:v>8</c:v>
                  </c:pt>
                  <c:pt idx="28">
                    <c:v>16</c:v>
                  </c:pt>
                  <c:pt idx="29">
                    <c:v>32</c:v>
                  </c:pt>
                  <c:pt idx="30">
                    <c:v>64</c:v>
                  </c:pt>
                  <c:pt idx="31">
                    <c:v>128</c:v>
                  </c:pt>
                  <c:pt idx="32">
                    <c:v>256</c:v>
                  </c:pt>
                  <c:pt idx="33">
                    <c:v>512</c:v>
                  </c:pt>
                  <c:pt idx="34">
                    <c:v>1024</c:v>
                  </c:pt>
                  <c:pt idx="35">
                    <c:v>2048</c:v>
                  </c:pt>
                  <c:pt idx="36">
                    <c:v>4096</c:v>
                  </c:pt>
                  <c:pt idx="37">
                    <c:v>8192</c:v>
                  </c:pt>
                  <c:pt idx="38">
                    <c:v>16384</c:v>
                  </c:pt>
                  <c:pt idx="39">
                    <c:v>4</c:v>
                  </c:pt>
                  <c:pt idx="40">
                    <c:v>8</c:v>
                  </c:pt>
                  <c:pt idx="41">
                    <c:v>16</c:v>
                  </c:pt>
                  <c:pt idx="42">
                    <c:v>32</c:v>
                  </c:pt>
                  <c:pt idx="43">
                    <c:v>64</c:v>
                  </c:pt>
                  <c:pt idx="44">
                    <c:v>128</c:v>
                  </c:pt>
                  <c:pt idx="45">
                    <c:v>256</c:v>
                  </c:pt>
                  <c:pt idx="46">
                    <c:v>512</c:v>
                  </c:pt>
                  <c:pt idx="47">
                    <c:v>1024</c:v>
                  </c:pt>
                  <c:pt idx="48">
                    <c:v>2048</c:v>
                  </c:pt>
                  <c:pt idx="49">
                    <c:v>4096</c:v>
                  </c:pt>
                  <c:pt idx="50">
                    <c:v>8192</c:v>
                  </c:pt>
                  <c:pt idx="51">
                    <c:v>16384</c:v>
                  </c:pt>
                  <c:pt idx="52">
                    <c:v>4</c:v>
                  </c:pt>
                  <c:pt idx="53">
                    <c:v>8</c:v>
                  </c:pt>
                  <c:pt idx="54">
                    <c:v>16</c:v>
                  </c:pt>
                  <c:pt idx="55">
                    <c:v>32</c:v>
                  </c:pt>
                  <c:pt idx="56">
                    <c:v>64</c:v>
                  </c:pt>
                  <c:pt idx="57">
                    <c:v>128</c:v>
                  </c:pt>
                  <c:pt idx="58">
                    <c:v>256</c:v>
                  </c:pt>
                  <c:pt idx="59">
                    <c:v>512</c:v>
                  </c:pt>
                  <c:pt idx="60">
                    <c:v>1024</c:v>
                  </c:pt>
                  <c:pt idx="61">
                    <c:v>2048</c:v>
                  </c:pt>
                  <c:pt idx="62">
                    <c:v>4096</c:v>
                  </c:pt>
                  <c:pt idx="63">
                    <c:v>8192</c:v>
                  </c:pt>
                  <c:pt idx="64">
                    <c:v>16384</c:v>
                  </c:pt>
                  <c:pt idx="65">
                    <c:v>4</c:v>
                  </c:pt>
                  <c:pt idx="66">
                    <c:v>8</c:v>
                  </c:pt>
                  <c:pt idx="67">
                    <c:v>16</c:v>
                  </c:pt>
                  <c:pt idx="68">
                    <c:v>32</c:v>
                  </c:pt>
                  <c:pt idx="69">
                    <c:v>64</c:v>
                  </c:pt>
                  <c:pt idx="70">
                    <c:v>128</c:v>
                  </c:pt>
                  <c:pt idx="71">
                    <c:v>256</c:v>
                  </c:pt>
                  <c:pt idx="72">
                    <c:v>512</c:v>
                  </c:pt>
                  <c:pt idx="73">
                    <c:v>1024</c:v>
                  </c:pt>
                  <c:pt idx="74">
                    <c:v>2048</c:v>
                  </c:pt>
                  <c:pt idx="75">
                    <c:v>4096</c:v>
                  </c:pt>
                  <c:pt idx="76">
                    <c:v>8192</c:v>
                  </c:pt>
                  <c:pt idx="77">
                    <c:v>16384</c:v>
                  </c:pt>
                  <c:pt idx="78">
                    <c:v>4</c:v>
                  </c:pt>
                  <c:pt idx="79">
                    <c:v>8</c:v>
                  </c:pt>
                  <c:pt idx="80">
                    <c:v>16</c:v>
                  </c:pt>
                  <c:pt idx="81">
                    <c:v>32</c:v>
                  </c:pt>
                  <c:pt idx="82">
                    <c:v>64</c:v>
                  </c:pt>
                  <c:pt idx="83">
                    <c:v>128</c:v>
                  </c:pt>
                  <c:pt idx="84">
                    <c:v>256</c:v>
                  </c:pt>
                  <c:pt idx="85">
                    <c:v>512</c:v>
                  </c:pt>
                  <c:pt idx="86">
                    <c:v>1024</c:v>
                  </c:pt>
                  <c:pt idx="87">
                    <c:v>2048</c:v>
                  </c:pt>
                  <c:pt idx="88">
                    <c:v>4096</c:v>
                  </c:pt>
                  <c:pt idx="89">
                    <c:v>8192</c:v>
                  </c:pt>
                  <c:pt idx="90">
                    <c:v>16384</c:v>
                  </c:pt>
                </c:lvl>
                <c:lvl>
                  <c:pt idx="0">
                    <c:v>1</c:v>
                  </c:pt>
                  <c:pt idx="13">
                    <c:v>4</c:v>
                  </c:pt>
                  <c:pt idx="26">
                    <c:v>8</c:v>
                  </c:pt>
                  <c:pt idx="39">
                    <c:v>16</c:v>
                  </c:pt>
                  <c:pt idx="52">
                    <c:v>32</c:v>
                  </c:pt>
                  <c:pt idx="65">
                    <c:v>64</c:v>
                  </c:pt>
                  <c:pt idx="78">
                    <c:v>128</c:v>
                  </c:pt>
                </c:lvl>
              </c:multiLvlStrCache>
            </c:multiLvlStrRef>
          </c:cat>
          <c:val>
            <c:numRef>
              <c:f>'BW WRITE ALL wo CPU_ONLY'!$D$5:$D$102</c:f>
              <c:numCache>
                <c:formatCode>General</c:formatCode>
                <c:ptCount val="91"/>
                <c:pt idx="0">
                  <c:v>108672.5</c:v>
                </c:pt>
                <c:pt idx="1">
                  <c:v>204916</c:v>
                </c:pt>
                <c:pt idx="2">
                  <c:v>386878.75</c:v>
                </c:pt>
                <c:pt idx="3">
                  <c:v>679489</c:v>
                </c:pt>
                <c:pt idx="4">
                  <c:v>1157810.5</c:v>
                </c:pt>
                <c:pt idx="5">
                  <c:v>1734970.5</c:v>
                </c:pt>
                <c:pt idx="6">
                  <c:v>2197244</c:v>
                </c:pt>
                <c:pt idx="7">
                  <c:v>2585018.5</c:v>
                </c:pt>
                <c:pt idx="8">
                  <c:v>3663790</c:v>
                </c:pt>
                <c:pt idx="9">
                  <c:v>4055301.25</c:v>
                </c:pt>
                <c:pt idx="10">
                  <c:v>4201628.25</c:v>
                </c:pt>
                <c:pt idx="11">
                  <c:v>4304426</c:v>
                </c:pt>
                <c:pt idx="12">
                  <c:v>4458886.75</c:v>
                </c:pt>
                <c:pt idx="13">
                  <c:v>336513</c:v>
                </c:pt>
                <c:pt idx="14">
                  <c:v>674609.5</c:v>
                </c:pt>
                <c:pt idx="15">
                  <c:v>1266332</c:v>
                </c:pt>
                <c:pt idx="16">
                  <c:v>2338629.5</c:v>
                </c:pt>
                <c:pt idx="17">
                  <c:v>3685937.25</c:v>
                </c:pt>
                <c:pt idx="18">
                  <c:v>4515871.25</c:v>
                </c:pt>
                <c:pt idx="19">
                  <c:v>4932481.75</c:v>
                </c:pt>
                <c:pt idx="20">
                  <c:v>5038215.5</c:v>
                </c:pt>
                <c:pt idx="21">
                  <c:v>5167942.75</c:v>
                </c:pt>
                <c:pt idx="22">
                  <c:v>5110977</c:v>
                </c:pt>
                <c:pt idx="23">
                  <c:v>5164219.25</c:v>
                </c:pt>
                <c:pt idx="24">
                  <c:v>4856131</c:v>
                </c:pt>
                <c:pt idx="25">
                  <c:v>4569258.75</c:v>
                </c:pt>
                <c:pt idx="26">
                  <c:v>321403.75</c:v>
                </c:pt>
                <c:pt idx="27">
                  <c:v>657449.75</c:v>
                </c:pt>
                <c:pt idx="28">
                  <c:v>1324355.75</c:v>
                </c:pt>
                <c:pt idx="29">
                  <c:v>2760323.75</c:v>
                </c:pt>
                <c:pt idx="30">
                  <c:v>4838571</c:v>
                </c:pt>
                <c:pt idx="31">
                  <c:v>5143861.75</c:v>
                </c:pt>
                <c:pt idx="32">
                  <c:v>5167910.75</c:v>
                </c:pt>
                <c:pt idx="33">
                  <c:v>5176908.5</c:v>
                </c:pt>
                <c:pt idx="34">
                  <c:v>5180705.75</c:v>
                </c:pt>
                <c:pt idx="35">
                  <c:v>5175721.5</c:v>
                </c:pt>
                <c:pt idx="36">
                  <c:v>4930608.5</c:v>
                </c:pt>
                <c:pt idx="37">
                  <c:v>4646968.25</c:v>
                </c:pt>
                <c:pt idx="38">
                  <c:v>4616786.25</c:v>
                </c:pt>
                <c:pt idx="39">
                  <c:v>254546.75</c:v>
                </c:pt>
                <c:pt idx="40">
                  <c:v>518741.25</c:v>
                </c:pt>
                <c:pt idx="41">
                  <c:v>1029298.75</c:v>
                </c:pt>
                <c:pt idx="42">
                  <c:v>2051760.75</c:v>
                </c:pt>
                <c:pt idx="43">
                  <c:v>4001034.75</c:v>
                </c:pt>
                <c:pt idx="44">
                  <c:v>5152136.75</c:v>
                </c:pt>
                <c:pt idx="45">
                  <c:v>5167414.25</c:v>
                </c:pt>
                <c:pt idx="46">
                  <c:v>5176467.75</c:v>
                </c:pt>
                <c:pt idx="47">
                  <c:v>5178441.75</c:v>
                </c:pt>
                <c:pt idx="48">
                  <c:v>4947170.5</c:v>
                </c:pt>
                <c:pt idx="49">
                  <c:v>4732685</c:v>
                </c:pt>
                <c:pt idx="50">
                  <c:v>4537234.5</c:v>
                </c:pt>
                <c:pt idx="51">
                  <c:v>4621341.25</c:v>
                </c:pt>
                <c:pt idx="52">
                  <c:v>246024</c:v>
                </c:pt>
                <c:pt idx="53">
                  <c:v>489807.75</c:v>
                </c:pt>
                <c:pt idx="54">
                  <c:v>983878.5</c:v>
                </c:pt>
                <c:pt idx="55">
                  <c:v>1983654.25</c:v>
                </c:pt>
                <c:pt idx="56">
                  <c:v>3827426.5</c:v>
                </c:pt>
                <c:pt idx="57">
                  <c:v>5149102.75</c:v>
                </c:pt>
                <c:pt idx="58">
                  <c:v>5167359</c:v>
                </c:pt>
                <c:pt idx="59">
                  <c:v>5171515</c:v>
                </c:pt>
                <c:pt idx="60">
                  <c:v>5009615</c:v>
                </c:pt>
                <c:pt idx="61">
                  <c:v>4703484.25</c:v>
                </c:pt>
                <c:pt idx="62">
                  <c:v>4746297.25</c:v>
                </c:pt>
                <c:pt idx="63">
                  <c:v>4613350</c:v>
                </c:pt>
                <c:pt idx="64">
                  <c:v>4722789.5</c:v>
                </c:pt>
                <c:pt idx="65">
                  <c:v>214759</c:v>
                </c:pt>
                <c:pt idx="66">
                  <c:v>429978.5</c:v>
                </c:pt>
                <c:pt idx="67">
                  <c:v>882800.25</c:v>
                </c:pt>
                <c:pt idx="68">
                  <c:v>1882283.5</c:v>
                </c:pt>
                <c:pt idx="69">
                  <c:v>3831961.75</c:v>
                </c:pt>
                <c:pt idx="70">
                  <c:v>5147210.25</c:v>
                </c:pt>
                <c:pt idx="71">
                  <c:v>5168248.5</c:v>
                </c:pt>
                <c:pt idx="72">
                  <c:v>4972430</c:v>
                </c:pt>
                <c:pt idx="73">
                  <c:v>4831498.5</c:v>
                </c:pt>
                <c:pt idx="74">
                  <c:v>4625492</c:v>
                </c:pt>
                <c:pt idx="75">
                  <c:v>4714742.5</c:v>
                </c:pt>
                <c:pt idx="76">
                  <c:v>4728605</c:v>
                </c:pt>
                <c:pt idx="77">
                  <c:v>4611662</c:v>
                </c:pt>
                <c:pt idx="78">
                  <c:v>199603.5</c:v>
                </c:pt>
                <c:pt idx="79">
                  <c:v>399915.5</c:v>
                </c:pt>
                <c:pt idx="80">
                  <c:v>844123.75</c:v>
                </c:pt>
                <c:pt idx="81">
                  <c:v>1734320.5</c:v>
                </c:pt>
                <c:pt idx="82">
                  <c:v>3801559.75</c:v>
                </c:pt>
                <c:pt idx="83">
                  <c:v>5147204.75</c:v>
                </c:pt>
                <c:pt idx="84">
                  <c:v>4855286</c:v>
                </c:pt>
                <c:pt idx="85">
                  <c:v>4804212</c:v>
                </c:pt>
                <c:pt idx="86">
                  <c:v>4781306.5</c:v>
                </c:pt>
                <c:pt idx="87">
                  <c:v>4732692.75</c:v>
                </c:pt>
                <c:pt idx="88">
                  <c:v>4731226.75</c:v>
                </c:pt>
                <c:pt idx="89">
                  <c:v>4723824.5</c:v>
                </c:pt>
                <c:pt idx="90">
                  <c:v>4631060.25</c:v>
                </c:pt>
              </c:numCache>
            </c:numRef>
          </c:val>
          <c:smooth val="0"/>
          <c:extLst>
            <c:ext xmlns:c16="http://schemas.microsoft.com/office/drawing/2014/chart" uri="{C3380CC4-5D6E-409C-BE32-E72D297353CC}">
              <c16:uniqueId val="{00000018-FA2B-425D-AA26-C48A5E728990}"/>
            </c:ext>
          </c:extLst>
        </c:ser>
        <c:ser>
          <c:idx val="3"/>
          <c:order val="3"/>
          <c:tx>
            <c:strRef>
              <c:f>'BW WRITE ALL wo CPU_ONLY'!$E$3:$E$4</c:f>
              <c:strCache>
                <c:ptCount val="1"/>
                <c:pt idx="0">
                  <c:v>GPU_DIRECT_ASYNC</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'BW WRITE ALL wo CPU_ONLY'!$A$5:$A$102</c:f>
              <c:multiLvlStrCache>
                <c:ptCount val="91"/>
                <c:lvl>
                  <c:pt idx="0">
                    <c:v>4</c:v>
                  </c:pt>
                  <c:pt idx="1">
                    <c:v>8</c:v>
                  </c:pt>
                  <c:pt idx="2">
                    <c:v>16</c:v>
                  </c:pt>
                  <c:pt idx="3">
                    <c:v>32</c:v>
                  </c:pt>
                  <c:pt idx="4">
                    <c:v>64</c:v>
                  </c:pt>
                  <c:pt idx="5">
                    <c:v>128</c:v>
                  </c:pt>
                  <c:pt idx="6">
                    <c:v>256</c:v>
                  </c:pt>
                  <c:pt idx="7">
                    <c:v>512</c:v>
                  </c:pt>
                  <c:pt idx="8">
                    <c:v>1024</c:v>
                  </c:pt>
                  <c:pt idx="9">
                    <c:v>2048</c:v>
                  </c:pt>
                  <c:pt idx="10">
                    <c:v>4096</c:v>
                  </c:pt>
                  <c:pt idx="11">
                    <c:v>8192</c:v>
                  </c:pt>
                  <c:pt idx="12">
                    <c:v>16384</c:v>
                  </c:pt>
                  <c:pt idx="13">
                    <c:v>4</c:v>
                  </c:pt>
                  <c:pt idx="14">
                    <c:v>8</c:v>
                  </c:pt>
                  <c:pt idx="15">
                    <c:v>16</c:v>
                  </c:pt>
                  <c:pt idx="16">
                    <c:v>32</c:v>
                  </c:pt>
                  <c:pt idx="17">
                    <c:v>64</c:v>
                  </c:pt>
                  <c:pt idx="18">
                    <c:v>128</c:v>
                  </c:pt>
                  <c:pt idx="19">
                    <c:v>256</c:v>
                  </c:pt>
                  <c:pt idx="20">
                    <c:v>512</c:v>
                  </c:pt>
                  <c:pt idx="21">
                    <c:v>1024</c:v>
                  </c:pt>
                  <c:pt idx="22">
                    <c:v>2048</c:v>
                  </c:pt>
                  <c:pt idx="23">
                    <c:v>4096</c:v>
                  </c:pt>
                  <c:pt idx="24">
                    <c:v>8192</c:v>
                  </c:pt>
                  <c:pt idx="25">
                    <c:v>16384</c:v>
                  </c:pt>
                  <c:pt idx="26">
                    <c:v>4</c:v>
                  </c:pt>
                  <c:pt idx="27">
                    <c:v>8</c:v>
                  </c:pt>
                  <c:pt idx="28">
                    <c:v>16</c:v>
                  </c:pt>
                  <c:pt idx="29">
                    <c:v>32</c:v>
                  </c:pt>
                  <c:pt idx="30">
                    <c:v>64</c:v>
                  </c:pt>
                  <c:pt idx="31">
                    <c:v>128</c:v>
                  </c:pt>
                  <c:pt idx="32">
                    <c:v>256</c:v>
                  </c:pt>
                  <c:pt idx="33">
                    <c:v>512</c:v>
                  </c:pt>
                  <c:pt idx="34">
                    <c:v>1024</c:v>
                  </c:pt>
                  <c:pt idx="35">
                    <c:v>2048</c:v>
                  </c:pt>
                  <c:pt idx="36">
                    <c:v>4096</c:v>
                  </c:pt>
                  <c:pt idx="37">
                    <c:v>8192</c:v>
                  </c:pt>
                  <c:pt idx="38">
                    <c:v>16384</c:v>
                  </c:pt>
                  <c:pt idx="39">
                    <c:v>4</c:v>
                  </c:pt>
                  <c:pt idx="40">
                    <c:v>8</c:v>
                  </c:pt>
                  <c:pt idx="41">
                    <c:v>16</c:v>
                  </c:pt>
                  <c:pt idx="42">
                    <c:v>32</c:v>
                  </c:pt>
                  <c:pt idx="43">
                    <c:v>64</c:v>
                  </c:pt>
                  <c:pt idx="44">
                    <c:v>128</c:v>
                  </c:pt>
                  <c:pt idx="45">
                    <c:v>256</c:v>
                  </c:pt>
                  <c:pt idx="46">
                    <c:v>512</c:v>
                  </c:pt>
                  <c:pt idx="47">
                    <c:v>1024</c:v>
                  </c:pt>
                  <c:pt idx="48">
                    <c:v>2048</c:v>
                  </c:pt>
                  <c:pt idx="49">
                    <c:v>4096</c:v>
                  </c:pt>
                  <c:pt idx="50">
                    <c:v>8192</c:v>
                  </c:pt>
                  <c:pt idx="51">
                    <c:v>16384</c:v>
                  </c:pt>
                  <c:pt idx="52">
                    <c:v>4</c:v>
                  </c:pt>
                  <c:pt idx="53">
                    <c:v>8</c:v>
                  </c:pt>
                  <c:pt idx="54">
                    <c:v>16</c:v>
                  </c:pt>
                  <c:pt idx="55">
                    <c:v>32</c:v>
                  </c:pt>
                  <c:pt idx="56">
                    <c:v>64</c:v>
                  </c:pt>
                  <c:pt idx="57">
                    <c:v>128</c:v>
                  </c:pt>
                  <c:pt idx="58">
                    <c:v>256</c:v>
                  </c:pt>
                  <c:pt idx="59">
                    <c:v>512</c:v>
                  </c:pt>
                  <c:pt idx="60">
                    <c:v>1024</c:v>
                  </c:pt>
                  <c:pt idx="61">
                    <c:v>2048</c:v>
                  </c:pt>
                  <c:pt idx="62">
                    <c:v>4096</c:v>
                  </c:pt>
                  <c:pt idx="63">
                    <c:v>8192</c:v>
                  </c:pt>
                  <c:pt idx="64">
                    <c:v>16384</c:v>
                  </c:pt>
                  <c:pt idx="65">
                    <c:v>4</c:v>
                  </c:pt>
                  <c:pt idx="66">
                    <c:v>8</c:v>
                  </c:pt>
                  <c:pt idx="67">
                    <c:v>16</c:v>
                  </c:pt>
                  <c:pt idx="68">
                    <c:v>32</c:v>
                  </c:pt>
                  <c:pt idx="69">
                    <c:v>64</c:v>
                  </c:pt>
                  <c:pt idx="70">
                    <c:v>128</c:v>
                  </c:pt>
                  <c:pt idx="71">
                    <c:v>256</c:v>
                  </c:pt>
                  <c:pt idx="72">
                    <c:v>512</c:v>
                  </c:pt>
                  <c:pt idx="73">
                    <c:v>1024</c:v>
                  </c:pt>
                  <c:pt idx="74">
                    <c:v>2048</c:v>
                  </c:pt>
                  <c:pt idx="75">
                    <c:v>4096</c:v>
                  </c:pt>
                  <c:pt idx="76">
                    <c:v>8192</c:v>
                  </c:pt>
                  <c:pt idx="77">
                    <c:v>16384</c:v>
                  </c:pt>
                  <c:pt idx="78">
                    <c:v>4</c:v>
                  </c:pt>
                  <c:pt idx="79">
                    <c:v>8</c:v>
                  </c:pt>
                  <c:pt idx="80">
                    <c:v>16</c:v>
                  </c:pt>
                  <c:pt idx="81">
                    <c:v>32</c:v>
                  </c:pt>
                  <c:pt idx="82">
                    <c:v>64</c:v>
                  </c:pt>
                  <c:pt idx="83">
                    <c:v>128</c:v>
                  </c:pt>
                  <c:pt idx="84">
                    <c:v>256</c:v>
                  </c:pt>
                  <c:pt idx="85">
                    <c:v>512</c:v>
                  </c:pt>
                  <c:pt idx="86">
                    <c:v>1024</c:v>
                  </c:pt>
                  <c:pt idx="87">
                    <c:v>2048</c:v>
                  </c:pt>
                  <c:pt idx="88">
                    <c:v>4096</c:v>
                  </c:pt>
                  <c:pt idx="89">
                    <c:v>8192</c:v>
                  </c:pt>
                  <c:pt idx="90">
                    <c:v>16384</c:v>
                  </c:pt>
                </c:lvl>
                <c:lvl>
                  <c:pt idx="0">
                    <c:v>1</c:v>
                  </c:pt>
                  <c:pt idx="13">
                    <c:v>4</c:v>
                  </c:pt>
                  <c:pt idx="26">
                    <c:v>8</c:v>
                  </c:pt>
                  <c:pt idx="39">
                    <c:v>16</c:v>
                  </c:pt>
                  <c:pt idx="52">
                    <c:v>32</c:v>
                  </c:pt>
                  <c:pt idx="65">
                    <c:v>64</c:v>
                  </c:pt>
                  <c:pt idx="78">
                    <c:v>128</c:v>
                  </c:pt>
                </c:lvl>
              </c:multiLvlStrCache>
            </c:multiLvlStrRef>
          </c:cat>
          <c:val>
            <c:numRef>
              <c:f>'BW WRITE ALL wo CPU_ONLY'!$E$5:$E$102</c:f>
              <c:numCache>
                <c:formatCode>General</c:formatCode>
                <c:ptCount val="91"/>
                <c:pt idx="0">
                  <c:v>49485.25</c:v>
                </c:pt>
                <c:pt idx="1">
                  <c:v>97370.75</c:v>
                </c:pt>
                <c:pt idx="2">
                  <c:v>181727.5</c:v>
                </c:pt>
                <c:pt idx="3">
                  <c:v>333998.75</c:v>
                </c:pt>
                <c:pt idx="4">
                  <c:v>535479.25</c:v>
                </c:pt>
                <c:pt idx="5">
                  <c:v>836009</c:v>
                </c:pt>
                <c:pt idx="6">
                  <c:v>1140913</c:v>
                </c:pt>
                <c:pt idx="7">
                  <c:v>1371191.5</c:v>
                </c:pt>
                <c:pt idx="8">
                  <c:v>1570665.5</c:v>
                </c:pt>
                <c:pt idx="9">
                  <c:v>1637437</c:v>
                </c:pt>
                <c:pt idx="10">
                  <c:v>1734265.25</c:v>
                </c:pt>
                <c:pt idx="11">
                  <c:v>1721206</c:v>
                </c:pt>
                <c:pt idx="12">
                  <c:v>1734679.75</c:v>
                </c:pt>
                <c:pt idx="13">
                  <c:v>189289.75</c:v>
                </c:pt>
                <c:pt idx="14">
                  <c:v>373991.5</c:v>
                </c:pt>
                <c:pt idx="15">
                  <c:v>703356.5</c:v>
                </c:pt>
                <c:pt idx="16">
                  <c:v>1241766.25</c:v>
                </c:pt>
                <c:pt idx="17">
                  <c:v>2098010.25</c:v>
                </c:pt>
                <c:pt idx="18">
                  <c:v>3203139.75</c:v>
                </c:pt>
                <c:pt idx="19">
                  <c:v>4082629.25</c:v>
                </c:pt>
                <c:pt idx="20">
                  <c:v>4198807.5</c:v>
                </c:pt>
                <c:pt idx="21">
                  <c:v>4352764.25</c:v>
                </c:pt>
                <c:pt idx="22">
                  <c:v>4393152.75</c:v>
                </c:pt>
                <c:pt idx="23">
                  <c:v>4128362.75</c:v>
                </c:pt>
                <c:pt idx="24">
                  <c:v>4135919.75</c:v>
                </c:pt>
                <c:pt idx="25">
                  <c:v>3823020.25</c:v>
                </c:pt>
                <c:pt idx="26">
                  <c:v>347696.5</c:v>
                </c:pt>
                <c:pt idx="27">
                  <c:v>709027.5</c:v>
                </c:pt>
                <c:pt idx="28">
                  <c:v>1364050.25</c:v>
                </c:pt>
                <c:pt idx="29">
                  <c:v>2452091.25</c:v>
                </c:pt>
                <c:pt idx="30">
                  <c:v>3983697.75</c:v>
                </c:pt>
                <c:pt idx="31">
                  <c:v>4884768.25</c:v>
                </c:pt>
                <c:pt idx="32">
                  <c:v>5115512.25</c:v>
                </c:pt>
                <c:pt idx="33">
                  <c:v>5160315</c:v>
                </c:pt>
                <c:pt idx="34">
                  <c:v>5096192</c:v>
                </c:pt>
                <c:pt idx="35">
                  <c:v>4820241.75</c:v>
                </c:pt>
                <c:pt idx="36">
                  <c:v>4829164.75</c:v>
                </c:pt>
                <c:pt idx="37">
                  <c:v>4452684.75</c:v>
                </c:pt>
                <c:pt idx="38">
                  <c:v>4176910.5</c:v>
                </c:pt>
                <c:pt idx="39">
                  <c:v>250975.5</c:v>
                </c:pt>
                <c:pt idx="40">
                  <c:v>509198.25</c:v>
                </c:pt>
                <c:pt idx="41">
                  <c:v>1012948.5</c:v>
                </c:pt>
                <c:pt idx="42">
                  <c:v>2110630.5</c:v>
                </c:pt>
                <c:pt idx="43">
                  <c:v>4304093.25</c:v>
                </c:pt>
                <c:pt idx="44">
                  <c:v>5146315.5</c:v>
                </c:pt>
                <c:pt idx="45">
                  <c:v>5162658.25</c:v>
                </c:pt>
                <c:pt idx="46">
                  <c:v>5171186.5</c:v>
                </c:pt>
                <c:pt idx="47">
                  <c:v>5170832</c:v>
                </c:pt>
                <c:pt idx="48">
                  <c:v>4862231.5</c:v>
                </c:pt>
                <c:pt idx="49">
                  <c:v>4585724</c:v>
                </c:pt>
                <c:pt idx="50">
                  <c:v>4455970.25</c:v>
                </c:pt>
                <c:pt idx="51">
                  <c:v>4474372.75</c:v>
                </c:pt>
                <c:pt idx="52">
                  <c:v>238748.5</c:v>
                </c:pt>
                <c:pt idx="53">
                  <c:v>510775.75</c:v>
                </c:pt>
                <c:pt idx="54">
                  <c:v>992545.25</c:v>
                </c:pt>
                <c:pt idx="55">
                  <c:v>2031777</c:v>
                </c:pt>
                <c:pt idx="56">
                  <c:v>3985237.25</c:v>
                </c:pt>
                <c:pt idx="57">
                  <c:v>5147815</c:v>
                </c:pt>
                <c:pt idx="58">
                  <c:v>5163678.5</c:v>
                </c:pt>
                <c:pt idx="59">
                  <c:v>5167731.75</c:v>
                </c:pt>
                <c:pt idx="60">
                  <c:v>4985260.75</c:v>
                </c:pt>
                <c:pt idx="61">
                  <c:v>4623088</c:v>
                </c:pt>
                <c:pt idx="62">
                  <c:v>4573187</c:v>
                </c:pt>
                <c:pt idx="63">
                  <c:v>4523535.5</c:v>
                </c:pt>
                <c:pt idx="64">
                  <c:v>4459125.5</c:v>
                </c:pt>
                <c:pt idx="65">
                  <c:v>212560</c:v>
                </c:pt>
                <c:pt idx="66">
                  <c:v>441314.5</c:v>
                </c:pt>
                <c:pt idx="67">
                  <c:v>898736.5</c:v>
                </c:pt>
                <c:pt idx="68">
                  <c:v>1897880</c:v>
                </c:pt>
                <c:pt idx="69">
                  <c:v>3646486.25</c:v>
                </c:pt>
                <c:pt idx="70">
                  <c:v>5146553.5</c:v>
                </c:pt>
                <c:pt idx="71">
                  <c:v>5152728.5</c:v>
                </c:pt>
                <c:pt idx="72">
                  <c:v>4959115.25</c:v>
                </c:pt>
                <c:pt idx="73">
                  <c:v>4818125.5</c:v>
                </c:pt>
                <c:pt idx="74">
                  <c:v>4598718.25</c:v>
                </c:pt>
                <c:pt idx="75">
                  <c:v>4675848.25</c:v>
                </c:pt>
                <c:pt idx="76">
                  <c:v>4581380</c:v>
                </c:pt>
                <c:pt idx="77">
                  <c:v>4468257</c:v>
                </c:pt>
                <c:pt idx="78">
                  <c:v>193242.5</c:v>
                </c:pt>
                <c:pt idx="79">
                  <c:v>402939.5</c:v>
                </c:pt>
                <c:pt idx="80">
                  <c:v>829731.5</c:v>
                </c:pt>
                <c:pt idx="81">
                  <c:v>1711158</c:v>
                </c:pt>
                <c:pt idx="82">
                  <c:v>3634177.25</c:v>
                </c:pt>
                <c:pt idx="83">
                  <c:v>5141200.5</c:v>
                </c:pt>
                <c:pt idx="84">
                  <c:v>4843030.25</c:v>
                </c:pt>
                <c:pt idx="85">
                  <c:v>4788564.25</c:v>
                </c:pt>
                <c:pt idx="86">
                  <c:v>4765459</c:v>
                </c:pt>
                <c:pt idx="87">
                  <c:v>4695929.25</c:v>
                </c:pt>
                <c:pt idx="88">
                  <c:v>4688816.25</c:v>
                </c:pt>
                <c:pt idx="89">
                  <c:v>4558959.25</c:v>
                </c:pt>
                <c:pt idx="90">
                  <c:v>4519233.75</c:v>
                </c:pt>
              </c:numCache>
            </c:numRef>
          </c:val>
          <c:smooth val="0"/>
          <c:extLst>
            <c:ext xmlns:c16="http://schemas.microsoft.com/office/drawing/2014/chart" uri="{C3380CC4-5D6E-409C-BE32-E72D297353CC}">
              <c16:uniqueId val="{00000019-FA2B-425D-AA26-C48A5E728990}"/>
            </c:ext>
          </c:extLst>
        </c:ser>
        <c:dLbls>
          <c:showLegendKey val="0"/>
          <c:showVal val="0"/>
          <c:showCatName val="0"/>
          <c:showSerName val="0"/>
          <c:showPercent val="0"/>
          <c:showBubbleSize val="0"/>
        </c:dLbls>
        <c:marker val="1"/>
        <c:smooth val="0"/>
        <c:axId val="320181576"/>
        <c:axId val="320181904"/>
      </c:lineChart>
      <c:catAx>
        <c:axId val="32018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1904"/>
        <c:crosses val="autoZero"/>
        <c:auto val="1"/>
        <c:lblAlgn val="ctr"/>
        <c:lblOffset val="100"/>
        <c:noMultiLvlLbl val="0"/>
      </c:catAx>
      <c:valAx>
        <c:axId val="32018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1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[GDS Benchmarking Framework - Feb 01 2023 - PREFINAL.xlsx]BW READ ALL wo CPU_ONLY!PivotTable1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Reading Bandwidth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'BW READ ALL wo CPU_ONLY'!$B$3:$B$4</c:f>
              <c:strCache>
                <c:ptCount val="1"/>
                <c:pt idx="0">
                  <c:v>CPU_GPU</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'BW READ ALL wo CPU_ONLY'!$A$5:$A$102</c:f>
              <c:multiLvlStrCache>
                <c:ptCount val="91"/>
                <c:lvl>
                  <c:pt idx="0">
                    <c:v>4</c:v>
                  </c:pt>
                  <c:pt idx="1">
                    <c:v>8</c:v>
                  </c:pt>
                  <c:pt idx="2">
                    <c:v>16</c:v>
                  </c:pt>
                  <c:pt idx="3">
                    <c:v>32</c:v>
                  </c:pt>
                  <c:pt idx="4">
                    <c:v>64</c:v>
                  </c:pt>
                  <c:pt idx="5">
                    <c:v>128</c:v>
                  </c:pt>
                  <c:pt idx="6">
                    <c:v>256</c:v>
                  </c:pt>
                  <c:pt idx="7">
                    <c:v>512</c:v>
                  </c:pt>
                  <c:pt idx="8">
                    <c:v>1024</c:v>
                  </c:pt>
                  <c:pt idx="9">
                    <c:v>2048</c:v>
                  </c:pt>
                  <c:pt idx="10">
                    <c:v>4096</c:v>
                  </c:pt>
                  <c:pt idx="11">
                    <c:v>8192</c:v>
                  </c:pt>
                  <c:pt idx="12">
                    <c:v>16384</c:v>
                  </c:pt>
                  <c:pt idx="13">
                    <c:v>4</c:v>
                  </c:pt>
                  <c:pt idx="14">
                    <c:v>8</c:v>
                  </c:pt>
                  <c:pt idx="15">
                    <c:v>16</c:v>
                  </c:pt>
                  <c:pt idx="16">
                    <c:v>32</c:v>
                  </c:pt>
                  <c:pt idx="17">
                    <c:v>64</c:v>
                  </c:pt>
                  <c:pt idx="18">
                    <c:v>128</c:v>
                  </c:pt>
                  <c:pt idx="19">
                    <c:v>256</c:v>
                  </c:pt>
                  <c:pt idx="20">
                    <c:v>512</c:v>
                  </c:pt>
                  <c:pt idx="21">
                    <c:v>1024</c:v>
                  </c:pt>
                  <c:pt idx="22">
                    <c:v>2048</c:v>
                  </c:pt>
                  <c:pt idx="23">
                    <c:v>4096</c:v>
                  </c:pt>
                  <c:pt idx="24">
                    <c:v>8192</c:v>
                  </c:pt>
                  <c:pt idx="25">
                    <c:v>16384</c:v>
                  </c:pt>
                  <c:pt idx="26">
                    <c:v>4</c:v>
                  </c:pt>
                  <c:pt idx="27">
                    <c:v>8</c:v>
                  </c:pt>
                  <c:pt idx="28">
                    <c:v>16</c:v>
                  </c:pt>
                  <c:pt idx="29">
                    <c:v>32</c:v>
                  </c:pt>
                  <c:pt idx="30">
                    <c:v>64</c:v>
                  </c:pt>
                  <c:pt idx="31">
                    <c:v>128</c:v>
                  </c:pt>
                  <c:pt idx="32">
                    <c:v>256</c:v>
                  </c:pt>
                  <c:pt idx="33">
                    <c:v>512</c:v>
                  </c:pt>
                  <c:pt idx="34">
                    <c:v>1024</c:v>
                  </c:pt>
                  <c:pt idx="35">
                    <c:v>2048</c:v>
                  </c:pt>
                  <c:pt idx="36">
                    <c:v>4096</c:v>
                  </c:pt>
                  <c:pt idx="37">
                    <c:v>8192</c:v>
                  </c:pt>
                  <c:pt idx="38">
                    <c:v>16384</c:v>
                  </c:pt>
                  <c:pt idx="39">
                    <c:v>4</c:v>
                  </c:pt>
                  <c:pt idx="40">
                    <c:v>8</c:v>
                  </c:pt>
                  <c:pt idx="41">
                    <c:v>16</c:v>
                  </c:pt>
                  <c:pt idx="42">
                    <c:v>32</c:v>
                  </c:pt>
                  <c:pt idx="43">
                    <c:v>64</c:v>
                  </c:pt>
                  <c:pt idx="44">
                    <c:v>128</c:v>
                  </c:pt>
                  <c:pt idx="45">
                    <c:v>256</c:v>
                  </c:pt>
                  <c:pt idx="46">
                    <c:v>512</c:v>
                  </c:pt>
                  <c:pt idx="47">
                    <c:v>1024</c:v>
                  </c:pt>
                  <c:pt idx="48">
                    <c:v>2048</c:v>
                  </c:pt>
                  <c:pt idx="49">
                    <c:v>4096</c:v>
                  </c:pt>
                  <c:pt idx="50">
                    <c:v>8192</c:v>
                  </c:pt>
                  <c:pt idx="51">
                    <c:v>16384</c:v>
                  </c:pt>
                  <c:pt idx="52">
                    <c:v>4</c:v>
                  </c:pt>
                  <c:pt idx="53">
                    <c:v>8</c:v>
                  </c:pt>
                  <c:pt idx="54">
                    <c:v>16</c:v>
                  </c:pt>
                  <c:pt idx="55">
                    <c:v>32</c:v>
                  </c:pt>
                  <c:pt idx="56">
                    <c:v>64</c:v>
                  </c:pt>
                  <c:pt idx="57">
                    <c:v>128</c:v>
                  </c:pt>
                  <c:pt idx="58">
                    <c:v>256</c:v>
                  </c:pt>
                  <c:pt idx="59">
                    <c:v>512</c:v>
                  </c:pt>
                  <c:pt idx="60">
                    <c:v>1024</c:v>
                  </c:pt>
                  <c:pt idx="61">
                    <c:v>2048</c:v>
                  </c:pt>
                  <c:pt idx="62">
                    <c:v>4096</c:v>
                  </c:pt>
                  <c:pt idx="63">
                    <c:v>8192</c:v>
                  </c:pt>
                  <c:pt idx="64">
                    <c:v>16384</c:v>
                  </c:pt>
                  <c:pt idx="65">
                    <c:v>4</c:v>
                  </c:pt>
                  <c:pt idx="66">
                    <c:v>8</c:v>
                  </c:pt>
                  <c:pt idx="67">
                    <c:v>16</c:v>
                  </c:pt>
                  <c:pt idx="68">
                    <c:v>32</c:v>
                  </c:pt>
                  <c:pt idx="69">
                    <c:v>64</c:v>
                  </c:pt>
                  <c:pt idx="70">
                    <c:v>128</c:v>
                  </c:pt>
                  <c:pt idx="71">
                    <c:v>256</c:v>
                  </c:pt>
                  <c:pt idx="72">
                    <c:v>512</c:v>
                  </c:pt>
                  <c:pt idx="73">
                    <c:v>1024</c:v>
                  </c:pt>
                  <c:pt idx="74">
                    <c:v>2048</c:v>
                  </c:pt>
                  <c:pt idx="75">
                    <c:v>4096</c:v>
                  </c:pt>
                  <c:pt idx="76">
                    <c:v>8192</c:v>
                  </c:pt>
                  <c:pt idx="77">
                    <c:v>16384</c:v>
                  </c:pt>
                  <c:pt idx="78">
                    <c:v>4</c:v>
                  </c:pt>
                  <c:pt idx="79">
                    <c:v>8</c:v>
                  </c:pt>
                  <c:pt idx="80">
                    <c:v>16</c:v>
                  </c:pt>
                  <c:pt idx="81">
                    <c:v>32</c:v>
                  </c:pt>
                  <c:pt idx="82">
                    <c:v>64</c:v>
                  </c:pt>
                  <c:pt idx="83">
                    <c:v>128</c:v>
                  </c:pt>
                  <c:pt idx="84">
                    <c:v>256</c:v>
                  </c:pt>
                  <c:pt idx="85">
                    <c:v>512</c:v>
                  </c:pt>
                  <c:pt idx="86">
                    <c:v>1024</c:v>
                  </c:pt>
                  <c:pt idx="87">
                    <c:v>2048</c:v>
                  </c:pt>
                  <c:pt idx="88">
                    <c:v>4096</c:v>
                  </c:pt>
                  <c:pt idx="89">
                    <c:v>8192</c:v>
                  </c:pt>
                  <c:pt idx="90">
                    <c:v>16384</c:v>
                  </c:pt>
                </c:lvl>
                <c:lvl>
                  <c:pt idx="0">
                    <c:v>1</c:v>
                  </c:pt>
                  <c:pt idx="13">
                    <c:v>4</c:v>
                  </c:pt>
                  <c:pt idx="26">
                    <c:v>8</c:v>
                  </c:pt>
                  <c:pt idx="39">
                    <c:v>16</c:v>
                  </c:pt>
                  <c:pt idx="52">
                    <c:v>32</c:v>
                  </c:pt>
                  <c:pt idx="65">
                    <c:v>64</c:v>
                  </c:pt>
                  <c:pt idx="78">
                    <c:v>128</c:v>
                  </c:pt>
                </c:lvl>
              </c:multiLvlStrCache>
            </c:multiLvlStrRef>
          </c:cat>
          <c:val>
            <c:numRef>
              <c:f>'BW READ ALL wo CPU_ONLY'!$B$5:$B$102</c:f>
              <c:numCache>
                <c:formatCode>General</c:formatCode>
                <c:ptCount val="91"/>
                <c:pt idx="0">
                  <c:v>29149</c:v>
                </c:pt>
                <c:pt idx="1">
                  <c:v>64427.75</c:v>
                </c:pt>
                <c:pt idx="2">
                  <c:v>107343.5</c:v>
                </c:pt>
                <c:pt idx="3">
                  <c:v>200500</c:v>
                </c:pt>
                <c:pt idx="4">
                  <c:v>349546.25</c:v>
                </c:pt>
                <c:pt idx="5">
                  <c:v>641385.5</c:v>
                </c:pt>
                <c:pt idx="6">
                  <c:v>1161292.75</c:v>
                </c:pt>
                <c:pt idx="7">
                  <c:v>1483934.25</c:v>
                </c:pt>
                <c:pt idx="8">
                  <c:v>2568367</c:v>
                </c:pt>
                <c:pt idx="9">
                  <c:v>4278984.25</c:v>
                </c:pt>
                <c:pt idx="10">
                  <c:v>4276954.75</c:v>
                </c:pt>
                <c:pt idx="11">
                  <c:v>5204214</c:v>
                </c:pt>
                <c:pt idx="12">
                  <c:v>7151312.75</c:v>
                </c:pt>
                <c:pt idx="13">
                  <c:v>92716</c:v>
                </c:pt>
                <c:pt idx="14">
                  <c:v>172462.75</c:v>
                </c:pt>
                <c:pt idx="15">
                  <c:v>330234.5</c:v>
                </c:pt>
                <c:pt idx="16">
                  <c:v>636332.75</c:v>
                </c:pt>
                <c:pt idx="17">
                  <c:v>1243308.75</c:v>
                </c:pt>
                <c:pt idx="18">
                  <c:v>2332028.5</c:v>
                </c:pt>
                <c:pt idx="19">
                  <c:v>3558133</c:v>
                </c:pt>
                <c:pt idx="20">
                  <c:v>4384558</c:v>
                </c:pt>
                <c:pt idx="21">
                  <c:v>7080702.25</c:v>
                </c:pt>
                <c:pt idx="22">
                  <c:v>9454795.75</c:v>
                </c:pt>
                <c:pt idx="23">
                  <c:v>9450473.75</c:v>
                </c:pt>
                <c:pt idx="24">
                  <c:v>10169625.25</c:v>
                </c:pt>
                <c:pt idx="25">
                  <c:v>10965586.5</c:v>
                </c:pt>
                <c:pt idx="26">
                  <c:v>94266</c:v>
                </c:pt>
                <c:pt idx="27">
                  <c:v>160134.25</c:v>
                </c:pt>
                <c:pt idx="28">
                  <c:v>311268.75</c:v>
                </c:pt>
                <c:pt idx="29">
                  <c:v>712897.25</c:v>
                </c:pt>
                <c:pt idx="30">
                  <c:v>1485231</c:v>
                </c:pt>
                <c:pt idx="31">
                  <c:v>3229406.25</c:v>
                </c:pt>
                <c:pt idx="32">
                  <c:v>5580249.5</c:v>
                </c:pt>
                <c:pt idx="33">
                  <c:v>7235925.25</c:v>
                </c:pt>
                <c:pt idx="34">
                  <c:v>10235085.75</c:v>
                </c:pt>
                <c:pt idx="35">
                  <c:v>11507556.25</c:v>
                </c:pt>
                <c:pt idx="36">
                  <c:v>12049489.25</c:v>
                </c:pt>
                <c:pt idx="37">
                  <c:v>11658682</c:v>
                </c:pt>
                <c:pt idx="38">
                  <c:v>12075639.75</c:v>
                </c:pt>
                <c:pt idx="39">
                  <c:v>71296.5</c:v>
                </c:pt>
                <c:pt idx="40">
                  <c:v>138312.5</c:v>
                </c:pt>
                <c:pt idx="41">
                  <c:v>275033.75</c:v>
                </c:pt>
                <c:pt idx="42">
                  <c:v>572449.5</c:v>
                </c:pt>
                <c:pt idx="43">
                  <c:v>1142372.25</c:v>
                </c:pt>
                <c:pt idx="44">
                  <c:v>2347037.25</c:v>
                </c:pt>
                <c:pt idx="45">
                  <c:v>4675159.25</c:v>
                </c:pt>
                <c:pt idx="46">
                  <c:v>9903154.25</c:v>
                </c:pt>
                <c:pt idx="47">
                  <c:v>12275415.25</c:v>
                </c:pt>
                <c:pt idx="48">
                  <c:v>13077463</c:v>
                </c:pt>
                <c:pt idx="49">
                  <c:v>13192350.5</c:v>
                </c:pt>
                <c:pt idx="50">
                  <c:v>13696947.25</c:v>
                </c:pt>
                <c:pt idx="51">
                  <c:v>13844570</c:v>
                </c:pt>
                <c:pt idx="52">
                  <c:v>70273.5</c:v>
                </c:pt>
                <c:pt idx="53">
                  <c:v>132350.25</c:v>
                </c:pt>
                <c:pt idx="54">
                  <c:v>258891.75</c:v>
                </c:pt>
                <c:pt idx="55">
                  <c:v>529375.25</c:v>
                </c:pt>
                <c:pt idx="56">
                  <c:v>1080380</c:v>
                </c:pt>
                <c:pt idx="57">
                  <c:v>2266130.25</c:v>
                </c:pt>
                <c:pt idx="58">
                  <c:v>4404788</c:v>
                </c:pt>
                <c:pt idx="59">
                  <c:v>8512668.75</c:v>
                </c:pt>
                <c:pt idx="60">
                  <c:v>13117531.25</c:v>
                </c:pt>
                <c:pt idx="61">
                  <c:v>13724716</c:v>
                </c:pt>
                <c:pt idx="62">
                  <c:v>14214100.75</c:v>
                </c:pt>
                <c:pt idx="63">
                  <c:v>14638403.5</c:v>
                </c:pt>
                <c:pt idx="64">
                  <c:v>14627013.25</c:v>
                </c:pt>
                <c:pt idx="65">
                  <c:v>58077.25</c:v>
                </c:pt>
                <c:pt idx="66">
                  <c:v>113750</c:v>
                </c:pt>
                <c:pt idx="67">
                  <c:v>221119.25</c:v>
                </c:pt>
                <c:pt idx="68">
                  <c:v>453185.5</c:v>
                </c:pt>
                <c:pt idx="69">
                  <c:v>944500.75</c:v>
                </c:pt>
                <c:pt idx="70">
                  <c:v>1964040</c:v>
                </c:pt>
                <c:pt idx="71">
                  <c:v>4089723.5</c:v>
                </c:pt>
                <c:pt idx="72">
                  <c:v>7542367.25</c:v>
                </c:pt>
                <c:pt idx="73">
                  <c:v>13430818.25</c:v>
                </c:pt>
                <c:pt idx="74">
                  <c:v>13856000.75</c:v>
                </c:pt>
                <c:pt idx="75">
                  <c:v>14342084</c:v>
                </c:pt>
                <c:pt idx="76">
                  <c:v>14778180.25</c:v>
                </c:pt>
                <c:pt idx="77">
                  <c:v>14550562.25</c:v>
                </c:pt>
                <c:pt idx="78">
                  <c:v>60581</c:v>
                </c:pt>
                <c:pt idx="79">
                  <c:v>108547</c:v>
                </c:pt>
                <c:pt idx="80">
                  <c:v>215092.75</c:v>
                </c:pt>
                <c:pt idx="81">
                  <c:v>431273</c:v>
                </c:pt>
                <c:pt idx="82">
                  <c:v>925190.5</c:v>
                </c:pt>
                <c:pt idx="83">
                  <c:v>1924064</c:v>
                </c:pt>
                <c:pt idx="84">
                  <c:v>3870622.25</c:v>
                </c:pt>
                <c:pt idx="85">
                  <c:v>7119355.25</c:v>
                </c:pt>
                <c:pt idx="86">
                  <c:v>11673480.75</c:v>
                </c:pt>
                <c:pt idx="87">
                  <c:v>13681103.5</c:v>
                </c:pt>
                <c:pt idx="88">
                  <c:v>14465686</c:v>
                </c:pt>
                <c:pt idx="89">
                  <c:v>14558122.25</c:v>
                </c:pt>
                <c:pt idx="90">
                  <c:v>14459046.75</c:v>
                </c:pt>
              </c:numCache>
            </c:numRef>
          </c:val>
          <c:smooth val="0"/>
          <c:extLst>
            <c:ext xmlns:c16="http://schemas.microsoft.com/office/drawing/2014/chart" uri="{C3380CC4-5D6E-409C-BE32-E72D297353CC}">
              <c16:uniqueId val="{00000000-8591-49F3-B348-2457DED8B841}"/>
            </c:ext>
          </c:extLst>
        </c:ser>
        <c:ser>
          <c:idx val="1"/>
          <c:order val="1"/>
          <c:tx>
            <c:strRef>
              <c:f>'BW READ ALL wo CPU_ONLY'!$C$3:$C$4</c:f>
              <c:strCache>
                <c:ptCount val="1"/>
                <c:pt idx="0">
                  <c:v>GPU_BATCH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'BW READ ALL wo CPU_ONLY'!$A$5:$A$102</c:f>
              <c:multiLvlStrCache>
                <c:ptCount val="91"/>
                <c:lvl>
                  <c:pt idx="0">
                    <c:v>4</c:v>
                  </c:pt>
                  <c:pt idx="1">
                    <c:v>8</c:v>
                  </c:pt>
                  <c:pt idx="2">
                    <c:v>16</c:v>
                  </c:pt>
                  <c:pt idx="3">
                    <c:v>32</c:v>
                  </c:pt>
                  <c:pt idx="4">
                    <c:v>64</c:v>
                  </c:pt>
                  <c:pt idx="5">
                    <c:v>128</c:v>
                  </c:pt>
                  <c:pt idx="6">
                    <c:v>256</c:v>
                  </c:pt>
                  <c:pt idx="7">
                    <c:v>512</c:v>
                  </c:pt>
                  <c:pt idx="8">
                    <c:v>1024</c:v>
                  </c:pt>
                  <c:pt idx="9">
                    <c:v>2048</c:v>
                  </c:pt>
                  <c:pt idx="10">
                    <c:v>4096</c:v>
                  </c:pt>
                  <c:pt idx="11">
                    <c:v>8192</c:v>
                  </c:pt>
                  <c:pt idx="12">
                    <c:v>16384</c:v>
                  </c:pt>
                  <c:pt idx="13">
                    <c:v>4</c:v>
                  </c:pt>
                  <c:pt idx="14">
                    <c:v>8</c:v>
                  </c:pt>
                  <c:pt idx="15">
                    <c:v>16</c:v>
                  </c:pt>
                  <c:pt idx="16">
                    <c:v>32</c:v>
                  </c:pt>
                  <c:pt idx="17">
                    <c:v>64</c:v>
                  </c:pt>
                  <c:pt idx="18">
                    <c:v>128</c:v>
                  </c:pt>
                  <c:pt idx="19">
                    <c:v>256</c:v>
                  </c:pt>
                  <c:pt idx="20">
                    <c:v>512</c:v>
                  </c:pt>
                  <c:pt idx="21">
                    <c:v>1024</c:v>
                  </c:pt>
                  <c:pt idx="22">
                    <c:v>2048</c:v>
                  </c:pt>
                  <c:pt idx="23">
                    <c:v>4096</c:v>
                  </c:pt>
                  <c:pt idx="24">
                    <c:v>8192</c:v>
                  </c:pt>
                  <c:pt idx="25">
                    <c:v>16384</c:v>
                  </c:pt>
                  <c:pt idx="26">
                    <c:v>4</c:v>
                  </c:pt>
                  <c:pt idx="27">
                    <c:v>8</c:v>
                  </c:pt>
                  <c:pt idx="28">
                    <c:v>16</c:v>
                  </c:pt>
                  <c:pt idx="29">
                    <c:v>32</c:v>
                  </c:pt>
                  <c:pt idx="30">
                    <c:v>64</c:v>
                  </c:pt>
                  <c:pt idx="31">
                    <c:v>128</c:v>
                  </c:pt>
                  <c:pt idx="32">
                    <c:v>256</c:v>
                  </c:pt>
                  <c:pt idx="33">
                    <c:v>512</c:v>
                  </c:pt>
                  <c:pt idx="34">
                    <c:v>1024</c:v>
                  </c:pt>
                  <c:pt idx="35">
                    <c:v>2048</c:v>
                  </c:pt>
                  <c:pt idx="36">
                    <c:v>4096</c:v>
                  </c:pt>
                  <c:pt idx="37">
                    <c:v>8192</c:v>
                  </c:pt>
                  <c:pt idx="38">
                    <c:v>16384</c:v>
                  </c:pt>
                  <c:pt idx="39">
                    <c:v>4</c:v>
                  </c:pt>
                  <c:pt idx="40">
                    <c:v>8</c:v>
                  </c:pt>
                  <c:pt idx="41">
                    <c:v>16</c:v>
                  </c:pt>
                  <c:pt idx="42">
                    <c:v>32</c:v>
                  </c:pt>
                  <c:pt idx="43">
                    <c:v>64</c:v>
                  </c:pt>
                  <c:pt idx="44">
                    <c:v>128</c:v>
                  </c:pt>
                  <c:pt idx="45">
                    <c:v>256</c:v>
                  </c:pt>
                  <c:pt idx="46">
                    <c:v>512</c:v>
                  </c:pt>
                  <c:pt idx="47">
                    <c:v>1024</c:v>
                  </c:pt>
                  <c:pt idx="48">
                    <c:v>2048</c:v>
                  </c:pt>
                  <c:pt idx="49">
                    <c:v>4096</c:v>
                  </c:pt>
                  <c:pt idx="50">
                    <c:v>8192</c:v>
                  </c:pt>
                  <c:pt idx="51">
                    <c:v>16384</c:v>
                  </c:pt>
                  <c:pt idx="52">
                    <c:v>4</c:v>
                  </c:pt>
                  <c:pt idx="53">
                    <c:v>8</c:v>
                  </c:pt>
                  <c:pt idx="54">
                    <c:v>16</c:v>
                  </c:pt>
                  <c:pt idx="55">
                    <c:v>32</c:v>
                  </c:pt>
                  <c:pt idx="56">
                    <c:v>64</c:v>
                  </c:pt>
                  <c:pt idx="57">
                    <c:v>128</c:v>
                  </c:pt>
                  <c:pt idx="58">
                    <c:v>256</c:v>
                  </c:pt>
                  <c:pt idx="59">
                    <c:v>512</c:v>
                  </c:pt>
                  <c:pt idx="60">
                    <c:v>1024</c:v>
                  </c:pt>
                  <c:pt idx="61">
                    <c:v>2048</c:v>
                  </c:pt>
                  <c:pt idx="62">
                    <c:v>4096</c:v>
                  </c:pt>
                  <c:pt idx="63">
                    <c:v>8192</c:v>
                  </c:pt>
                  <c:pt idx="64">
                    <c:v>16384</c:v>
                  </c:pt>
                  <c:pt idx="65">
                    <c:v>4</c:v>
                  </c:pt>
                  <c:pt idx="66">
                    <c:v>8</c:v>
                  </c:pt>
                  <c:pt idx="67">
                    <c:v>16</c:v>
                  </c:pt>
                  <c:pt idx="68">
                    <c:v>32</c:v>
                  </c:pt>
                  <c:pt idx="69">
                    <c:v>64</c:v>
                  </c:pt>
                  <c:pt idx="70">
                    <c:v>128</c:v>
                  </c:pt>
                  <c:pt idx="71">
                    <c:v>256</c:v>
                  </c:pt>
                  <c:pt idx="72">
                    <c:v>512</c:v>
                  </c:pt>
                  <c:pt idx="73">
                    <c:v>1024</c:v>
                  </c:pt>
                  <c:pt idx="74">
                    <c:v>2048</c:v>
                  </c:pt>
                  <c:pt idx="75">
                    <c:v>4096</c:v>
                  </c:pt>
                  <c:pt idx="76">
                    <c:v>8192</c:v>
                  </c:pt>
                  <c:pt idx="77">
                    <c:v>16384</c:v>
                  </c:pt>
                  <c:pt idx="78">
                    <c:v>4</c:v>
                  </c:pt>
                  <c:pt idx="79">
                    <c:v>8</c:v>
                  </c:pt>
                  <c:pt idx="80">
                    <c:v>16</c:v>
                  </c:pt>
                  <c:pt idx="81">
                    <c:v>32</c:v>
                  </c:pt>
                  <c:pt idx="82">
                    <c:v>64</c:v>
                  </c:pt>
                  <c:pt idx="83">
                    <c:v>128</c:v>
                  </c:pt>
                  <c:pt idx="84">
                    <c:v>256</c:v>
                  </c:pt>
                  <c:pt idx="85">
                    <c:v>512</c:v>
                  </c:pt>
                  <c:pt idx="86">
                    <c:v>1024</c:v>
                  </c:pt>
                  <c:pt idx="87">
                    <c:v>2048</c:v>
                  </c:pt>
                  <c:pt idx="88">
                    <c:v>4096</c:v>
                  </c:pt>
                  <c:pt idx="89">
                    <c:v>8192</c:v>
                  </c:pt>
                  <c:pt idx="90">
                    <c:v>16384</c:v>
                  </c:pt>
                </c:lvl>
                <c:lvl>
                  <c:pt idx="0">
                    <c:v>1</c:v>
                  </c:pt>
                  <c:pt idx="13">
                    <c:v>4</c:v>
                  </c:pt>
                  <c:pt idx="26">
                    <c:v>8</c:v>
                  </c:pt>
                  <c:pt idx="39">
                    <c:v>16</c:v>
                  </c:pt>
                  <c:pt idx="52">
                    <c:v>32</c:v>
                  </c:pt>
                  <c:pt idx="65">
                    <c:v>64</c:v>
                  </c:pt>
                  <c:pt idx="78">
                    <c:v>128</c:v>
                  </c:pt>
                </c:lvl>
              </c:multiLvlStrCache>
            </c:multiLvlStrRef>
          </c:cat>
          <c:val>
            <c:numRef>
              <c:f>'BW READ ALL wo CPU_ONLY'!$C$5:$C$102</c:f>
              <c:numCache>
                <c:formatCode>General</c:formatCode>
                <c:ptCount val="91"/>
                <c:pt idx="0">
                  <c:v>32841</c:v>
                </c:pt>
                <c:pt idx="1">
                  <c:v>59783.75</c:v>
                </c:pt>
                <c:pt idx="2">
                  <c:v>104402.5</c:v>
                </c:pt>
                <c:pt idx="3">
                  <c:v>185673.5</c:v>
                </c:pt>
                <c:pt idx="4">
                  <c:v>362913.75</c:v>
                </c:pt>
                <c:pt idx="5">
                  <c:v>713329.5</c:v>
                </c:pt>
                <c:pt idx="6">
                  <c:v>1340041.75</c:v>
                </c:pt>
                <c:pt idx="7">
                  <c:v>1527150.25</c:v>
                </c:pt>
                <c:pt idx="8">
                  <c:v>2739127.75</c:v>
                </c:pt>
                <c:pt idx="9">
                  <c:v>4979433.5</c:v>
                </c:pt>
                <c:pt idx="10">
                  <c:v>4714333</c:v>
                </c:pt>
                <c:pt idx="11">
                  <c:v>6617677.25</c:v>
                </c:pt>
                <c:pt idx="12">
                  <c:v>10312889.25</c:v>
                </c:pt>
                <c:pt idx="13">
                  <c:v>55516</c:v>
                </c:pt>
                <c:pt idx="14">
                  <c:v>146080</c:v>
                </c:pt>
                <c:pt idx="15">
                  <c:v>288946.75</c:v>
                </c:pt>
                <c:pt idx="16">
                  <c:v>569026</c:v>
                </c:pt>
                <c:pt idx="17">
                  <c:v>1114249.75</c:v>
                </c:pt>
                <c:pt idx="18">
                  <c:v>1266431</c:v>
                </c:pt>
                <c:pt idx="19">
                  <c:v>1437460.5</c:v>
                </c:pt>
                <c:pt idx="20">
                  <c:v>1953698.75</c:v>
                </c:pt>
                <c:pt idx="21">
                  <c:v>3795154.25</c:v>
                </c:pt>
                <c:pt idx="22">
                  <c:v>7229914</c:v>
                </c:pt>
                <c:pt idx="23">
                  <c:v>11324449.25</c:v>
                </c:pt>
                <c:pt idx="24">
                  <c:v>14158526.75</c:v>
                </c:pt>
                <c:pt idx="25">
                  <c:v>14854666.25</c:v>
                </c:pt>
                <c:pt idx="26">
                  <c:v>79926</c:v>
                </c:pt>
                <c:pt idx="27">
                  <c:v>218725.25</c:v>
                </c:pt>
                <c:pt idx="28">
                  <c:v>437196.5</c:v>
                </c:pt>
                <c:pt idx="29">
                  <c:v>845674.25</c:v>
                </c:pt>
                <c:pt idx="30">
                  <c:v>1072676.25</c:v>
                </c:pt>
                <c:pt idx="31">
                  <c:v>1401651</c:v>
                </c:pt>
                <c:pt idx="32">
                  <c:v>1950769.25</c:v>
                </c:pt>
                <c:pt idx="33">
                  <c:v>3270133.25</c:v>
                </c:pt>
                <c:pt idx="34">
                  <c:v>6231255.5</c:v>
                </c:pt>
                <c:pt idx="35">
                  <c:v>11211491.5</c:v>
                </c:pt>
                <c:pt idx="36">
                  <c:v>14730210.75</c:v>
                </c:pt>
                <c:pt idx="37">
                  <c:v>15748477.75</c:v>
                </c:pt>
                <c:pt idx="38">
                  <c:v>16198060</c:v>
                </c:pt>
                <c:pt idx="39">
                  <c:v>118325.5</c:v>
                </c:pt>
                <c:pt idx="40">
                  <c:v>267196.25</c:v>
                </c:pt>
                <c:pt idx="41">
                  <c:v>501757.5</c:v>
                </c:pt>
                <c:pt idx="42">
                  <c:v>973568.75</c:v>
                </c:pt>
                <c:pt idx="43">
                  <c:v>1223281</c:v>
                </c:pt>
                <c:pt idx="44">
                  <c:v>1796040.75</c:v>
                </c:pt>
                <c:pt idx="45">
                  <c:v>3162116.75</c:v>
                </c:pt>
                <c:pt idx="46">
                  <c:v>4283784</c:v>
                </c:pt>
                <c:pt idx="47">
                  <c:v>8192188</c:v>
                </c:pt>
                <c:pt idx="48">
                  <c:v>14130284.75</c:v>
                </c:pt>
                <c:pt idx="49">
                  <c:v>15658102.75</c:v>
                </c:pt>
                <c:pt idx="50">
                  <c:v>16798680.25</c:v>
                </c:pt>
                <c:pt idx="51">
                  <c:v>17346533</c:v>
                </c:pt>
                <c:pt idx="52">
                  <c:v>125991.25</c:v>
                </c:pt>
                <c:pt idx="53">
                  <c:v>284008</c:v>
                </c:pt>
                <c:pt idx="54">
                  <c:v>569900.75</c:v>
                </c:pt>
                <c:pt idx="55">
                  <c:v>1129355.5</c:v>
                </c:pt>
                <c:pt idx="56">
                  <c:v>1532748</c:v>
                </c:pt>
                <c:pt idx="57">
                  <c:v>2517808.25</c:v>
                </c:pt>
                <c:pt idx="58">
                  <c:v>3900188</c:v>
                </c:pt>
                <c:pt idx="59">
                  <c:v>4624439</c:v>
                </c:pt>
                <c:pt idx="60">
                  <c:v>8859273.5</c:v>
                </c:pt>
                <c:pt idx="61">
                  <c:v>14970130.5</c:v>
                </c:pt>
                <c:pt idx="62">
                  <c:v>16605079.25</c:v>
                </c:pt>
                <c:pt idx="63">
                  <c:v>17404417.75</c:v>
                </c:pt>
                <c:pt idx="64">
                  <c:v>17584649.25</c:v>
                </c:pt>
                <c:pt idx="65">
                  <c:v>138099</c:v>
                </c:pt>
                <c:pt idx="66">
                  <c:v>318024.75</c:v>
                </c:pt>
                <c:pt idx="67">
                  <c:v>641042</c:v>
                </c:pt>
                <c:pt idx="68">
                  <c:v>1271710.25</c:v>
                </c:pt>
                <c:pt idx="69">
                  <c:v>2012736.25</c:v>
                </c:pt>
                <c:pt idx="70">
                  <c:v>3182720</c:v>
                </c:pt>
                <c:pt idx="71">
                  <c:v>4201391.25</c:v>
                </c:pt>
                <c:pt idx="72">
                  <c:v>4954313.5</c:v>
                </c:pt>
                <c:pt idx="73">
                  <c:v>9517945</c:v>
                </c:pt>
                <c:pt idx="74">
                  <c:v>15858783.25</c:v>
                </c:pt>
                <c:pt idx="75">
                  <c:v>16909894.5</c:v>
                </c:pt>
                <c:pt idx="76">
                  <c:v>17304900</c:v>
                </c:pt>
                <c:pt idx="77">
                  <c:v>17750840.5</c:v>
                </c:pt>
                <c:pt idx="78">
                  <c:v>159891.5</c:v>
                </c:pt>
                <c:pt idx="79">
                  <c:v>379557.75</c:v>
                </c:pt>
                <c:pt idx="80">
                  <c:v>742807</c:v>
                </c:pt>
                <c:pt idx="81">
                  <c:v>1454920</c:v>
                </c:pt>
                <c:pt idx="82">
                  <c:v>2423259.75</c:v>
                </c:pt>
                <c:pt idx="83">
                  <c:v>3438084.5</c:v>
                </c:pt>
                <c:pt idx="84">
                  <c:v>4406233</c:v>
                </c:pt>
                <c:pt idx="85">
                  <c:v>5157504.25</c:v>
                </c:pt>
                <c:pt idx="86">
                  <c:v>10045356.5</c:v>
                </c:pt>
                <c:pt idx="87">
                  <c:v>16311989.5</c:v>
                </c:pt>
                <c:pt idx="88">
                  <c:v>16946638.25</c:v>
                </c:pt>
                <c:pt idx="89">
                  <c:v>17550703</c:v>
                </c:pt>
                <c:pt idx="90">
                  <c:v>17186127</c:v>
                </c:pt>
              </c:numCache>
            </c:numRef>
          </c:val>
          <c:smooth val="0"/>
          <c:extLst>
            <c:ext xmlns:c16="http://schemas.microsoft.com/office/drawing/2014/chart" uri="{C3380CC4-5D6E-409C-BE32-E72D297353CC}">
              <c16:uniqueId val="{00000017-CDC2-49AF-A2A1-4A47F19F7681}"/>
            </c:ext>
          </c:extLst>
        </c:ser>
        <c:ser>
          <c:idx val="2"/>
          <c:order val="2"/>
          <c:tx>
            <c:strRef>
              <c:f>'BW READ ALL wo CPU_ONLY'!$D$3:$D$4</c:f>
              <c:strCache>
                <c:ptCount val="1"/>
                <c:pt idx="0">
                  <c:v>GPU_DIRECT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'BW READ ALL wo CPU_ONLY'!$A$5:$A$102</c:f>
              <c:multiLvlStrCache>
                <c:ptCount val="91"/>
                <c:lvl>
                  <c:pt idx="0">
                    <c:v>4</c:v>
                  </c:pt>
                  <c:pt idx="1">
                    <c:v>8</c:v>
                  </c:pt>
                  <c:pt idx="2">
                    <c:v>16</c:v>
                  </c:pt>
                  <c:pt idx="3">
                    <c:v>32</c:v>
                  </c:pt>
                  <c:pt idx="4">
                    <c:v>64</c:v>
                  </c:pt>
                  <c:pt idx="5">
                    <c:v>128</c:v>
                  </c:pt>
                  <c:pt idx="6">
                    <c:v>256</c:v>
                  </c:pt>
                  <c:pt idx="7">
                    <c:v>512</c:v>
                  </c:pt>
                  <c:pt idx="8">
                    <c:v>1024</c:v>
                  </c:pt>
                  <c:pt idx="9">
                    <c:v>2048</c:v>
                  </c:pt>
                  <c:pt idx="10">
                    <c:v>4096</c:v>
                  </c:pt>
                  <c:pt idx="11">
                    <c:v>8192</c:v>
                  </c:pt>
                  <c:pt idx="12">
                    <c:v>16384</c:v>
                  </c:pt>
                  <c:pt idx="13">
                    <c:v>4</c:v>
                  </c:pt>
                  <c:pt idx="14">
                    <c:v>8</c:v>
                  </c:pt>
                  <c:pt idx="15">
                    <c:v>16</c:v>
                  </c:pt>
                  <c:pt idx="16">
                    <c:v>32</c:v>
                  </c:pt>
                  <c:pt idx="17">
                    <c:v>64</c:v>
                  </c:pt>
                  <c:pt idx="18">
                    <c:v>128</c:v>
                  </c:pt>
                  <c:pt idx="19">
                    <c:v>256</c:v>
                  </c:pt>
                  <c:pt idx="20">
                    <c:v>512</c:v>
                  </c:pt>
                  <c:pt idx="21">
                    <c:v>1024</c:v>
                  </c:pt>
                  <c:pt idx="22">
                    <c:v>2048</c:v>
                  </c:pt>
                  <c:pt idx="23">
                    <c:v>4096</c:v>
                  </c:pt>
                  <c:pt idx="24">
                    <c:v>8192</c:v>
                  </c:pt>
                  <c:pt idx="25">
                    <c:v>16384</c:v>
                  </c:pt>
                  <c:pt idx="26">
                    <c:v>4</c:v>
                  </c:pt>
                  <c:pt idx="27">
                    <c:v>8</c:v>
                  </c:pt>
                  <c:pt idx="28">
                    <c:v>16</c:v>
                  </c:pt>
                  <c:pt idx="29">
                    <c:v>32</c:v>
                  </c:pt>
                  <c:pt idx="30">
                    <c:v>64</c:v>
                  </c:pt>
                  <c:pt idx="31">
                    <c:v>128</c:v>
                  </c:pt>
                  <c:pt idx="32">
                    <c:v>256</c:v>
                  </c:pt>
                  <c:pt idx="33">
                    <c:v>512</c:v>
                  </c:pt>
                  <c:pt idx="34">
                    <c:v>1024</c:v>
                  </c:pt>
                  <c:pt idx="35">
                    <c:v>2048</c:v>
                  </c:pt>
                  <c:pt idx="36">
                    <c:v>4096</c:v>
                  </c:pt>
                  <c:pt idx="37">
                    <c:v>8192</c:v>
                  </c:pt>
                  <c:pt idx="38">
                    <c:v>16384</c:v>
                  </c:pt>
                  <c:pt idx="39">
                    <c:v>4</c:v>
                  </c:pt>
                  <c:pt idx="40">
                    <c:v>8</c:v>
                  </c:pt>
                  <c:pt idx="41">
                    <c:v>16</c:v>
                  </c:pt>
                  <c:pt idx="42">
                    <c:v>32</c:v>
                  </c:pt>
                  <c:pt idx="43">
                    <c:v>64</c:v>
                  </c:pt>
                  <c:pt idx="44">
                    <c:v>128</c:v>
                  </c:pt>
                  <c:pt idx="45">
                    <c:v>256</c:v>
                  </c:pt>
                  <c:pt idx="46">
                    <c:v>512</c:v>
                  </c:pt>
                  <c:pt idx="47">
                    <c:v>1024</c:v>
                  </c:pt>
                  <c:pt idx="48">
                    <c:v>2048</c:v>
                  </c:pt>
                  <c:pt idx="49">
                    <c:v>4096</c:v>
                  </c:pt>
                  <c:pt idx="50">
                    <c:v>8192</c:v>
                  </c:pt>
                  <c:pt idx="51">
                    <c:v>16384</c:v>
                  </c:pt>
                  <c:pt idx="52">
                    <c:v>4</c:v>
                  </c:pt>
                  <c:pt idx="53">
                    <c:v>8</c:v>
                  </c:pt>
                  <c:pt idx="54">
                    <c:v>16</c:v>
                  </c:pt>
                  <c:pt idx="55">
                    <c:v>32</c:v>
                  </c:pt>
                  <c:pt idx="56">
                    <c:v>64</c:v>
                  </c:pt>
                  <c:pt idx="57">
                    <c:v>128</c:v>
                  </c:pt>
                  <c:pt idx="58">
                    <c:v>256</c:v>
                  </c:pt>
                  <c:pt idx="59">
                    <c:v>512</c:v>
                  </c:pt>
                  <c:pt idx="60">
                    <c:v>1024</c:v>
                  </c:pt>
                  <c:pt idx="61">
                    <c:v>2048</c:v>
                  </c:pt>
                  <c:pt idx="62">
                    <c:v>4096</c:v>
                  </c:pt>
                  <c:pt idx="63">
                    <c:v>8192</c:v>
                  </c:pt>
                  <c:pt idx="64">
                    <c:v>16384</c:v>
                  </c:pt>
                  <c:pt idx="65">
                    <c:v>4</c:v>
                  </c:pt>
                  <c:pt idx="66">
                    <c:v>8</c:v>
                  </c:pt>
                  <c:pt idx="67">
                    <c:v>16</c:v>
                  </c:pt>
                  <c:pt idx="68">
                    <c:v>32</c:v>
                  </c:pt>
                  <c:pt idx="69">
                    <c:v>64</c:v>
                  </c:pt>
                  <c:pt idx="70">
                    <c:v>128</c:v>
                  </c:pt>
                  <c:pt idx="71">
                    <c:v>256</c:v>
                  </c:pt>
                  <c:pt idx="72">
                    <c:v>512</c:v>
                  </c:pt>
                  <c:pt idx="73">
                    <c:v>1024</c:v>
                  </c:pt>
                  <c:pt idx="74">
                    <c:v>2048</c:v>
                  </c:pt>
                  <c:pt idx="75">
                    <c:v>4096</c:v>
                  </c:pt>
                  <c:pt idx="76">
                    <c:v>8192</c:v>
                  </c:pt>
                  <c:pt idx="77">
                    <c:v>16384</c:v>
                  </c:pt>
                  <c:pt idx="78">
                    <c:v>4</c:v>
                  </c:pt>
                  <c:pt idx="79">
                    <c:v>8</c:v>
                  </c:pt>
                  <c:pt idx="80">
                    <c:v>16</c:v>
                  </c:pt>
                  <c:pt idx="81">
                    <c:v>32</c:v>
                  </c:pt>
                  <c:pt idx="82">
                    <c:v>64</c:v>
                  </c:pt>
                  <c:pt idx="83">
                    <c:v>128</c:v>
                  </c:pt>
                  <c:pt idx="84">
                    <c:v>256</c:v>
                  </c:pt>
                  <c:pt idx="85">
                    <c:v>512</c:v>
                  </c:pt>
                  <c:pt idx="86">
                    <c:v>1024</c:v>
                  </c:pt>
                  <c:pt idx="87">
                    <c:v>2048</c:v>
                  </c:pt>
                  <c:pt idx="88">
                    <c:v>4096</c:v>
                  </c:pt>
                  <c:pt idx="89">
                    <c:v>8192</c:v>
                  </c:pt>
                  <c:pt idx="90">
                    <c:v>16384</c:v>
                  </c:pt>
                </c:lvl>
                <c:lvl>
                  <c:pt idx="0">
                    <c:v>1</c:v>
                  </c:pt>
                  <c:pt idx="13">
                    <c:v>4</c:v>
                  </c:pt>
                  <c:pt idx="26">
                    <c:v>8</c:v>
                  </c:pt>
                  <c:pt idx="39">
                    <c:v>16</c:v>
                  </c:pt>
                  <c:pt idx="52">
                    <c:v>32</c:v>
                  </c:pt>
                  <c:pt idx="65">
                    <c:v>64</c:v>
                  </c:pt>
                  <c:pt idx="78">
                    <c:v>128</c:v>
                  </c:pt>
                </c:lvl>
              </c:multiLvlStrCache>
            </c:multiLvlStrRef>
          </c:cat>
          <c:val>
            <c:numRef>
              <c:f>'BW READ ALL wo CPU_ONLY'!$D$5:$D$102</c:f>
              <c:numCache>
                <c:formatCode>General</c:formatCode>
                <c:ptCount val="91"/>
                <c:pt idx="0">
                  <c:v>31236.5</c:v>
                </c:pt>
                <c:pt idx="1">
                  <c:v>70290.75</c:v>
                </c:pt>
                <c:pt idx="2">
                  <c:v>122000</c:v>
                </c:pt>
                <c:pt idx="3">
                  <c:v>212916.5</c:v>
                </c:pt>
                <c:pt idx="4">
                  <c:v>378023.5</c:v>
                </c:pt>
                <c:pt idx="5">
                  <c:v>699540.75</c:v>
                </c:pt>
                <c:pt idx="6">
                  <c:v>1248610</c:v>
                </c:pt>
                <c:pt idx="7">
                  <c:v>1487215.5</c:v>
                </c:pt>
                <c:pt idx="8">
                  <c:v>2856762.25</c:v>
                </c:pt>
                <c:pt idx="9">
                  <c:v>5399759.25</c:v>
                </c:pt>
                <c:pt idx="10">
                  <c:v>4696855</c:v>
                </c:pt>
                <c:pt idx="11">
                  <c:v>6569283.75</c:v>
                </c:pt>
                <c:pt idx="12">
                  <c:v>9723334.25</c:v>
                </c:pt>
                <c:pt idx="13">
                  <c:v>94842</c:v>
                </c:pt>
                <c:pt idx="14">
                  <c:v>182397.5</c:v>
                </c:pt>
                <c:pt idx="15">
                  <c:v>367874.75</c:v>
                </c:pt>
                <c:pt idx="16">
                  <c:v>712219.25</c:v>
                </c:pt>
                <c:pt idx="17">
                  <c:v>1385712.25</c:v>
                </c:pt>
                <c:pt idx="18">
                  <c:v>2597772.75</c:v>
                </c:pt>
                <c:pt idx="19">
                  <c:v>3607472.5</c:v>
                </c:pt>
                <c:pt idx="20">
                  <c:v>4525653.5</c:v>
                </c:pt>
                <c:pt idx="21">
                  <c:v>7540390</c:v>
                </c:pt>
                <c:pt idx="22">
                  <c:v>13120143.5</c:v>
                </c:pt>
                <c:pt idx="23">
                  <c:v>17618815</c:v>
                </c:pt>
                <c:pt idx="24">
                  <c:v>19600407.5</c:v>
                </c:pt>
                <c:pt idx="25">
                  <c:v>20107315.5</c:v>
                </c:pt>
                <c:pt idx="26">
                  <c:v>73491.5</c:v>
                </c:pt>
                <c:pt idx="27">
                  <c:v>143596.25</c:v>
                </c:pt>
                <c:pt idx="28">
                  <c:v>288187.5</c:v>
                </c:pt>
                <c:pt idx="29">
                  <c:v>583419</c:v>
                </c:pt>
                <c:pt idx="30">
                  <c:v>1134164.5</c:v>
                </c:pt>
                <c:pt idx="31">
                  <c:v>2394535.25</c:v>
                </c:pt>
                <c:pt idx="32">
                  <c:v>4864755.5</c:v>
                </c:pt>
                <c:pt idx="33">
                  <c:v>8156010.25</c:v>
                </c:pt>
                <c:pt idx="34">
                  <c:v>14047652.75</c:v>
                </c:pt>
                <c:pt idx="35">
                  <c:v>18448831.25</c:v>
                </c:pt>
                <c:pt idx="36">
                  <c:v>20416446.75</c:v>
                </c:pt>
                <c:pt idx="37">
                  <c:v>21025944.75</c:v>
                </c:pt>
                <c:pt idx="38">
                  <c:v>20436594.5</c:v>
                </c:pt>
                <c:pt idx="39">
                  <c:v>74728.5</c:v>
                </c:pt>
                <c:pt idx="40">
                  <c:v>145459.75</c:v>
                </c:pt>
                <c:pt idx="41">
                  <c:v>289134</c:v>
                </c:pt>
                <c:pt idx="42">
                  <c:v>569335.75</c:v>
                </c:pt>
                <c:pt idx="43">
                  <c:v>1133704</c:v>
                </c:pt>
                <c:pt idx="44">
                  <c:v>2348717.25</c:v>
                </c:pt>
                <c:pt idx="45">
                  <c:v>4678251.25</c:v>
                </c:pt>
                <c:pt idx="46">
                  <c:v>9396256.5</c:v>
                </c:pt>
                <c:pt idx="47">
                  <c:v>17818448</c:v>
                </c:pt>
                <c:pt idx="48">
                  <c:v>19084747.75</c:v>
                </c:pt>
                <c:pt idx="49">
                  <c:v>21176144</c:v>
                </c:pt>
                <c:pt idx="50">
                  <c:v>21297548.5</c:v>
                </c:pt>
                <c:pt idx="51">
                  <c:v>21416511.75</c:v>
                </c:pt>
                <c:pt idx="52">
                  <c:v>72727.5</c:v>
                </c:pt>
                <c:pt idx="53">
                  <c:v>139949</c:v>
                </c:pt>
                <c:pt idx="54">
                  <c:v>276025.25</c:v>
                </c:pt>
                <c:pt idx="55">
                  <c:v>561963.25</c:v>
                </c:pt>
                <c:pt idx="56">
                  <c:v>1093034.25</c:v>
                </c:pt>
                <c:pt idx="57">
                  <c:v>2241876.75</c:v>
                </c:pt>
                <c:pt idx="58">
                  <c:v>4606871</c:v>
                </c:pt>
                <c:pt idx="59">
                  <c:v>8970432</c:v>
                </c:pt>
                <c:pt idx="60">
                  <c:v>16669114</c:v>
                </c:pt>
                <c:pt idx="61">
                  <c:v>18560672.25</c:v>
                </c:pt>
                <c:pt idx="62">
                  <c:v>21147925</c:v>
                </c:pt>
                <c:pt idx="63">
                  <c:v>21391488.5</c:v>
                </c:pt>
                <c:pt idx="64">
                  <c:v>21495975.5</c:v>
                </c:pt>
                <c:pt idx="65">
                  <c:v>65287.5</c:v>
                </c:pt>
                <c:pt idx="66">
                  <c:v>126071.25</c:v>
                </c:pt>
                <c:pt idx="67">
                  <c:v>252468.25</c:v>
                </c:pt>
                <c:pt idx="68">
                  <c:v>519263.25</c:v>
                </c:pt>
                <c:pt idx="69">
                  <c:v>1055989.25</c:v>
                </c:pt>
                <c:pt idx="70">
                  <c:v>2235477.25</c:v>
                </c:pt>
                <c:pt idx="71">
                  <c:v>4444335.75</c:v>
                </c:pt>
                <c:pt idx="72">
                  <c:v>8461926.25</c:v>
                </c:pt>
                <c:pt idx="73">
                  <c:v>16277082.5</c:v>
                </c:pt>
                <c:pt idx="74">
                  <c:v>18317040.25</c:v>
                </c:pt>
                <c:pt idx="75">
                  <c:v>20935021.25</c:v>
                </c:pt>
                <c:pt idx="76">
                  <c:v>21383626.25</c:v>
                </c:pt>
                <c:pt idx="77">
                  <c:v>21214895.5</c:v>
                </c:pt>
                <c:pt idx="78">
                  <c:v>60831.75</c:v>
                </c:pt>
                <c:pt idx="79">
                  <c:v>119575.75</c:v>
                </c:pt>
                <c:pt idx="80">
                  <c:v>241598.5</c:v>
                </c:pt>
                <c:pt idx="81">
                  <c:v>500615</c:v>
                </c:pt>
                <c:pt idx="82">
                  <c:v>1037940.75</c:v>
                </c:pt>
                <c:pt idx="83">
                  <c:v>2144268</c:v>
                </c:pt>
                <c:pt idx="84">
                  <c:v>4415818.25</c:v>
                </c:pt>
                <c:pt idx="85">
                  <c:v>8268223.75</c:v>
                </c:pt>
                <c:pt idx="86">
                  <c:v>16222929.75</c:v>
                </c:pt>
                <c:pt idx="87">
                  <c:v>18787256.25</c:v>
                </c:pt>
                <c:pt idx="88">
                  <c:v>21060955</c:v>
                </c:pt>
                <c:pt idx="89">
                  <c:v>21281769.5</c:v>
                </c:pt>
                <c:pt idx="90">
                  <c:v>21189818.75</c:v>
                </c:pt>
              </c:numCache>
            </c:numRef>
          </c:val>
          <c:smooth val="0"/>
          <c:extLst>
            <c:ext xmlns:c16="http://schemas.microsoft.com/office/drawing/2014/chart" uri="{C3380CC4-5D6E-409C-BE32-E72D297353CC}">
              <c16:uniqueId val="{00000018-CDC2-49AF-A2A1-4A47F19F7681}"/>
            </c:ext>
          </c:extLst>
        </c:ser>
        <c:ser>
          <c:idx val="3"/>
          <c:order val="3"/>
          <c:tx>
            <c:strRef>
              <c:f>'BW READ ALL wo CPU_ONLY'!$E$3:$E$4</c:f>
              <c:strCache>
                <c:ptCount val="1"/>
                <c:pt idx="0">
                  <c:v>GPU_DIRECT_ASYNC</c:v>
                </c:pt>
              </c:strCache>
            </c:strRef>
          </c:tx>
          <c:spPr>
            <a:ln w="28575" cap="rnd">
              <a:solidFill>
                <a:schemeClr val="accent4"/>
              </a:solidFill>
              <a:round/>
            </a:ln>
            <a:effectLst/>
          </c:spPr>
          <c:marker>
            <c:symbol val="circle"/>
            <c:size val="5"/>
            <c:spPr>
              <a:solidFill>
                <a:schemeClr val="accent2"/>
              </a:solidFill>
              <a:ln w="9525">
                <a:solidFill>
                  <a:schemeClr val="accent2"/>
                </a:solidFill>
              </a:ln>
              <a:effectLst/>
            </c:spPr>
          </c:marker>
          <c:cat>
            <c:multiLvlStrRef>
              <c:f>'BW READ ALL wo CPU_ONLY'!$A$5:$A$102</c:f>
              <c:multiLvlStrCache>
                <c:ptCount val="91"/>
                <c:lvl>
                  <c:pt idx="0">
                    <c:v>4</c:v>
                  </c:pt>
                  <c:pt idx="1">
                    <c:v>8</c:v>
                  </c:pt>
                  <c:pt idx="2">
                    <c:v>16</c:v>
                  </c:pt>
                  <c:pt idx="3">
                    <c:v>32</c:v>
                  </c:pt>
                  <c:pt idx="4">
                    <c:v>64</c:v>
                  </c:pt>
                  <c:pt idx="5">
                    <c:v>128</c:v>
                  </c:pt>
                  <c:pt idx="6">
                    <c:v>256</c:v>
                  </c:pt>
                  <c:pt idx="7">
                    <c:v>512</c:v>
                  </c:pt>
                  <c:pt idx="8">
                    <c:v>1024</c:v>
                  </c:pt>
                  <c:pt idx="9">
                    <c:v>2048</c:v>
                  </c:pt>
                  <c:pt idx="10">
                    <c:v>4096</c:v>
                  </c:pt>
                  <c:pt idx="11">
                    <c:v>8192</c:v>
                  </c:pt>
                  <c:pt idx="12">
                    <c:v>16384</c:v>
                  </c:pt>
                  <c:pt idx="13">
                    <c:v>4</c:v>
                  </c:pt>
                  <c:pt idx="14">
                    <c:v>8</c:v>
                  </c:pt>
                  <c:pt idx="15">
                    <c:v>16</c:v>
                  </c:pt>
                  <c:pt idx="16">
                    <c:v>32</c:v>
                  </c:pt>
                  <c:pt idx="17">
                    <c:v>64</c:v>
                  </c:pt>
                  <c:pt idx="18">
                    <c:v>128</c:v>
                  </c:pt>
                  <c:pt idx="19">
                    <c:v>256</c:v>
                  </c:pt>
                  <c:pt idx="20">
                    <c:v>512</c:v>
                  </c:pt>
                  <c:pt idx="21">
                    <c:v>1024</c:v>
                  </c:pt>
                  <c:pt idx="22">
                    <c:v>2048</c:v>
                  </c:pt>
                  <c:pt idx="23">
                    <c:v>4096</c:v>
                  </c:pt>
                  <c:pt idx="24">
                    <c:v>8192</c:v>
                  </c:pt>
                  <c:pt idx="25">
                    <c:v>16384</c:v>
                  </c:pt>
                  <c:pt idx="26">
                    <c:v>4</c:v>
                  </c:pt>
                  <c:pt idx="27">
                    <c:v>8</c:v>
                  </c:pt>
                  <c:pt idx="28">
                    <c:v>16</c:v>
                  </c:pt>
                  <c:pt idx="29">
                    <c:v>32</c:v>
                  </c:pt>
                  <c:pt idx="30">
                    <c:v>64</c:v>
                  </c:pt>
                  <c:pt idx="31">
                    <c:v>128</c:v>
                  </c:pt>
                  <c:pt idx="32">
                    <c:v>256</c:v>
                  </c:pt>
                  <c:pt idx="33">
                    <c:v>512</c:v>
                  </c:pt>
                  <c:pt idx="34">
                    <c:v>1024</c:v>
                  </c:pt>
                  <c:pt idx="35">
                    <c:v>2048</c:v>
                  </c:pt>
                  <c:pt idx="36">
                    <c:v>4096</c:v>
                  </c:pt>
                  <c:pt idx="37">
                    <c:v>8192</c:v>
                  </c:pt>
                  <c:pt idx="38">
                    <c:v>16384</c:v>
                  </c:pt>
                  <c:pt idx="39">
                    <c:v>4</c:v>
                  </c:pt>
                  <c:pt idx="40">
                    <c:v>8</c:v>
                  </c:pt>
                  <c:pt idx="41">
                    <c:v>16</c:v>
                  </c:pt>
                  <c:pt idx="42">
                    <c:v>32</c:v>
                  </c:pt>
                  <c:pt idx="43">
                    <c:v>64</c:v>
                  </c:pt>
                  <c:pt idx="44">
                    <c:v>128</c:v>
                  </c:pt>
                  <c:pt idx="45">
                    <c:v>256</c:v>
                  </c:pt>
                  <c:pt idx="46">
                    <c:v>512</c:v>
                  </c:pt>
                  <c:pt idx="47">
                    <c:v>1024</c:v>
                  </c:pt>
                  <c:pt idx="48">
                    <c:v>2048</c:v>
                  </c:pt>
                  <c:pt idx="49">
                    <c:v>4096</c:v>
                  </c:pt>
                  <c:pt idx="50">
                    <c:v>8192</c:v>
                  </c:pt>
                  <c:pt idx="51">
                    <c:v>16384</c:v>
                  </c:pt>
                  <c:pt idx="52">
                    <c:v>4</c:v>
                  </c:pt>
                  <c:pt idx="53">
                    <c:v>8</c:v>
                  </c:pt>
                  <c:pt idx="54">
                    <c:v>16</c:v>
                  </c:pt>
                  <c:pt idx="55">
                    <c:v>32</c:v>
                  </c:pt>
                  <c:pt idx="56">
                    <c:v>64</c:v>
                  </c:pt>
                  <c:pt idx="57">
                    <c:v>128</c:v>
                  </c:pt>
                  <c:pt idx="58">
                    <c:v>256</c:v>
                  </c:pt>
                  <c:pt idx="59">
                    <c:v>512</c:v>
                  </c:pt>
                  <c:pt idx="60">
                    <c:v>1024</c:v>
                  </c:pt>
                  <c:pt idx="61">
                    <c:v>2048</c:v>
                  </c:pt>
                  <c:pt idx="62">
                    <c:v>4096</c:v>
                  </c:pt>
                  <c:pt idx="63">
                    <c:v>8192</c:v>
                  </c:pt>
                  <c:pt idx="64">
                    <c:v>16384</c:v>
                  </c:pt>
                  <c:pt idx="65">
                    <c:v>4</c:v>
                  </c:pt>
                  <c:pt idx="66">
                    <c:v>8</c:v>
                  </c:pt>
                  <c:pt idx="67">
                    <c:v>16</c:v>
                  </c:pt>
                  <c:pt idx="68">
                    <c:v>32</c:v>
                  </c:pt>
                  <c:pt idx="69">
                    <c:v>64</c:v>
                  </c:pt>
                  <c:pt idx="70">
                    <c:v>128</c:v>
                  </c:pt>
                  <c:pt idx="71">
                    <c:v>256</c:v>
                  </c:pt>
                  <c:pt idx="72">
                    <c:v>512</c:v>
                  </c:pt>
                  <c:pt idx="73">
                    <c:v>1024</c:v>
                  </c:pt>
                  <c:pt idx="74">
                    <c:v>2048</c:v>
                  </c:pt>
                  <c:pt idx="75">
                    <c:v>4096</c:v>
                  </c:pt>
                  <c:pt idx="76">
                    <c:v>8192</c:v>
                  </c:pt>
                  <c:pt idx="77">
                    <c:v>16384</c:v>
                  </c:pt>
                  <c:pt idx="78">
                    <c:v>4</c:v>
                  </c:pt>
                  <c:pt idx="79">
                    <c:v>8</c:v>
                  </c:pt>
                  <c:pt idx="80">
                    <c:v>16</c:v>
                  </c:pt>
                  <c:pt idx="81">
                    <c:v>32</c:v>
                  </c:pt>
                  <c:pt idx="82">
                    <c:v>64</c:v>
                  </c:pt>
                  <c:pt idx="83">
                    <c:v>128</c:v>
                  </c:pt>
                  <c:pt idx="84">
                    <c:v>256</c:v>
                  </c:pt>
                  <c:pt idx="85">
                    <c:v>512</c:v>
                  </c:pt>
                  <c:pt idx="86">
                    <c:v>1024</c:v>
                  </c:pt>
                  <c:pt idx="87">
                    <c:v>2048</c:v>
                  </c:pt>
                  <c:pt idx="88">
                    <c:v>4096</c:v>
                  </c:pt>
                  <c:pt idx="89">
                    <c:v>8192</c:v>
                  </c:pt>
                  <c:pt idx="90">
                    <c:v>16384</c:v>
                  </c:pt>
                </c:lvl>
                <c:lvl>
                  <c:pt idx="0">
                    <c:v>1</c:v>
                  </c:pt>
                  <c:pt idx="13">
                    <c:v>4</c:v>
                  </c:pt>
                  <c:pt idx="26">
                    <c:v>8</c:v>
                  </c:pt>
                  <c:pt idx="39">
                    <c:v>16</c:v>
                  </c:pt>
                  <c:pt idx="52">
                    <c:v>32</c:v>
                  </c:pt>
                  <c:pt idx="65">
                    <c:v>64</c:v>
                  </c:pt>
                  <c:pt idx="78">
                    <c:v>128</c:v>
                  </c:pt>
                </c:lvl>
              </c:multiLvlStrCache>
            </c:multiLvlStrRef>
          </c:cat>
          <c:val>
            <c:numRef>
              <c:f>'BW READ ALL wo CPU_ONLY'!$E$5:$E$102</c:f>
              <c:numCache>
                <c:formatCode>General</c:formatCode>
                <c:ptCount val="91"/>
                <c:pt idx="0">
                  <c:v>24250</c:v>
                </c:pt>
                <c:pt idx="1">
                  <c:v>56100.75</c:v>
                </c:pt>
                <c:pt idx="2">
                  <c:v>98716.25</c:v>
                </c:pt>
                <c:pt idx="3">
                  <c:v>159586</c:v>
                </c:pt>
                <c:pt idx="4">
                  <c:v>265604.75</c:v>
                </c:pt>
                <c:pt idx="5">
                  <c:v>640213.75</c:v>
                </c:pt>
                <c:pt idx="6">
                  <c:v>947955.5</c:v>
                </c:pt>
                <c:pt idx="7">
                  <c:v>1162727.25</c:v>
                </c:pt>
                <c:pt idx="8">
                  <c:v>1431386.75</c:v>
                </c:pt>
                <c:pt idx="9">
                  <c:v>1569192.5</c:v>
                </c:pt>
                <c:pt idx="10">
                  <c:v>1646167.25</c:v>
                </c:pt>
                <c:pt idx="11">
                  <c:v>1646202.5</c:v>
                </c:pt>
                <c:pt idx="12">
                  <c:v>1686362.25</c:v>
                </c:pt>
                <c:pt idx="13">
                  <c:v>87585</c:v>
                </c:pt>
                <c:pt idx="14">
                  <c:v>173972.75</c:v>
                </c:pt>
                <c:pt idx="15">
                  <c:v>331632.75</c:v>
                </c:pt>
                <c:pt idx="16">
                  <c:v>596627.75</c:v>
                </c:pt>
                <c:pt idx="17">
                  <c:v>1003409.5</c:v>
                </c:pt>
                <c:pt idx="18">
                  <c:v>2294459.5</c:v>
                </c:pt>
                <c:pt idx="19">
                  <c:v>3069693.25</c:v>
                </c:pt>
                <c:pt idx="20">
                  <c:v>3519282</c:v>
                </c:pt>
                <c:pt idx="21">
                  <c:v>5574346.25</c:v>
                </c:pt>
                <c:pt idx="22">
                  <c:v>6127311.75</c:v>
                </c:pt>
                <c:pt idx="23">
                  <c:v>6451455.5</c:v>
                </c:pt>
                <c:pt idx="24">
                  <c:v>6604636.75</c:v>
                </c:pt>
                <c:pt idx="25">
                  <c:v>6649626.5</c:v>
                </c:pt>
                <c:pt idx="26">
                  <c:v>73263</c:v>
                </c:pt>
                <c:pt idx="27">
                  <c:v>142990.5</c:v>
                </c:pt>
                <c:pt idx="28">
                  <c:v>286311</c:v>
                </c:pt>
                <c:pt idx="29">
                  <c:v>580006</c:v>
                </c:pt>
                <c:pt idx="30">
                  <c:v>1183735</c:v>
                </c:pt>
                <c:pt idx="31">
                  <c:v>2523973</c:v>
                </c:pt>
                <c:pt idx="32">
                  <c:v>4627036</c:v>
                </c:pt>
                <c:pt idx="33">
                  <c:v>6194102.25</c:v>
                </c:pt>
                <c:pt idx="34">
                  <c:v>10743333</c:v>
                </c:pt>
                <c:pt idx="35">
                  <c:v>12067723.75</c:v>
                </c:pt>
                <c:pt idx="36">
                  <c:v>12749518.5</c:v>
                </c:pt>
                <c:pt idx="37">
                  <c:v>12821328.75</c:v>
                </c:pt>
                <c:pt idx="38">
                  <c:v>13086986.75</c:v>
                </c:pt>
                <c:pt idx="39">
                  <c:v>72955.5</c:v>
                </c:pt>
                <c:pt idx="40">
                  <c:v>143945</c:v>
                </c:pt>
                <c:pt idx="41">
                  <c:v>284904.5</c:v>
                </c:pt>
                <c:pt idx="42">
                  <c:v>556085.75</c:v>
                </c:pt>
                <c:pt idx="43">
                  <c:v>1134800.75</c:v>
                </c:pt>
                <c:pt idx="44">
                  <c:v>2416293</c:v>
                </c:pt>
                <c:pt idx="45">
                  <c:v>4949956.75</c:v>
                </c:pt>
                <c:pt idx="46">
                  <c:v>9876127</c:v>
                </c:pt>
                <c:pt idx="47">
                  <c:v>17894267.25</c:v>
                </c:pt>
                <c:pt idx="48">
                  <c:v>17904710.5</c:v>
                </c:pt>
                <c:pt idx="49">
                  <c:v>20097388.75</c:v>
                </c:pt>
                <c:pt idx="50">
                  <c:v>20106037.5</c:v>
                </c:pt>
                <c:pt idx="51">
                  <c:v>20112661.25</c:v>
                </c:pt>
                <c:pt idx="52">
                  <c:v>71307.75</c:v>
                </c:pt>
                <c:pt idx="53">
                  <c:v>139395.75</c:v>
                </c:pt>
                <c:pt idx="54">
                  <c:v>270519.5</c:v>
                </c:pt>
                <c:pt idx="55">
                  <c:v>554955</c:v>
                </c:pt>
                <c:pt idx="56">
                  <c:v>1088898.75</c:v>
                </c:pt>
                <c:pt idx="57">
                  <c:v>2323741.75</c:v>
                </c:pt>
                <c:pt idx="58">
                  <c:v>4658225.5</c:v>
                </c:pt>
                <c:pt idx="59">
                  <c:v>9383761</c:v>
                </c:pt>
                <c:pt idx="60">
                  <c:v>17253729.5</c:v>
                </c:pt>
                <c:pt idx="61">
                  <c:v>18403010.75</c:v>
                </c:pt>
                <c:pt idx="62">
                  <c:v>20729960.5</c:v>
                </c:pt>
                <c:pt idx="63">
                  <c:v>20851060</c:v>
                </c:pt>
                <c:pt idx="64">
                  <c:v>20621430</c:v>
                </c:pt>
                <c:pt idx="65">
                  <c:v>64655</c:v>
                </c:pt>
                <c:pt idx="66">
                  <c:v>128317.5</c:v>
                </c:pt>
                <c:pt idx="67">
                  <c:v>251708</c:v>
                </c:pt>
                <c:pt idx="68">
                  <c:v>497500.75</c:v>
                </c:pt>
                <c:pt idx="69">
                  <c:v>1034077.75</c:v>
                </c:pt>
                <c:pt idx="70">
                  <c:v>2107182.5</c:v>
                </c:pt>
                <c:pt idx="71">
                  <c:v>4460742</c:v>
                </c:pt>
                <c:pt idx="72">
                  <c:v>8589305.5</c:v>
                </c:pt>
                <c:pt idx="73">
                  <c:v>16200734.75</c:v>
                </c:pt>
                <c:pt idx="74">
                  <c:v>18204397.5</c:v>
                </c:pt>
                <c:pt idx="75">
                  <c:v>20740364</c:v>
                </c:pt>
                <c:pt idx="76">
                  <c:v>20825337.75</c:v>
                </c:pt>
                <c:pt idx="77">
                  <c:v>20609449</c:v>
                </c:pt>
                <c:pt idx="78">
                  <c:v>61386</c:v>
                </c:pt>
                <c:pt idx="79">
                  <c:v>119912.75</c:v>
                </c:pt>
                <c:pt idx="80">
                  <c:v>247958.75</c:v>
                </c:pt>
                <c:pt idx="81">
                  <c:v>494156.5</c:v>
                </c:pt>
                <c:pt idx="82">
                  <c:v>1016913.75</c:v>
                </c:pt>
                <c:pt idx="83">
                  <c:v>2066798.25</c:v>
                </c:pt>
                <c:pt idx="84">
                  <c:v>4259791.5</c:v>
                </c:pt>
                <c:pt idx="85">
                  <c:v>8773645</c:v>
                </c:pt>
                <c:pt idx="86">
                  <c:v>16033140.75</c:v>
                </c:pt>
                <c:pt idx="87">
                  <c:v>18445356.75</c:v>
                </c:pt>
                <c:pt idx="88">
                  <c:v>20632791.5</c:v>
                </c:pt>
                <c:pt idx="89">
                  <c:v>20736451.75</c:v>
                </c:pt>
                <c:pt idx="90">
                  <c:v>20929269.5</c:v>
                </c:pt>
              </c:numCache>
            </c:numRef>
          </c:val>
          <c:smooth val="0"/>
          <c:extLst>
            <c:ext xmlns:c16="http://schemas.microsoft.com/office/drawing/2014/chart" uri="{C3380CC4-5D6E-409C-BE32-E72D297353CC}">
              <c16:uniqueId val="{00000019-CDC2-49AF-A2A1-4A47F19F7681}"/>
            </c:ext>
          </c:extLst>
        </c:ser>
        <c:dLbls>
          <c:showLegendKey val="0"/>
          <c:showVal val="0"/>
          <c:showCatName val="0"/>
          <c:showSerName val="0"/>
          <c:showPercent val="0"/>
          <c:showBubbleSize val="0"/>
        </c:dLbls>
        <c:marker val="1"/>
        <c:smooth val="0"/>
        <c:axId val="320181576"/>
        <c:axId val="320181904"/>
      </c:lineChart>
      <c:catAx>
        <c:axId val="32018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1904"/>
        <c:crosses val="autoZero"/>
        <c:auto val="1"/>
        <c:lblAlgn val="ctr"/>
        <c:lblOffset val="100"/>
        <c:noMultiLvlLbl val="0"/>
      </c:catAx>
      <c:valAx>
        <c:axId val="32018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1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[GDS Benchmarking Framework - Feb 01 2023 - PREFINAL.xlsx]Summary - Block Scalability!PivotTable6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800" b="0" i="0" baseline="0">
                <a:effectLst/>
              </a:rPr>
              <a:t>Block Size Scalability</a:t>
            </a:r>
            <a:r>
              <a:rPr lang="ru-RU" sz="2800" b="0" i="0" baseline="0">
                <a:effectLst/>
              </a:rPr>
              <a:t> </a:t>
            </a:r>
            <a:r>
              <a:rPr lang="en-GB" sz="2800" b="0" i="0" baseline="0">
                <a:effectLst/>
              </a:rPr>
              <a:t>- Writing Throughput</a:t>
            </a:r>
            <a:endParaRPr lang="en-GB" sz="28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 Block Scalability'!$S$4:$S$5</c:f>
              <c:strCache>
                <c:ptCount val="1"/>
                <c:pt idx="0">
                  <c:v>4</c:v>
                </c:pt>
              </c:strCache>
            </c:strRef>
          </c:tx>
          <c:spPr>
            <a:ln w="28575" cap="rnd">
              <a:solidFill>
                <a:schemeClr val="accent1"/>
              </a:solidFill>
              <a:round/>
            </a:ln>
            <a:effectLst/>
          </c:spPr>
          <c:marker>
            <c:symbol val="none"/>
          </c:marker>
          <c:cat>
            <c:strRef>
              <c:f>'Summary - Block Scalability'!$R$6:$R$12</c:f>
              <c:strCache>
                <c:ptCount val="7"/>
                <c:pt idx="0">
                  <c:v>1</c:v>
                </c:pt>
                <c:pt idx="1">
                  <c:v>4</c:v>
                </c:pt>
                <c:pt idx="2">
                  <c:v>8</c:v>
                </c:pt>
                <c:pt idx="3">
                  <c:v>16</c:v>
                </c:pt>
                <c:pt idx="4">
                  <c:v>32</c:v>
                </c:pt>
                <c:pt idx="5">
                  <c:v>64</c:v>
                </c:pt>
                <c:pt idx="6">
                  <c:v>128</c:v>
                </c:pt>
              </c:strCache>
            </c:strRef>
          </c:cat>
          <c:val>
            <c:numRef>
              <c:f>'Summary - Block Scalability'!$S$6:$S$12</c:f>
              <c:numCache>
                <c:formatCode>General</c:formatCode>
                <c:ptCount val="7"/>
                <c:pt idx="0">
                  <c:v>108672.5</c:v>
                </c:pt>
                <c:pt idx="1">
                  <c:v>336513</c:v>
                </c:pt>
                <c:pt idx="2">
                  <c:v>321403.75</c:v>
                </c:pt>
                <c:pt idx="3">
                  <c:v>254546.75</c:v>
                </c:pt>
                <c:pt idx="4">
                  <c:v>246024</c:v>
                </c:pt>
                <c:pt idx="5">
                  <c:v>214759</c:v>
                </c:pt>
                <c:pt idx="6">
                  <c:v>199603.5</c:v>
                </c:pt>
              </c:numCache>
            </c:numRef>
          </c:val>
          <c:smooth val="0"/>
          <c:extLst>
            <c:ext xmlns:c16="http://schemas.microsoft.com/office/drawing/2014/chart" uri="{C3380CC4-5D6E-409C-BE32-E72D297353CC}">
              <c16:uniqueId val="{00000000-D9C0-458F-9CE7-FEAC4C9AB597}"/>
            </c:ext>
          </c:extLst>
        </c:ser>
        <c:ser>
          <c:idx val="1"/>
          <c:order val="1"/>
          <c:tx>
            <c:strRef>
              <c:f>'Summary - Block Scalability'!$T$4:$T$5</c:f>
              <c:strCache>
                <c:ptCount val="1"/>
                <c:pt idx="0">
                  <c:v>8</c:v>
                </c:pt>
              </c:strCache>
            </c:strRef>
          </c:tx>
          <c:spPr>
            <a:ln w="28575" cap="rnd">
              <a:solidFill>
                <a:schemeClr val="accent2"/>
              </a:solidFill>
              <a:round/>
            </a:ln>
            <a:effectLst/>
          </c:spPr>
          <c:marker>
            <c:symbol val="none"/>
          </c:marker>
          <c:cat>
            <c:strRef>
              <c:f>'Summary - Block Scalability'!$R$6:$R$12</c:f>
              <c:strCache>
                <c:ptCount val="7"/>
                <c:pt idx="0">
                  <c:v>1</c:v>
                </c:pt>
                <c:pt idx="1">
                  <c:v>4</c:v>
                </c:pt>
                <c:pt idx="2">
                  <c:v>8</c:v>
                </c:pt>
                <c:pt idx="3">
                  <c:v>16</c:v>
                </c:pt>
                <c:pt idx="4">
                  <c:v>32</c:v>
                </c:pt>
                <c:pt idx="5">
                  <c:v>64</c:v>
                </c:pt>
                <c:pt idx="6">
                  <c:v>128</c:v>
                </c:pt>
              </c:strCache>
            </c:strRef>
          </c:cat>
          <c:val>
            <c:numRef>
              <c:f>'Summary - Block Scalability'!$T$6:$T$12</c:f>
              <c:numCache>
                <c:formatCode>General</c:formatCode>
                <c:ptCount val="7"/>
                <c:pt idx="0">
                  <c:v>204916</c:v>
                </c:pt>
                <c:pt idx="1">
                  <c:v>674609.5</c:v>
                </c:pt>
                <c:pt idx="2">
                  <c:v>657449.75</c:v>
                </c:pt>
                <c:pt idx="3">
                  <c:v>518741.25</c:v>
                </c:pt>
                <c:pt idx="4">
                  <c:v>489807.75</c:v>
                </c:pt>
                <c:pt idx="5">
                  <c:v>429978.5</c:v>
                </c:pt>
                <c:pt idx="6">
                  <c:v>399915.5</c:v>
                </c:pt>
              </c:numCache>
            </c:numRef>
          </c:val>
          <c:smooth val="0"/>
          <c:extLst>
            <c:ext xmlns:c16="http://schemas.microsoft.com/office/drawing/2014/chart" uri="{C3380CC4-5D6E-409C-BE32-E72D297353CC}">
              <c16:uniqueId val="{00000001-D9C0-458F-9CE7-FEAC4C9AB597}"/>
            </c:ext>
          </c:extLst>
        </c:ser>
        <c:ser>
          <c:idx val="2"/>
          <c:order val="2"/>
          <c:tx>
            <c:strRef>
              <c:f>'Summary - Block Scalability'!$U$4:$U$5</c:f>
              <c:strCache>
                <c:ptCount val="1"/>
                <c:pt idx="0">
                  <c:v>16</c:v>
                </c:pt>
              </c:strCache>
            </c:strRef>
          </c:tx>
          <c:spPr>
            <a:ln w="28575" cap="rnd">
              <a:solidFill>
                <a:schemeClr val="accent3"/>
              </a:solidFill>
              <a:round/>
            </a:ln>
            <a:effectLst/>
          </c:spPr>
          <c:marker>
            <c:symbol val="none"/>
          </c:marker>
          <c:cat>
            <c:strRef>
              <c:f>'Summary - Block Scalability'!$R$6:$R$12</c:f>
              <c:strCache>
                <c:ptCount val="7"/>
                <c:pt idx="0">
                  <c:v>1</c:v>
                </c:pt>
                <c:pt idx="1">
                  <c:v>4</c:v>
                </c:pt>
                <c:pt idx="2">
                  <c:v>8</c:v>
                </c:pt>
                <c:pt idx="3">
                  <c:v>16</c:v>
                </c:pt>
                <c:pt idx="4">
                  <c:v>32</c:v>
                </c:pt>
                <c:pt idx="5">
                  <c:v>64</c:v>
                </c:pt>
                <c:pt idx="6">
                  <c:v>128</c:v>
                </c:pt>
              </c:strCache>
            </c:strRef>
          </c:cat>
          <c:val>
            <c:numRef>
              <c:f>'Summary - Block Scalability'!$U$6:$U$12</c:f>
              <c:numCache>
                <c:formatCode>General</c:formatCode>
                <c:ptCount val="7"/>
                <c:pt idx="0">
                  <c:v>386878.75</c:v>
                </c:pt>
                <c:pt idx="1">
                  <c:v>1266332</c:v>
                </c:pt>
                <c:pt idx="2">
                  <c:v>1324355.75</c:v>
                </c:pt>
                <c:pt idx="3">
                  <c:v>1029298.75</c:v>
                </c:pt>
                <c:pt idx="4">
                  <c:v>983878.5</c:v>
                </c:pt>
                <c:pt idx="5">
                  <c:v>882800.25</c:v>
                </c:pt>
                <c:pt idx="6">
                  <c:v>844123.75</c:v>
                </c:pt>
              </c:numCache>
            </c:numRef>
          </c:val>
          <c:smooth val="0"/>
          <c:extLst>
            <c:ext xmlns:c16="http://schemas.microsoft.com/office/drawing/2014/chart" uri="{C3380CC4-5D6E-409C-BE32-E72D297353CC}">
              <c16:uniqueId val="{00000002-D9C0-458F-9CE7-FEAC4C9AB597}"/>
            </c:ext>
          </c:extLst>
        </c:ser>
        <c:ser>
          <c:idx val="3"/>
          <c:order val="3"/>
          <c:tx>
            <c:strRef>
              <c:f>'Summary - Block Scalability'!$V$4:$V$5</c:f>
              <c:strCache>
                <c:ptCount val="1"/>
                <c:pt idx="0">
                  <c:v>32</c:v>
                </c:pt>
              </c:strCache>
            </c:strRef>
          </c:tx>
          <c:spPr>
            <a:ln w="28575" cap="rnd">
              <a:solidFill>
                <a:schemeClr val="accent4"/>
              </a:solidFill>
              <a:round/>
            </a:ln>
            <a:effectLst/>
          </c:spPr>
          <c:marker>
            <c:symbol val="none"/>
          </c:marker>
          <c:cat>
            <c:strRef>
              <c:f>'Summary - Block Scalability'!$R$6:$R$12</c:f>
              <c:strCache>
                <c:ptCount val="7"/>
                <c:pt idx="0">
                  <c:v>1</c:v>
                </c:pt>
                <c:pt idx="1">
                  <c:v>4</c:v>
                </c:pt>
                <c:pt idx="2">
                  <c:v>8</c:v>
                </c:pt>
                <c:pt idx="3">
                  <c:v>16</c:v>
                </c:pt>
                <c:pt idx="4">
                  <c:v>32</c:v>
                </c:pt>
                <c:pt idx="5">
                  <c:v>64</c:v>
                </c:pt>
                <c:pt idx="6">
                  <c:v>128</c:v>
                </c:pt>
              </c:strCache>
            </c:strRef>
          </c:cat>
          <c:val>
            <c:numRef>
              <c:f>'Summary - Block Scalability'!$V$6:$V$12</c:f>
              <c:numCache>
                <c:formatCode>General</c:formatCode>
                <c:ptCount val="7"/>
                <c:pt idx="0">
                  <c:v>679489</c:v>
                </c:pt>
                <c:pt idx="1">
                  <c:v>2338629.5</c:v>
                </c:pt>
                <c:pt idx="2">
                  <c:v>2760323.75</c:v>
                </c:pt>
                <c:pt idx="3">
                  <c:v>2051760.75</c:v>
                </c:pt>
                <c:pt idx="4">
                  <c:v>1983654.25</c:v>
                </c:pt>
                <c:pt idx="5">
                  <c:v>1882283.5</c:v>
                </c:pt>
                <c:pt idx="6">
                  <c:v>1734320.5</c:v>
                </c:pt>
              </c:numCache>
            </c:numRef>
          </c:val>
          <c:smooth val="0"/>
          <c:extLst>
            <c:ext xmlns:c16="http://schemas.microsoft.com/office/drawing/2014/chart" uri="{C3380CC4-5D6E-409C-BE32-E72D297353CC}">
              <c16:uniqueId val="{00000003-D9C0-458F-9CE7-FEAC4C9AB597}"/>
            </c:ext>
          </c:extLst>
        </c:ser>
        <c:ser>
          <c:idx val="4"/>
          <c:order val="4"/>
          <c:tx>
            <c:strRef>
              <c:f>'Summary - Block Scalability'!$W$4:$W$5</c:f>
              <c:strCache>
                <c:ptCount val="1"/>
                <c:pt idx="0">
                  <c:v>64</c:v>
                </c:pt>
              </c:strCache>
            </c:strRef>
          </c:tx>
          <c:spPr>
            <a:ln w="28575" cap="rnd">
              <a:solidFill>
                <a:schemeClr val="accent5"/>
              </a:solidFill>
              <a:round/>
            </a:ln>
            <a:effectLst/>
          </c:spPr>
          <c:marker>
            <c:symbol val="none"/>
          </c:marker>
          <c:cat>
            <c:strRef>
              <c:f>'Summary - Block Scalability'!$R$6:$R$12</c:f>
              <c:strCache>
                <c:ptCount val="7"/>
                <c:pt idx="0">
                  <c:v>1</c:v>
                </c:pt>
                <c:pt idx="1">
                  <c:v>4</c:v>
                </c:pt>
                <c:pt idx="2">
                  <c:v>8</c:v>
                </c:pt>
                <c:pt idx="3">
                  <c:v>16</c:v>
                </c:pt>
                <c:pt idx="4">
                  <c:v>32</c:v>
                </c:pt>
                <c:pt idx="5">
                  <c:v>64</c:v>
                </c:pt>
                <c:pt idx="6">
                  <c:v>128</c:v>
                </c:pt>
              </c:strCache>
            </c:strRef>
          </c:cat>
          <c:val>
            <c:numRef>
              <c:f>'Summary - Block Scalability'!$W$6:$W$12</c:f>
              <c:numCache>
                <c:formatCode>General</c:formatCode>
                <c:ptCount val="7"/>
                <c:pt idx="0">
                  <c:v>1157810.5</c:v>
                </c:pt>
                <c:pt idx="1">
                  <c:v>3685937.25</c:v>
                </c:pt>
                <c:pt idx="2">
                  <c:v>4838571</c:v>
                </c:pt>
                <c:pt idx="3">
                  <c:v>4001034.75</c:v>
                </c:pt>
                <c:pt idx="4">
                  <c:v>3827426.5</c:v>
                </c:pt>
                <c:pt idx="5">
                  <c:v>3831961.75</c:v>
                </c:pt>
                <c:pt idx="6">
                  <c:v>3801559.75</c:v>
                </c:pt>
              </c:numCache>
            </c:numRef>
          </c:val>
          <c:smooth val="0"/>
          <c:extLst>
            <c:ext xmlns:c16="http://schemas.microsoft.com/office/drawing/2014/chart" uri="{C3380CC4-5D6E-409C-BE32-E72D297353CC}">
              <c16:uniqueId val="{00000004-D9C0-458F-9CE7-FEAC4C9AB597}"/>
            </c:ext>
          </c:extLst>
        </c:ser>
        <c:ser>
          <c:idx val="5"/>
          <c:order val="5"/>
          <c:tx>
            <c:strRef>
              <c:f>'Summary - Block Scalability'!$X$4:$X$5</c:f>
              <c:strCache>
                <c:ptCount val="1"/>
                <c:pt idx="0">
                  <c:v>128</c:v>
                </c:pt>
              </c:strCache>
            </c:strRef>
          </c:tx>
          <c:spPr>
            <a:ln w="28575" cap="rnd">
              <a:solidFill>
                <a:schemeClr val="accent6"/>
              </a:solidFill>
              <a:round/>
            </a:ln>
            <a:effectLst/>
          </c:spPr>
          <c:marker>
            <c:symbol val="none"/>
          </c:marker>
          <c:cat>
            <c:strRef>
              <c:f>'Summary - Block Scalability'!$R$6:$R$12</c:f>
              <c:strCache>
                <c:ptCount val="7"/>
                <c:pt idx="0">
                  <c:v>1</c:v>
                </c:pt>
                <c:pt idx="1">
                  <c:v>4</c:v>
                </c:pt>
                <c:pt idx="2">
                  <c:v>8</c:v>
                </c:pt>
                <c:pt idx="3">
                  <c:v>16</c:v>
                </c:pt>
                <c:pt idx="4">
                  <c:v>32</c:v>
                </c:pt>
                <c:pt idx="5">
                  <c:v>64</c:v>
                </c:pt>
                <c:pt idx="6">
                  <c:v>128</c:v>
                </c:pt>
              </c:strCache>
            </c:strRef>
          </c:cat>
          <c:val>
            <c:numRef>
              <c:f>'Summary - Block Scalability'!$X$6:$X$12</c:f>
              <c:numCache>
                <c:formatCode>General</c:formatCode>
                <c:ptCount val="7"/>
                <c:pt idx="0">
                  <c:v>1734970.5</c:v>
                </c:pt>
                <c:pt idx="1">
                  <c:v>4515871.25</c:v>
                </c:pt>
                <c:pt idx="2">
                  <c:v>5143861.75</c:v>
                </c:pt>
                <c:pt idx="3">
                  <c:v>5152136.75</c:v>
                </c:pt>
                <c:pt idx="4">
                  <c:v>5149102.75</c:v>
                </c:pt>
                <c:pt idx="5">
                  <c:v>5147210.25</c:v>
                </c:pt>
                <c:pt idx="6">
                  <c:v>5147204.75</c:v>
                </c:pt>
              </c:numCache>
            </c:numRef>
          </c:val>
          <c:smooth val="0"/>
          <c:extLst>
            <c:ext xmlns:c16="http://schemas.microsoft.com/office/drawing/2014/chart" uri="{C3380CC4-5D6E-409C-BE32-E72D297353CC}">
              <c16:uniqueId val="{00000005-D9C0-458F-9CE7-FEAC4C9AB597}"/>
            </c:ext>
          </c:extLst>
        </c:ser>
        <c:ser>
          <c:idx val="6"/>
          <c:order val="6"/>
          <c:tx>
            <c:strRef>
              <c:f>'Summary - Block Scalability'!$Y$4:$Y$5</c:f>
              <c:strCache>
                <c:ptCount val="1"/>
                <c:pt idx="0">
                  <c:v>256</c:v>
                </c:pt>
              </c:strCache>
            </c:strRef>
          </c:tx>
          <c:spPr>
            <a:ln w="28575" cap="rnd">
              <a:solidFill>
                <a:schemeClr val="accent1">
                  <a:lumMod val="60000"/>
                </a:schemeClr>
              </a:solidFill>
              <a:round/>
            </a:ln>
            <a:effectLst/>
          </c:spPr>
          <c:marker>
            <c:symbol val="none"/>
          </c:marker>
          <c:cat>
            <c:strRef>
              <c:f>'Summary - Block Scalability'!$R$6:$R$12</c:f>
              <c:strCache>
                <c:ptCount val="7"/>
                <c:pt idx="0">
                  <c:v>1</c:v>
                </c:pt>
                <c:pt idx="1">
                  <c:v>4</c:v>
                </c:pt>
                <c:pt idx="2">
                  <c:v>8</c:v>
                </c:pt>
                <c:pt idx="3">
                  <c:v>16</c:v>
                </c:pt>
                <c:pt idx="4">
                  <c:v>32</c:v>
                </c:pt>
                <c:pt idx="5">
                  <c:v>64</c:v>
                </c:pt>
                <c:pt idx="6">
                  <c:v>128</c:v>
                </c:pt>
              </c:strCache>
            </c:strRef>
          </c:cat>
          <c:val>
            <c:numRef>
              <c:f>'Summary - Block Scalability'!$Y$6:$Y$12</c:f>
              <c:numCache>
                <c:formatCode>General</c:formatCode>
                <c:ptCount val="7"/>
                <c:pt idx="0">
                  <c:v>2197244</c:v>
                </c:pt>
                <c:pt idx="1">
                  <c:v>4932481.75</c:v>
                </c:pt>
                <c:pt idx="2">
                  <c:v>5167910.75</c:v>
                </c:pt>
                <c:pt idx="3">
                  <c:v>5167414.25</c:v>
                </c:pt>
                <c:pt idx="4">
                  <c:v>5167359</c:v>
                </c:pt>
                <c:pt idx="5">
                  <c:v>5168248.5</c:v>
                </c:pt>
                <c:pt idx="6">
                  <c:v>4855286</c:v>
                </c:pt>
              </c:numCache>
            </c:numRef>
          </c:val>
          <c:smooth val="0"/>
          <c:extLst>
            <c:ext xmlns:c16="http://schemas.microsoft.com/office/drawing/2014/chart" uri="{C3380CC4-5D6E-409C-BE32-E72D297353CC}">
              <c16:uniqueId val="{00000006-D9C0-458F-9CE7-FEAC4C9AB597}"/>
            </c:ext>
          </c:extLst>
        </c:ser>
        <c:ser>
          <c:idx val="7"/>
          <c:order val="7"/>
          <c:tx>
            <c:strRef>
              <c:f>'Summary - Block Scalability'!$Z$4:$Z$5</c:f>
              <c:strCache>
                <c:ptCount val="1"/>
                <c:pt idx="0">
                  <c:v>512</c:v>
                </c:pt>
              </c:strCache>
            </c:strRef>
          </c:tx>
          <c:spPr>
            <a:ln w="28575" cap="rnd">
              <a:solidFill>
                <a:schemeClr val="accent2">
                  <a:lumMod val="60000"/>
                </a:schemeClr>
              </a:solidFill>
              <a:round/>
            </a:ln>
            <a:effectLst/>
          </c:spPr>
          <c:marker>
            <c:symbol val="none"/>
          </c:marker>
          <c:cat>
            <c:strRef>
              <c:f>'Summary - Block Scalability'!$R$6:$R$12</c:f>
              <c:strCache>
                <c:ptCount val="7"/>
                <c:pt idx="0">
                  <c:v>1</c:v>
                </c:pt>
                <c:pt idx="1">
                  <c:v>4</c:v>
                </c:pt>
                <c:pt idx="2">
                  <c:v>8</c:v>
                </c:pt>
                <c:pt idx="3">
                  <c:v>16</c:v>
                </c:pt>
                <c:pt idx="4">
                  <c:v>32</c:v>
                </c:pt>
                <c:pt idx="5">
                  <c:v>64</c:v>
                </c:pt>
                <c:pt idx="6">
                  <c:v>128</c:v>
                </c:pt>
              </c:strCache>
            </c:strRef>
          </c:cat>
          <c:val>
            <c:numRef>
              <c:f>'Summary - Block Scalability'!$Z$6:$Z$12</c:f>
              <c:numCache>
                <c:formatCode>General</c:formatCode>
                <c:ptCount val="7"/>
                <c:pt idx="0">
                  <c:v>2585018.5</c:v>
                </c:pt>
                <c:pt idx="1">
                  <c:v>5038215.5</c:v>
                </c:pt>
                <c:pt idx="2">
                  <c:v>5176908.5</c:v>
                </c:pt>
                <c:pt idx="3">
                  <c:v>5176467.75</c:v>
                </c:pt>
                <c:pt idx="4">
                  <c:v>5171515</c:v>
                </c:pt>
                <c:pt idx="5">
                  <c:v>4972430</c:v>
                </c:pt>
                <c:pt idx="6">
                  <c:v>4804212</c:v>
                </c:pt>
              </c:numCache>
            </c:numRef>
          </c:val>
          <c:smooth val="0"/>
          <c:extLst>
            <c:ext xmlns:c16="http://schemas.microsoft.com/office/drawing/2014/chart" uri="{C3380CC4-5D6E-409C-BE32-E72D297353CC}">
              <c16:uniqueId val="{00000007-D9C0-458F-9CE7-FEAC4C9AB597}"/>
            </c:ext>
          </c:extLst>
        </c:ser>
        <c:ser>
          <c:idx val="8"/>
          <c:order val="8"/>
          <c:tx>
            <c:strRef>
              <c:f>'Summary - Block Scalability'!$AA$4:$AA$5</c:f>
              <c:strCache>
                <c:ptCount val="1"/>
                <c:pt idx="0">
                  <c:v>1024</c:v>
                </c:pt>
              </c:strCache>
            </c:strRef>
          </c:tx>
          <c:spPr>
            <a:ln w="28575" cap="rnd">
              <a:solidFill>
                <a:schemeClr val="accent3">
                  <a:lumMod val="60000"/>
                </a:schemeClr>
              </a:solidFill>
              <a:round/>
            </a:ln>
            <a:effectLst/>
          </c:spPr>
          <c:marker>
            <c:symbol val="none"/>
          </c:marker>
          <c:cat>
            <c:strRef>
              <c:f>'Summary - Block Scalability'!$R$6:$R$12</c:f>
              <c:strCache>
                <c:ptCount val="7"/>
                <c:pt idx="0">
                  <c:v>1</c:v>
                </c:pt>
                <c:pt idx="1">
                  <c:v>4</c:v>
                </c:pt>
                <c:pt idx="2">
                  <c:v>8</c:v>
                </c:pt>
                <c:pt idx="3">
                  <c:v>16</c:v>
                </c:pt>
                <c:pt idx="4">
                  <c:v>32</c:v>
                </c:pt>
                <c:pt idx="5">
                  <c:v>64</c:v>
                </c:pt>
                <c:pt idx="6">
                  <c:v>128</c:v>
                </c:pt>
              </c:strCache>
            </c:strRef>
          </c:cat>
          <c:val>
            <c:numRef>
              <c:f>'Summary - Block Scalability'!$AA$6:$AA$12</c:f>
              <c:numCache>
                <c:formatCode>General</c:formatCode>
                <c:ptCount val="7"/>
                <c:pt idx="0">
                  <c:v>3663790</c:v>
                </c:pt>
                <c:pt idx="1">
                  <c:v>5167942.75</c:v>
                </c:pt>
                <c:pt idx="2">
                  <c:v>5180705.75</c:v>
                </c:pt>
                <c:pt idx="3">
                  <c:v>5178441.75</c:v>
                </c:pt>
                <c:pt idx="4">
                  <c:v>5009615</c:v>
                </c:pt>
                <c:pt idx="5">
                  <c:v>4831498.5</c:v>
                </c:pt>
                <c:pt idx="6">
                  <c:v>4781306.5</c:v>
                </c:pt>
              </c:numCache>
            </c:numRef>
          </c:val>
          <c:smooth val="0"/>
          <c:extLst>
            <c:ext xmlns:c16="http://schemas.microsoft.com/office/drawing/2014/chart" uri="{C3380CC4-5D6E-409C-BE32-E72D297353CC}">
              <c16:uniqueId val="{00000008-D9C0-458F-9CE7-FEAC4C9AB597}"/>
            </c:ext>
          </c:extLst>
        </c:ser>
        <c:ser>
          <c:idx val="9"/>
          <c:order val="9"/>
          <c:tx>
            <c:strRef>
              <c:f>'Summary - Block Scalability'!$AB$4:$AB$5</c:f>
              <c:strCache>
                <c:ptCount val="1"/>
                <c:pt idx="0">
                  <c:v>2048</c:v>
                </c:pt>
              </c:strCache>
            </c:strRef>
          </c:tx>
          <c:spPr>
            <a:ln w="28575" cap="rnd">
              <a:solidFill>
                <a:schemeClr val="accent4">
                  <a:lumMod val="60000"/>
                </a:schemeClr>
              </a:solidFill>
              <a:round/>
            </a:ln>
            <a:effectLst/>
          </c:spPr>
          <c:marker>
            <c:symbol val="none"/>
          </c:marker>
          <c:cat>
            <c:strRef>
              <c:f>'Summary - Block Scalability'!$R$6:$R$12</c:f>
              <c:strCache>
                <c:ptCount val="7"/>
                <c:pt idx="0">
                  <c:v>1</c:v>
                </c:pt>
                <c:pt idx="1">
                  <c:v>4</c:v>
                </c:pt>
                <c:pt idx="2">
                  <c:v>8</c:v>
                </c:pt>
                <c:pt idx="3">
                  <c:v>16</c:v>
                </c:pt>
                <c:pt idx="4">
                  <c:v>32</c:v>
                </c:pt>
                <c:pt idx="5">
                  <c:v>64</c:v>
                </c:pt>
                <c:pt idx="6">
                  <c:v>128</c:v>
                </c:pt>
              </c:strCache>
            </c:strRef>
          </c:cat>
          <c:val>
            <c:numRef>
              <c:f>'Summary - Block Scalability'!$AB$6:$AB$12</c:f>
              <c:numCache>
                <c:formatCode>General</c:formatCode>
                <c:ptCount val="7"/>
                <c:pt idx="0">
                  <c:v>4055301.25</c:v>
                </c:pt>
                <c:pt idx="1">
                  <c:v>5110977</c:v>
                </c:pt>
                <c:pt idx="2">
                  <c:v>5175721.5</c:v>
                </c:pt>
                <c:pt idx="3">
                  <c:v>4947170.5</c:v>
                </c:pt>
                <c:pt idx="4">
                  <c:v>4703484.25</c:v>
                </c:pt>
                <c:pt idx="5">
                  <c:v>4625492</c:v>
                </c:pt>
                <c:pt idx="6">
                  <c:v>4732692.75</c:v>
                </c:pt>
              </c:numCache>
            </c:numRef>
          </c:val>
          <c:smooth val="0"/>
          <c:extLst>
            <c:ext xmlns:c16="http://schemas.microsoft.com/office/drawing/2014/chart" uri="{C3380CC4-5D6E-409C-BE32-E72D297353CC}">
              <c16:uniqueId val="{00000009-D9C0-458F-9CE7-FEAC4C9AB597}"/>
            </c:ext>
          </c:extLst>
        </c:ser>
        <c:ser>
          <c:idx val="10"/>
          <c:order val="10"/>
          <c:tx>
            <c:strRef>
              <c:f>'Summary - Block Scalability'!$AC$4:$AC$5</c:f>
              <c:strCache>
                <c:ptCount val="1"/>
                <c:pt idx="0">
                  <c:v>4096</c:v>
                </c:pt>
              </c:strCache>
            </c:strRef>
          </c:tx>
          <c:spPr>
            <a:ln w="28575" cap="rnd">
              <a:solidFill>
                <a:schemeClr val="accent5">
                  <a:lumMod val="60000"/>
                </a:schemeClr>
              </a:solidFill>
              <a:round/>
            </a:ln>
            <a:effectLst/>
          </c:spPr>
          <c:marker>
            <c:symbol val="none"/>
          </c:marker>
          <c:cat>
            <c:strRef>
              <c:f>'Summary - Block Scalability'!$R$6:$R$12</c:f>
              <c:strCache>
                <c:ptCount val="7"/>
                <c:pt idx="0">
                  <c:v>1</c:v>
                </c:pt>
                <c:pt idx="1">
                  <c:v>4</c:v>
                </c:pt>
                <c:pt idx="2">
                  <c:v>8</c:v>
                </c:pt>
                <c:pt idx="3">
                  <c:v>16</c:v>
                </c:pt>
                <c:pt idx="4">
                  <c:v>32</c:v>
                </c:pt>
                <c:pt idx="5">
                  <c:v>64</c:v>
                </c:pt>
                <c:pt idx="6">
                  <c:v>128</c:v>
                </c:pt>
              </c:strCache>
            </c:strRef>
          </c:cat>
          <c:val>
            <c:numRef>
              <c:f>'Summary - Block Scalability'!$AC$6:$AC$12</c:f>
              <c:numCache>
                <c:formatCode>General</c:formatCode>
                <c:ptCount val="7"/>
                <c:pt idx="0">
                  <c:v>4201628.25</c:v>
                </c:pt>
                <c:pt idx="1">
                  <c:v>5164219.25</c:v>
                </c:pt>
                <c:pt idx="2">
                  <c:v>4930608.5</c:v>
                </c:pt>
                <c:pt idx="3">
                  <c:v>4732685</c:v>
                </c:pt>
                <c:pt idx="4">
                  <c:v>4746297.25</c:v>
                </c:pt>
                <c:pt idx="5">
                  <c:v>4714742.5</c:v>
                </c:pt>
                <c:pt idx="6">
                  <c:v>4731226.75</c:v>
                </c:pt>
              </c:numCache>
            </c:numRef>
          </c:val>
          <c:smooth val="0"/>
          <c:extLst>
            <c:ext xmlns:c16="http://schemas.microsoft.com/office/drawing/2014/chart" uri="{C3380CC4-5D6E-409C-BE32-E72D297353CC}">
              <c16:uniqueId val="{0000000A-D9C0-458F-9CE7-FEAC4C9AB597}"/>
            </c:ext>
          </c:extLst>
        </c:ser>
        <c:ser>
          <c:idx val="11"/>
          <c:order val="11"/>
          <c:tx>
            <c:strRef>
              <c:f>'Summary - Block Scalability'!$AD$4:$AD$5</c:f>
              <c:strCache>
                <c:ptCount val="1"/>
                <c:pt idx="0">
                  <c:v>8192</c:v>
                </c:pt>
              </c:strCache>
            </c:strRef>
          </c:tx>
          <c:spPr>
            <a:ln w="28575" cap="rnd">
              <a:solidFill>
                <a:schemeClr val="accent6">
                  <a:lumMod val="60000"/>
                </a:schemeClr>
              </a:solidFill>
              <a:round/>
            </a:ln>
            <a:effectLst/>
          </c:spPr>
          <c:marker>
            <c:symbol val="none"/>
          </c:marker>
          <c:cat>
            <c:strRef>
              <c:f>'Summary - Block Scalability'!$R$6:$R$12</c:f>
              <c:strCache>
                <c:ptCount val="7"/>
                <c:pt idx="0">
                  <c:v>1</c:v>
                </c:pt>
                <c:pt idx="1">
                  <c:v>4</c:v>
                </c:pt>
                <c:pt idx="2">
                  <c:v>8</c:v>
                </c:pt>
                <c:pt idx="3">
                  <c:v>16</c:v>
                </c:pt>
                <c:pt idx="4">
                  <c:v>32</c:v>
                </c:pt>
                <c:pt idx="5">
                  <c:v>64</c:v>
                </c:pt>
                <c:pt idx="6">
                  <c:v>128</c:v>
                </c:pt>
              </c:strCache>
            </c:strRef>
          </c:cat>
          <c:val>
            <c:numRef>
              <c:f>'Summary - Block Scalability'!$AD$6:$AD$12</c:f>
              <c:numCache>
                <c:formatCode>General</c:formatCode>
                <c:ptCount val="7"/>
                <c:pt idx="0">
                  <c:v>4304426</c:v>
                </c:pt>
                <c:pt idx="1">
                  <c:v>4856131</c:v>
                </c:pt>
                <c:pt idx="2">
                  <c:v>4646968.25</c:v>
                </c:pt>
                <c:pt idx="3">
                  <c:v>4537234.5</c:v>
                </c:pt>
                <c:pt idx="4">
                  <c:v>4613350</c:v>
                </c:pt>
                <c:pt idx="5">
                  <c:v>4728605</c:v>
                </c:pt>
                <c:pt idx="6">
                  <c:v>4723824.5</c:v>
                </c:pt>
              </c:numCache>
            </c:numRef>
          </c:val>
          <c:smooth val="0"/>
          <c:extLst>
            <c:ext xmlns:c16="http://schemas.microsoft.com/office/drawing/2014/chart" uri="{C3380CC4-5D6E-409C-BE32-E72D297353CC}">
              <c16:uniqueId val="{0000000B-D9C0-458F-9CE7-FEAC4C9AB597}"/>
            </c:ext>
          </c:extLst>
        </c:ser>
        <c:ser>
          <c:idx val="12"/>
          <c:order val="12"/>
          <c:tx>
            <c:strRef>
              <c:f>'Summary - Block Scalability'!$AE$4:$AE$5</c:f>
              <c:strCache>
                <c:ptCount val="1"/>
                <c:pt idx="0">
                  <c:v>16384</c:v>
                </c:pt>
              </c:strCache>
            </c:strRef>
          </c:tx>
          <c:spPr>
            <a:ln w="28575" cap="rnd">
              <a:solidFill>
                <a:schemeClr val="accent1">
                  <a:lumMod val="80000"/>
                  <a:lumOff val="20000"/>
                </a:schemeClr>
              </a:solidFill>
              <a:round/>
            </a:ln>
            <a:effectLst/>
          </c:spPr>
          <c:marker>
            <c:symbol val="none"/>
          </c:marker>
          <c:cat>
            <c:strRef>
              <c:f>'Summary - Block Scalability'!$R$6:$R$12</c:f>
              <c:strCache>
                <c:ptCount val="7"/>
                <c:pt idx="0">
                  <c:v>1</c:v>
                </c:pt>
                <c:pt idx="1">
                  <c:v>4</c:v>
                </c:pt>
                <c:pt idx="2">
                  <c:v>8</c:v>
                </c:pt>
                <c:pt idx="3">
                  <c:v>16</c:v>
                </c:pt>
                <c:pt idx="4">
                  <c:v>32</c:v>
                </c:pt>
                <c:pt idx="5">
                  <c:v>64</c:v>
                </c:pt>
                <c:pt idx="6">
                  <c:v>128</c:v>
                </c:pt>
              </c:strCache>
            </c:strRef>
          </c:cat>
          <c:val>
            <c:numRef>
              <c:f>'Summary - Block Scalability'!$AE$6:$AE$12</c:f>
              <c:numCache>
                <c:formatCode>General</c:formatCode>
                <c:ptCount val="7"/>
                <c:pt idx="0">
                  <c:v>4458886.75</c:v>
                </c:pt>
                <c:pt idx="1">
                  <c:v>4569258.75</c:v>
                </c:pt>
                <c:pt idx="2">
                  <c:v>4616786.25</c:v>
                </c:pt>
                <c:pt idx="3">
                  <c:v>4621341.25</c:v>
                </c:pt>
                <c:pt idx="4">
                  <c:v>4722789.5</c:v>
                </c:pt>
                <c:pt idx="5">
                  <c:v>4611662</c:v>
                </c:pt>
                <c:pt idx="6">
                  <c:v>4631060.25</c:v>
                </c:pt>
              </c:numCache>
            </c:numRef>
          </c:val>
          <c:smooth val="0"/>
          <c:extLst>
            <c:ext xmlns:c16="http://schemas.microsoft.com/office/drawing/2014/chart" uri="{C3380CC4-5D6E-409C-BE32-E72D297353CC}">
              <c16:uniqueId val="{0000000C-D9C0-458F-9CE7-FEAC4C9AB597}"/>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606632696"/>
        <c:axId val="606633680"/>
      </c:lineChart>
      <c:catAx>
        <c:axId val="606632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000"/>
                  <a:t>Threads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3680"/>
        <c:crosses val="autoZero"/>
        <c:auto val="1"/>
        <c:lblAlgn val="ctr"/>
        <c:lblOffset val="100"/>
        <c:noMultiLvlLbl val="0"/>
      </c:catAx>
      <c:valAx>
        <c:axId val="606633680"/>
        <c:scaling>
          <c:orientation val="minMax"/>
          <c:max val="25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000"/>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2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[GDS Benchmarking Framework - Feb 01 2023 - PREFINAL.xlsx]Summary - Block Scalability!PivotTable1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800"/>
              <a:t>Block Size</a:t>
            </a:r>
            <a:r>
              <a:rPr lang="en-GB" sz="2800" baseline="0"/>
              <a:t> Scalability</a:t>
            </a:r>
            <a:r>
              <a:rPr lang="ru-RU" sz="2800" baseline="0"/>
              <a:t> </a:t>
            </a:r>
            <a:r>
              <a:rPr lang="en-GB" sz="2800" baseline="0"/>
              <a:t>- Reading Throughput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5"/>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 Block Scalability'!$C$5:$C$6</c:f>
              <c:strCache>
                <c:ptCount val="1"/>
                <c:pt idx="0">
                  <c:v>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'Summary - Block Scalability'!$B$7:$B$13</c:f>
              <c:strCache>
                <c:ptCount val="7"/>
                <c:pt idx="0">
                  <c:v>1</c:v>
                </c:pt>
                <c:pt idx="1">
                  <c:v>4</c:v>
                </c:pt>
                <c:pt idx="2">
                  <c:v>8</c:v>
                </c:pt>
                <c:pt idx="3">
                  <c:v>16</c:v>
                </c:pt>
                <c:pt idx="4">
                  <c:v>32</c:v>
                </c:pt>
                <c:pt idx="5">
                  <c:v>64</c:v>
                </c:pt>
                <c:pt idx="6">
                  <c:v>128</c:v>
                </c:pt>
              </c:strCache>
            </c:strRef>
          </c:cat>
          <c:val>
            <c:numRef>
              <c:f>'Summary - Block Scalability'!$C$7:$C$13</c:f>
              <c:numCache>
                <c:formatCode>General</c:formatCode>
                <c:ptCount val="7"/>
                <c:pt idx="0">
                  <c:v>31236.5</c:v>
                </c:pt>
                <c:pt idx="1">
                  <c:v>94842</c:v>
                </c:pt>
                <c:pt idx="2">
                  <c:v>73491.5</c:v>
                </c:pt>
                <c:pt idx="3">
                  <c:v>74728.5</c:v>
                </c:pt>
                <c:pt idx="4">
                  <c:v>72727.5</c:v>
                </c:pt>
                <c:pt idx="5">
                  <c:v>65287.5</c:v>
                </c:pt>
                <c:pt idx="6">
                  <c:v>60831.75</c:v>
                </c:pt>
              </c:numCache>
            </c:numRef>
          </c:val>
          <c:smooth val="0"/>
          <c:extLst>
            <c:ext xmlns:c16="http://schemas.microsoft.com/office/drawing/2014/chart" uri="{C3380CC4-5D6E-409C-BE32-E72D297353CC}">
              <c16:uniqueId val="{00000000-2303-45AC-B271-8A3C1E717215}"/>
            </c:ext>
          </c:extLst>
        </c:ser>
        <c:ser>
          <c:idx val="1"/>
          <c:order val="1"/>
          <c:tx>
            <c:strRef>
              <c:f>'Summary - Block Scalability'!$D$5:$D$6</c:f>
              <c:strCache>
                <c:ptCount val="1"/>
                <c:pt idx="0">
                  <c:v>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'Summary - Block Scalability'!$B$7:$B$13</c:f>
              <c:strCache>
                <c:ptCount val="7"/>
                <c:pt idx="0">
                  <c:v>1</c:v>
                </c:pt>
                <c:pt idx="1">
                  <c:v>4</c:v>
                </c:pt>
                <c:pt idx="2">
                  <c:v>8</c:v>
                </c:pt>
                <c:pt idx="3">
                  <c:v>16</c:v>
                </c:pt>
                <c:pt idx="4">
                  <c:v>32</c:v>
                </c:pt>
                <c:pt idx="5">
                  <c:v>64</c:v>
                </c:pt>
                <c:pt idx="6">
                  <c:v>128</c:v>
                </c:pt>
              </c:strCache>
            </c:strRef>
          </c:cat>
          <c:val>
            <c:numRef>
              <c:f>'Summary - Block Scalability'!$D$7:$D$13</c:f>
              <c:numCache>
                <c:formatCode>General</c:formatCode>
                <c:ptCount val="7"/>
                <c:pt idx="0">
                  <c:v>70290.75</c:v>
                </c:pt>
                <c:pt idx="1">
                  <c:v>182397.5</c:v>
                </c:pt>
                <c:pt idx="2">
                  <c:v>143596.25</c:v>
                </c:pt>
                <c:pt idx="3">
                  <c:v>145459.75</c:v>
                </c:pt>
                <c:pt idx="4">
                  <c:v>139949</c:v>
                </c:pt>
                <c:pt idx="5">
                  <c:v>126071.25</c:v>
                </c:pt>
                <c:pt idx="6">
                  <c:v>119575.75</c:v>
                </c:pt>
              </c:numCache>
            </c:numRef>
          </c:val>
          <c:smooth val="0"/>
          <c:extLst>
            <c:ext xmlns:c16="http://schemas.microsoft.com/office/drawing/2014/chart" uri="{C3380CC4-5D6E-409C-BE32-E72D297353CC}">
              <c16:uniqueId val="{00000001-2303-45AC-B271-8A3C1E717215}"/>
            </c:ext>
          </c:extLst>
        </c:ser>
        <c:ser>
          <c:idx val="2"/>
          <c:order val="2"/>
          <c:tx>
            <c:strRef>
              <c:f>'Summary - Block Scalability'!$E$5:$E$6</c:f>
              <c:strCache>
                <c:ptCount val="1"/>
                <c:pt idx="0">
                  <c:v>16</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'Summary - Block Scalability'!$B$7:$B$13</c:f>
              <c:strCache>
                <c:ptCount val="7"/>
                <c:pt idx="0">
                  <c:v>1</c:v>
                </c:pt>
                <c:pt idx="1">
                  <c:v>4</c:v>
                </c:pt>
                <c:pt idx="2">
                  <c:v>8</c:v>
                </c:pt>
                <c:pt idx="3">
                  <c:v>16</c:v>
                </c:pt>
                <c:pt idx="4">
                  <c:v>32</c:v>
                </c:pt>
                <c:pt idx="5">
                  <c:v>64</c:v>
                </c:pt>
                <c:pt idx="6">
                  <c:v>128</c:v>
                </c:pt>
              </c:strCache>
            </c:strRef>
          </c:cat>
          <c:val>
            <c:numRef>
              <c:f>'Summary - Block Scalability'!$E$7:$E$13</c:f>
              <c:numCache>
                <c:formatCode>General</c:formatCode>
                <c:ptCount val="7"/>
                <c:pt idx="0">
                  <c:v>122000</c:v>
                </c:pt>
                <c:pt idx="1">
                  <c:v>367874.75</c:v>
                </c:pt>
                <c:pt idx="2">
                  <c:v>288187.5</c:v>
                </c:pt>
                <c:pt idx="3">
                  <c:v>289134</c:v>
                </c:pt>
                <c:pt idx="4">
                  <c:v>276025.25</c:v>
                </c:pt>
                <c:pt idx="5">
                  <c:v>252468.25</c:v>
                </c:pt>
                <c:pt idx="6">
                  <c:v>241598.5</c:v>
                </c:pt>
              </c:numCache>
            </c:numRef>
          </c:val>
          <c:smooth val="0"/>
          <c:extLst>
            <c:ext xmlns:c16="http://schemas.microsoft.com/office/drawing/2014/chart" uri="{C3380CC4-5D6E-409C-BE32-E72D297353CC}">
              <c16:uniqueId val="{00000002-2303-45AC-B271-8A3C1E717215}"/>
            </c:ext>
          </c:extLst>
        </c:ser>
        <c:ser>
          <c:idx val="3"/>
          <c:order val="3"/>
          <c:tx>
            <c:strRef>
              <c:f>'Summary - Block Scalability'!$F$5:$F$6</c:f>
              <c:strCache>
                <c:ptCount val="1"/>
                <c:pt idx="0">
                  <c:v>32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'Summary - Block Scalability'!$B$7:$B$13</c:f>
              <c:strCache>
                <c:ptCount val="7"/>
                <c:pt idx="0">
                  <c:v>1</c:v>
                </c:pt>
                <c:pt idx="1">
                  <c:v>4</c:v>
                </c:pt>
                <c:pt idx="2">
                  <c:v>8</c:v>
                </c:pt>
                <c:pt idx="3">
                  <c:v>16</c:v>
                </c:pt>
                <c:pt idx="4">
                  <c:v>32</c:v>
                </c:pt>
                <c:pt idx="5">
                  <c:v>64</c:v>
                </c:pt>
                <c:pt idx="6">
                  <c:v>128</c:v>
                </c:pt>
              </c:strCache>
            </c:strRef>
          </c:cat>
          <c:val>
            <c:numRef>
              <c:f>'Summary - Block Scalability'!$F$7:$F$13</c:f>
              <c:numCache>
                <c:formatCode>General</c:formatCode>
                <c:ptCount val="7"/>
                <c:pt idx="0">
                  <c:v>212916.5</c:v>
                </c:pt>
                <c:pt idx="1">
                  <c:v>712219.25</c:v>
                </c:pt>
                <c:pt idx="2">
                  <c:v>583419</c:v>
                </c:pt>
                <c:pt idx="3">
                  <c:v>569335.75</c:v>
                </c:pt>
                <c:pt idx="4">
                  <c:v>561963.25</c:v>
                </c:pt>
                <c:pt idx="5">
                  <c:v>519263.25</c:v>
                </c:pt>
                <c:pt idx="6">
                  <c:v>500615</c:v>
                </c:pt>
              </c:numCache>
            </c:numRef>
          </c:val>
          <c:smooth val="0"/>
          <c:extLst>
            <c:ext xmlns:c16="http://schemas.microsoft.com/office/drawing/2014/chart" uri="{C3380CC4-5D6E-409C-BE32-E72D297353CC}">
              <c16:uniqueId val="{00000003-2303-45AC-B271-8A3C1E717215}"/>
            </c:ext>
          </c:extLst>
        </c:ser>
        <c:ser>
          <c:idx val="4"/>
          <c:order val="4"/>
          <c:tx>
            <c:strRef>
              <c:f>'Summary - Block Scalability'!$G$5:$G$6</c:f>
              <c:strCache>
                <c:ptCount val="1"/>
                <c:pt idx="0">
                  <c:v>64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'Summary - Block Scalability'!$B$7:$B$13</c:f>
              <c:strCache>
                <c:ptCount val="7"/>
                <c:pt idx="0">
                  <c:v>1</c:v>
                </c:pt>
                <c:pt idx="1">
                  <c:v>4</c:v>
                </c:pt>
                <c:pt idx="2">
                  <c:v>8</c:v>
                </c:pt>
                <c:pt idx="3">
                  <c:v>16</c:v>
                </c:pt>
                <c:pt idx="4">
                  <c:v>32</c:v>
                </c:pt>
                <c:pt idx="5">
                  <c:v>64</c:v>
                </c:pt>
                <c:pt idx="6">
                  <c:v>128</c:v>
                </c:pt>
              </c:strCache>
            </c:strRef>
          </c:cat>
          <c:val>
            <c:numRef>
              <c:f>'Summary - Block Scalability'!$G$7:$G$13</c:f>
              <c:numCache>
                <c:formatCode>General</c:formatCode>
                <c:ptCount val="7"/>
                <c:pt idx="0">
                  <c:v>378023.5</c:v>
                </c:pt>
                <c:pt idx="1">
                  <c:v>1385712.25</c:v>
                </c:pt>
                <c:pt idx="2">
                  <c:v>1134164.5</c:v>
                </c:pt>
                <c:pt idx="3">
                  <c:v>1133704</c:v>
                </c:pt>
                <c:pt idx="4">
                  <c:v>1093034.25</c:v>
                </c:pt>
                <c:pt idx="5">
                  <c:v>1055989.25</c:v>
                </c:pt>
                <c:pt idx="6">
                  <c:v>1037940.75</c:v>
                </c:pt>
              </c:numCache>
            </c:numRef>
          </c:val>
          <c:smooth val="0"/>
          <c:extLst>
            <c:ext xmlns:c16="http://schemas.microsoft.com/office/drawing/2014/chart" uri="{C3380CC4-5D6E-409C-BE32-E72D297353CC}">
              <c16:uniqueId val="{00000004-2303-45AC-B271-8A3C1E717215}"/>
            </c:ext>
          </c:extLst>
        </c:ser>
        <c:ser>
          <c:idx val="5"/>
          <c:order val="5"/>
          <c:tx>
            <c:strRef>
              <c:f>'Summary - Block Scalability'!$H$5:$H$6</c:f>
              <c:strCache>
                <c:ptCount val="1"/>
                <c:pt idx="0">
                  <c:v>128</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'Summary - Block Scalability'!$B$7:$B$13</c:f>
              <c:strCache>
                <c:ptCount val="7"/>
                <c:pt idx="0">
                  <c:v>1</c:v>
                </c:pt>
                <c:pt idx="1">
                  <c:v>4</c:v>
                </c:pt>
                <c:pt idx="2">
                  <c:v>8</c:v>
                </c:pt>
                <c:pt idx="3">
                  <c:v>16</c:v>
                </c:pt>
                <c:pt idx="4">
                  <c:v>32</c:v>
                </c:pt>
                <c:pt idx="5">
                  <c:v>64</c:v>
                </c:pt>
                <c:pt idx="6">
                  <c:v>128</c:v>
                </c:pt>
              </c:strCache>
            </c:strRef>
          </c:cat>
          <c:val>
            <c:numRef>
              <c:f>'Summary - Block Scalability'!$H$7:$H$13</c:f>
              <c:numCache>
                <c:formatCode>General</c:formatCode>
                <c:ptCount val="7"/>
                <c:pt idx="0">
                  <c:v>699540.75</c:v>
                </c:pt>
                <c:pt idx="1">
                  <c:v>2597772.75</c:v>
                </c:pt>
                <c:pt idx="2">
                  <c:v>2394535.25</c:v>
                </c:pt>
                <c:pt idx="3">
                  <c:v>2348717.25</c:v>
                </c:pt>
                <c:pt idx="4">
                  <c:v>2241876.75</c:v>
                </c:pt>
                <c:pt idx="5">
                  <c:v>2235477.25</c:v>
                </c:pt>
                <c:pt idx="6">
                  <c:v>2144268</c:v>
                </c:pt>
              </c:numCache>
            </c:numRef>
          </c:val>
          <c:smooth val="0"/>
          <c:extLst>
            <c:ext xmlns:c16="http://schemas.microsoft.com/office/drawing/2014/chart" uri="{C3380CC4-5D6E-409C-BE32-E72D297353CC}">
              <c16:uniqueId val="{00000005-2303-45AC-B271-8A3C1E717215}"/>
            </c:ext>
          </c:extLst>
        </c:ser>
        <c:ser>
          <c:idx val="6"/>
          <c:order val="6"/>
          <c:tx>
            <c:strRef>
              <c:f>'Summary - Block Scalability'!$I$5:$I$6</c:f>
              <c:strCache>
                <c:ptCount val="1"/>
                <c:pt idx="0">
                  <c:v>256</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'Summary - Block Scalability'!$B$7:$B$13</c:f>
              <c:strCache>
                <c:ptCount val="7"/>
                <c:pt idx="0">
                  <c:v>1</c:v>
                </c:pt>
                <c:pt idx="1">
                  <c:v>4</c:v>
                </c:pt>
                <c:pt idx="2">
                  <c:v>8</c:v>
                </c:pt>
                <c:pt idx="3">
                  <c:v>16</c:v>
                </c:pt>
                <c:pt idx="4">
                  <c:v>32</c:v>
                </c:pt>
                <c:pt idx="5">
                  <c:v>64</c:v>
                </c:pt>
                <c:pt idx="6">
                  <c:v>128</c:v>
                </c:pt>
              </c:strCache>
            </c:strRef>
          </c:cat>
          <c:val>
            <c:numRef>
              <c:f>'Summary - Block Scalability'!$I$7:$I$13</c:f>
              <c:numCache>
                <c:formatCode>General</c:formatCode>
                <c:ptCount val="7"/>
                <c:pt idx="0">
                  <c:v>1248610</c:v>
                </c:pt>
                <c:pt idx="1">
                  <c:v>3607472.5</c:v>
                </c:pt>
                <c:pt idx="2">
                  <c:v>4864755.5</c:v>
                </c:pt>
                <c:pt idx="3">
                  <c:v>4678251.25</c:v>
                </c:pt>
                <c:pt idx="4">
                  <c:v>4606871</c:v>
                </c:pt>
                <c:pt idx="5">
                  <c:v>4444335.75</c:v>
                </c:pt>
                <c:pt idx="6">
                  <c:v>4415818.25</c:v>
                </c:pt>
              </c:numCache>
            </c:numRef>
          </c:val>
          <c:smooth val="0"/>
          <c:extLst>
            <c:ext xmlns:c16="http://schemas.microsoft.com/office/drawing/2014/chart" uri="{C3380CC4-5D6E-409C-BE32-E72D297353CC}">
              <c16:uniqueId val="{00000006-2303-45AC-B271-8A3C1E717215}"/>
            </c:ext>
          </c:extLst>
        </c:ser>
        <c:ser>
          <c:idx val="7"/>
          <c:order val="7"/>
          <c:tx>
            <c:strRef>
              <c:f>'Summary - Block Scalability'!$J$5:$J$6</c:f>
              <c:strCache>
                <c:ptCount val="1"/>
                <c:pt idx="0">
                  <c:v>512</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'Summary - Block Scalability'!$B$7:$B$13</c:f>
              <c:strCache>
                <c:ptCount val="7"/>
                <c:pt idx="0">
                  <c:v>1</c:v>
                </c:pt>
                <c:pt idx="1">
                  <c:v>4</c:v>
                </c:pt>
                <c:pt idx="2">
                  <c:v>8</c:v>
                </c:pt>
                <c:pt idx="3">
                  <c:v>16</c:v>
                </c:pt>
                <c:pt idx="4">
                  <c:v>32</c:v>
                </c:pt>
                <c:pt idx="5">
                  <c:v>64</c:v>
                </c:pt>
                <c:pt idx="6">
                  <c:v>128</c:v>
                </c:pt>
              </c:strCache>
            </c:strRef>
          </c:cat>
          <c:val>
            <c:numRef>
              <c:f>'Summary - Block Scalability'!$J$7:$J$13</c:f>
              <c:numCache>
                <c:formatCode>General</c:formatCode>
                <c:ptCount val="7"/>
                <c:pt idx="0">
                  <c:v>1487215.5</c:v>
                </c:pt>
                <c:pt idx="1">
                  <c:v>4525653.5</c:v>
                </c:pt>
                <c:pt idx="2">
                  <c:v>8156010.25</c:v>
                </c:pt>
                <c:pt idx="3">
                  <c:v>9396256.5</c:v>
                </c:pt>
                <c:pt idx="4">
                  <c:v>8970432</c:v>
                </c:pt>
                <c:pt idx="5">
                  <c:v>8461926.25</c:v>
                </c:pt>
                <c:pt idx="6">
                  <c:v>8268223.75</c:v>
                </c:pt>
              </c:numCache>
            </c:numRef>
          </c:val>
          <c:smooth val="0"/>
          <c:extLst>
            <c:ext xmlns:c16="http://schemas.microsoft.com/office/drawing/2014/chart" uri="{C3380CC4-5D6E-409C-BE32-E72D297353CC}">
              <c16:uniqueId val="{00000007-2303-45AC-B271-8A3C1E717215}"/>
            </c:ext>
          </c:extLst>
        </c:ser>
        <c:ser>
          <c:idx val="8"/>
          <c:order val="8"/>
          <c:tx>
            <c:strRef>
              <c:f>'Summary - Block Scalability'!$K$5:$K$6</c:f>
              <c:strCache>
                <c:ptCount val="1"/>
                <c:pt idx="0">
                  <c:v>1024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'Summary - Block Scalability'!$B$7:$B$13</c:f>
              <c:strCache>
                <c:ptCount val="7"/>
                <c:pt idx="0">
                  <c:v>1</c:v>
                </c:pt>
                <c:pt idx="1">
                  <c:v>4</c:v>
                </c:pt>
                <c:pt idx="2">
                  <c:v>8</c:v>
                </c:pt>
                <c:pt idx="3">
                  <c:v>16</c:v>
                </c:pt>
                <c:pt idx="4">
                  <c:v>32</c:v>
                </c:pt>
                <c:pt idx="5">
                  <c:v>64</c:v>
                </c:pt>
                <c:pt idx="6">
                  <c:v>128</c:v>
                </c:pt>
              </c:strCache>
            </c:strRef>
          </c:cat>
          <c:val>
            <c:numRef>
              <c:f>'Summary - Block Scalability'!$K$7:$K$13</c:f>
              <c:numCache>
                <c:formatCode>General</c:formatCode>
                <c:ptCount val="7"/>
                <c:pt idx="0">
                  <c:v>2856762.25</c:v>
                </c:pt>
                <c:pt idx="1">
                  <c:v>7540390</c:v>
                </c:pt>
                <c:pt idx="2">
                  <c:v>14047652.75</c:v>
                </c:pt>
                <c:pt idx="3">
                  <c:v>17818448</c:v>
                </c:pt>
                <c:pt idx="4">
                  <c:v>16669114</c:v>
                </c:pt>
                <c:pt idx="5">
                  <c:v>16277082.5</c:v>
                </c:pt>
                <c:pt idx="6">
                  <c:v>16222929.75</c:v>
                </c:pt>
              </c:numCache>
            </c:numRef>
          </c:val>
          <c:smooth val="0"/>
          <c:extLst>
            <c:ext xmlns:c16="http://schemas.microsoft.com/office/drawing/2014/chart" uri="{C3380CC4-5D6E-409C-BE32-E72D297353CC}">
              <c16:uniqueId val="{00000008-2303-45AC-B271-8A3C1E717215}"/>
            </c:ext>
          </c:extLst>
        </c:ser>
        <c:ser>
          <c:idx val="9"/>
          <c:order val="9"/>
          <c:tx>
            <c:strRef>
              <c:f>'Summary - Block Scalability'!$L$5:$L$6</c:f>
              <c:strCache>
                <c:ptCount val="1"/>
                <c:pt idx="0">
                  <c:v>2048</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'Summary - Block Scalability'!$B$7:$B$13</c:f>
              <c:strCache>
                <c:ptCount val="7"/>
                <c:pt idx="0">
                  <c:v>1</c:v>
                </c:pt>
                <c:pt idx="1">
                  <c:v>4</c:v>
                </c:pt>
                <c:pt idx="2">
                  <c:v>8</c:v>
                </c:pt>
                <c:pt idx="3">
                  <c:v>16</c:v>
                </c:pt>
                <c:pt idx="4">
                  <c:v>32</c:v>
                </c:pt>
                <c:pt idx="5">
                  <c:v>64</c:v>
                </c:pt>
                <c:pt idx="6">
                  <c:v>128</c:v>
                </c:pt>
              </c:strCache>
            </c:strRef>
          </c:cat>
          <c:val>
            <c:numRef>
              <c:f>'Summary - Block Scalability'!$L$7:$L$13</c:f>
              <c:numCache>
                <c:formatCode>General</c:formatCode>
                <c:ptCount val="7"/>
                <c:pt idx="0">
                  <c:v>5399759.25</c:v>
                </c:pt>
                <c:pt idx="1">
                  <c:v>13120143.5</c:v>
                </c:pt>
                <c:pt idx="2">
                  <c:v>18448831.25</c:v>
                </c:pt>
                <c:pt idx="3">
                  <c:v>19084747.75</c:v>
                </c:pt>
                <c:pt idx="4">
                  <c:v>18560672.25</c:v>
                </c:pt>
                <c:pt idx="5">
                  <c:v>18317040.25</c:v>
                </c:pt>
                <c:pt idx="6">
                  <c:v>18787256.25</c:v>
                </c:pt>
              </c:numCache>
            </c:numRef>
          </c:val>
          <c:smooth val="0"/>
          <c:extLst>
            <c:ext xmlns:c16="http://schemas.microsoft.com/office/drawing/2014/chart" uri="{C3380CC4-5D6E-409C-BE32-E72D297353CC}">
              <c16:uniqueId val="{00000009-2303-45AC-B271-8A3C1E717215}"/>
            </c:ext>
          </c:extLst>
        </c:ser>
        <c:ser>
          <c:idx val="10"/>
          <c:order val="10"/>
          <c:tx>
            <c:strRef>
              <c:f>'Summary - Block Scalability'!$M$5:$M$6</c:f>
              <c:strCache>
                <c:ptCount val="1"/>
                <c:pt idx="0">
                  <c:v>4096</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'Summary - Block Scalability'!$B$7:$B$13</c:f>
              <c:strCache>
                <c:ptCount val="7"/>
                <c:pt idx="0">
                  <c:v>1</c:v>
                </c:pt>
                <c:pt idx="1">
                  <c:v>4</c:v>
                </c:pt>
                <c:pt idx="2">
                  <c:v>8</c:v>
                </c:pt>
                <c:pt idx="3">
                  <c:v>16</c:v>
                </c:pt>
                <c:pt idx="4">
                  <c:v>32</c:v>
                </c:pt>
                <c:pt idx="5">
                  <c:v>64</c:v>
                </c:pt>
                <c:pt idx="6">
                  <c:v>128</c:v>
                </c:pt>
              </c:strCache>
            </c:strRef>
          </c:cat>
          <c:val>
            <c:numRef>
              <c:f>'Summary - Block Scalability'!$M$7:$M$13</c:f>
              <c:numCache>
                <c:formatCode>General</c:formatCode>
                <c:ptCount val="7"/>
                <c:pt idx="0">
                  <c:v>4696855</c:v>
                </c:pt>
                <c:pt idx="1">
                  <c:v>17618815</c:v>
                </c:pt>
                <c:pt idx="2">
                  <c:v>20416446.75</c:v>
                </c:pt>
                <c:pt idx="3">
                  <c:v>21176144</c:v>
                </c:pt>
                <c:pt idx="4">
                  <c:v>21147925</c:v>
                </c:pt>
                <c:pt idx="5">
                  <c:v>20935021.25</c:v>
                </c:pt>
                <c:pt idx="6">
                  <c:v>21060955</c:v>
                </c:pt>
              </c:numCache>
            </c:numRef>
          </c:val>
          <c:smooth val="0"/>
          <c:extLst>
            <c:ext xmlns:c16="http://schemas.microsoft.com/office/drawing/2014/chart" uri="{C3380CC4-5D6E-409C-BE32-E72D297353CC}">
              <c16:uniqueId val="{0000000A-2303-45AC-B271-8A3C1E717215}"/>
            </c:ext>
          </c:extLst>
        </c:ser>
        <c:ser>
          <c:idx val="11"/>
          <c:order val="11"/>
          <c:tx>
            <c:strRef>
              <c:f>'Summary - Block Scalability'!$N$5:$N$6</c:f>
              <c:strCache>
                <c:ptCount val="1"/>
                <c:pt idx="0">
                  <c:v>8192</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'Summary - Block Scalability'!$B$7:$B$13</c:f>
              <c:strCache>
                <c:ptCount val="7"/>
                <c:pt idx="0">
                  <c:v>1</c:v>
                </c:pt>
                <c:pt idx="1">
                  <c:v>4</c:v>
                </c:pt>
                <c:pt idx="2">
                  <c:v>8</c:v>
                </c:pt>
                <c:pt idx="3">
                  <c:v>16</c:v>
                </c:pt>
                <c:pt idx="4">
                  <c:v>32</c:v>
                </c:pt>
                <c:pt idx="5">
                  <c:v>64</c:v>
                </c:pt>
                <c:pt idx="6">
                  <c:v>128</c:v>
                </c:pt>
              </c:strCache>
            </c:strRef>
          </c:cat>
          <c:val>
            <c:numRef>
              <c:f>'Summary - Block Scalability'!$N$7:$N$13</c:f>
              <c:numCache>
                <c:formatCode>General</c:formatCode>
                <c:ptCount val="7"/>
                <c:pt idx="0">
                  <c:v>6569283.75</c:v>
                </c:pt>
                <c:pt idx="1">
                  <c:v>19600407.5</c:v>
                </c:pt>
                <c:pt idx="2">
                  <c:v>21025944.75</c:v>
                </c:pt>
                <c:pt idx="3">
                  <c:v>21297548.5</c:v>
                </c:pt>
                <c:pt idx="4">
                  <c:v>21391488.5</c:v>
                </c:pt>
                <c:pt idx="5">
                  <c:v>21383626.25</c:v>
                </c:pt>
                <c:pt idx="6">
                  <c:v>21281769.5</c:v>
                </c:pt>
              </c:numCache>
            </c:numRef>
          </c:val>
          <c:smooth val="0"/>
          <c:extLst>
            <c:ext xmlns:c16="http://schemas.microsoft.com/office/drawing/2014/chart" uri="{C3380CC4-5D6E-409C-BE32-E72D297353CC}">
              <c16:uniqueId val="{0000000B-2303-45AC-B271-8A3C1E717215}"/>
            </c:ext>
          </c:extLst>
        </c:ser>
        <c:ser>
          <c:idx val="12"/>
          <c:order val="12"/>
          <c:tx>
            <c:strRef>
              <c:f>'Summary - Block Scalability'!$O$5:$O$6</c:f>
              <c:strCache>
                <c:ptCount val="1"/>
                <c:pt idx="0">
                  <c:v>16384</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'Summary - Block Scalability'!$B$7:$B$13</c:f>
              <c:strCache>
                <c:ptCount val="7"/>
                <c:pt idx="0">
                  <c:v>1</c:v>
                </c:pt>
                <c:pt idx="1">
                  <c:v>4</c:v>
                </c:pt>
                <c:pt idx="2">
                  <c:v>8</c:v>
                </c:pt>
                <c:pt idx="3">
                  <c:v>16</c:v>
                </c:pt>
                <c:pt idx="4">
                  <c:v>32</c:v>
                </c:pt>
                <c:pt idx="5">
                  <c:v>64</c:v>
                </c:pt>
                <c:pt idx="6">
                  <c:v>128</c:v>
                </c:pt>
              </c:strCache>
            </c:strRef>
          </c:cat>
          <c:val>
            <c:numRef>
              <c:f>'Summary - Block Scalability'!$O$7:$O$13</c:f>
              <c:numCache>
                <c:formatCode>General</c:formatCode>
                <c:ptCount val="7"/>
                <c:pt idx="0">
                  <c:v>9723334.25</c:v>
                </c:pt>
                <c:pt idx="1">
                  <c:v>20107315.5</c:v>
                </c:pt>
                <c:pt idx="2">
                  <c:v>20436594.5</c:v>
                </c:pt>
                <c:pt idx="3">
                  <c:v>21416511.75</c:v>
                </c:pt>
                <c:pt idx="4">
                  <c:v>21495975.5</c:v>
                </c:pt>
                <c:pt idx="5">
                  <c:v>21214895.5</c:v>
                </c:pt>
                <c:pt idx="6">
                  <c:v>21189818.75</c:v>
                </c:pt>
              </c:numCache>
            </c:numRef>
          </c:val>
          <c:smooth val="0"/>
          <c:extLst>
            <c:ext xmlns:c16="http://schemas.microsoft.com/office/drawing/2014/chart" uri="{C3380CC4-5D6E-409C-BE32-E72D297353CC}">
              <c16:uniqueId val="{0000000C-2303-45AC-B271-8A3C1E717215}"/>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320181576"/>
        <c:axId val="320181904"/>
      </c:lineChart>
      <c:catAx>
        <c:axId val="320181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000"/>
                  <a:t>Threads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1904"/>
        <c:crosses val="autoZero"/>
        <c:auto val="1"/>
        <c:lblAlgn val="ctr"/>
        <c:lblOffset val="100"/>
        <c:noMultiLvlLbl val="0"/>
      </c:catAx>
      <c:valAx>
        <c:axId val="320181904"/>
        <c:scaling>
          <c:orientation val="minMax"/>
          <c:max val="25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000"/>
                  <a:t>Throughput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815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[GDS Benchmarking Framework - Feb 01 2023 - PREFINAL.xlsx]Summary - Block Scalability!PivotTable8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800" b="0" i="0" baseline="0">
                <a:effectLst/>
              </a:rPr>
              <a:t>Block Size Scalability</a:t>
            </a:r>
            <a:r>
              <a:rPr lang="ru-RU" sz="2800" b="0" i="0" baseline="0">
                <a:effectLst/>
              </a:rPr>
              <a:t> </a:t>
            </a:r>
            <a:r>
              <a:rPr lang="en-GB" sz="2800" b="0" i="0" baseline="0">
                <a:effectLst/>
              </a:rPr>
              <a:t>- Writing Latency</a:t>
            </a:r>
            <a:endParaRPr lang="en-GB" sz="28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 Block Scalability'!$S$74:$S$75</c:f>
              <c:strCache>
                <c:ptCount val="1"/>
                <c:pt idx="0">
                  <c:v>4</c:v>
                </c:pt>
              </c:strCache>
            </c:strRef>
          </c:tx>
          <c:spPr>
            <a:ln w="28575" cap="rnd">
              <a:solidFill>
                <a:schemeClr val="accent1"/>
              </a:solidFill>
              <a:round/>
            </a:ln>
            <a:effectLst/>
          </c:spPr>
          <c:marker>
            <c:symbol val="none"/>
          </c:marker>
          <c:cat>
            <c:strRef>
              <c:f>'Summary - Block Scalability'!$R$76:$R$82</c:f>
              <c:strCache>
                <c:ptCount val="7"/>
                <c:pt idx="0">
                  <c:v>1</c:v>
                </c:pt>
                <c:pt idx="1">
                  <c:v>4</c:v>
                </c:pt>
                <c:pt idx="2">
                  <c:v>8</c:v>
                </c:pt>
                <c:pt idx="3">
                  <c:v>16</c:v>
                </c:pt>
                <c:pt idx="4">
                  <c:v>32</c:v>
                </c:pt>
                <c:pt idx="5">
                  <c:v>64</c:v>
                </c:pt>
                <c:pt idx="6">
                  <c:v>128</c:v>
                </c:pt>
              </c:strCache>
            </c:strRef>
          </c:cat>
          <c:val>
            <c:numRef>
              <c:f>'Summary - Block Scalability'!$S$76:$S$82</c:f>
              <c:numCache>
                <c:formatCode>General</c:formatCode>
                <c:ptCount val="7"/>
                <c:pt idx="0">
                  <c:v>35.10405875</c:v>
                </c:pt>
                <c:pt idx="1">
                  <c:v>45.511521999999999</c:v>
                </c:pt>
                <c:pt idx="2">
                  <c:v>95.125065000000006</c:v>
                </c:pt>
                <c:pt idx="3">
                  <c:v>239.96132775000001</c:v>
                </c:pt>
                <c:pt idx="4">
                  <c:v>496.56761574999996</c:v>
                </c:pt>
                <c:pt idx="5">
                  <c:v>1138.1061359999999</c:v>
                </c:pt>
                <c:pt idx="6">
                  <c:v>2448.5496455000002</c:v>
                </c:pt>
              </c:numCache>
            </c:numRef>
          </c:val>
          <c:smooth val="0"/>
          <c:extLst>
            <c:ext xmlns:c16="http://schemas.microsoft.com/office/drawing/2014/chart" uri="{C3380CC4-5D6E-409C-BE32-E72D297353CC}">
              <c16:uniqueId val="{00000000-083C-46B3-8E5D-F3D6C1FE1596}"/>
            </c:ext>
          </c:extLst>
        </c:ser>
        <c:ser>
          <c:idx val="1"/>
          <c:order val="1"/>
          <c:tx>
            <c:strRef>
              <c:f>'Summary - Block Scalability'!$T$74:$T$75</c:f>
              <c:strCache>
                <c:ptCount val="1"/>
                <c:pt idx="0">
                  <c:v>8</c:v>
                </c:pt>
              </c:strCache>
            </c:strRef>
          </c:tx>
          <c:spPr>
            <a:ln w="28575" cap="rnd">
              <a:solidFill>
                <a:schemeClr val="accent2"/>
              </a:solidFill>
              <a:round/>
            </a:ln>
            <a:effectLst/>
          </c:spPr>
          <c:marker>
            <c:symbol val="none"/>
          </c:marker>
          <c:cat>
            <c:strRef>
              <c:f>'Summary - Block Scalability'!$R$76:$R$82</c:f>
              <c:strCache>
                <c:ptCount val="7"/>
                <c:pt idx="0">
                  <c:v>1</c:v>
                </c:pt>
                <c:pt idx="1">
                  <c:v>4</c:v>
                </c:pt>
                <c:pt idx="2">
                  <c:v>8</c:v>
                </c:pt>
                <c:pt idx="3">
                  <c:v>16</c:v>
                </c:pt>
                <c:pt idx="4">
                  <c:v>32</c:v>
                </c:pt>
                <c:pt idx="5">
                  <c:v>64</c:v>
                </c:pt>
                <c:pt idx="6">
                  <c:v>128</c:v>
                </c:pt>
              </c:strCache>
            </c:strRef>
          </c:cat>
          <c:val>
            <c:numRef>
              <c:f>'Summary - Block Scalability'!$T$76:$T$82</c:f>
              <c:numCache>
                <c:formatCode>General</c:formatCode>
                <c:ptCount val="7"/>
                <c:pt idx="0">
                  <c:v>37.238400249999998</c:v>
                </c:pt>
                <c:pt idx="1">
                  <c:v>45.297061750000005</c:v>
                </c:pt>
                <c:pt idx="2">
                  <c:v>92.905920500000008</c:v>
                </c:pt>
                <c:pt idx="3">
                  <c:v>235.41627599999998</c:v>
                </c:pt>
                <c:pt idx="4">
                  <c:v>498.9519535</c:v>
                </c:pt>
                <c:pt idx="5">
                  <c:v>1135.7238284999999</c:v>
                </c:pt>
                <c:pt idx="6">
                  <c:v>2443.02946625</c:v>
                </c:pt>
              </c:numCache>
            </c:numRef>
          </c:val>
          <c:smooth val="0"/>
          <c:extLst>
            <c:ext xmlns:c16="http://schemas.microsoft.com/office/drawing/2014/chart" uri="{C3380CC4-5D6E-409C-BE32-E72D297353CC}">
              <c16:uniqueId val="{00000001-083C-46B3-8E5D-F3D6C1FE1596}"/>
            </c:ext>
          </c:extLst>
        </c:ser>
        <c:ser>
          <c:idx val="2"/>
          <c:order val="2"/>
          <c:tx>
            <c:strRef>
              <c:f>'Summary - Block Scalability'!$U$74:$U$75</c:f>
              <c:strCache>
                <c:ptCount val="1"/>
                <c:pt idx="0">
                  <c:v>16</c:v>
                </c:pt>
              </c:strCache>
            </c:strRef>
          </c:tx>
          <c:spPr>
            <a:ln w="28575" cap="rnd">
              <a:solidFill>
                <a:schemeClr val="accent3"/>
              </a:solidFill>
              <a:round/>
            </a:ln>
            <a:effectLst/>
          </c:spPr>
          <c:marker>
            <c:symbol val="none"/>
          </c:marker>
          <c:cat>
            <c:strRef>
              <c:f>'Summary - Block Scalability'!$R$76:$R$82</c:f>
              <c:strCache>
                <c:ptCount val="7"/>
                <c:pt idx="0">
                  <c:v>1</c:v>
                </c:pt>
                <c:pt idx="1">
                  <c:v>4</c:v>
                </c:pt>
                <c:pt idx="2">
                  <c:v>8</c:v>
                </c:pt>
                <c:pt idx="3">
                  <c:v>16</c:v>
                </c:pt>
                <c:pt idx="4">
                  <c:v>32</c:v>
                </c:pt>
                <c:pt idx="5">
                  <c:v>64</c:v>
                </c:pt>
                <c:pt idx="6">
                  <c:v>128</c:v>
                </c:pt>
              </c:strCache>
            </c:strRef>
          </c:cat>
          <c:val>
            <c:numRef>
              <c:f>'Summary - Block Scalability'!$U$76:$U$82</c:f>
              <c:numCache>
                <c:formatCode>General</c:formatCode>
                <c:ptCount val="7"/>
                <c:pt idx="0">
                  <c:v>39.443722749999999</c:v>
                </c:pt>
                <c:pt idx="1">
                  <c:v>48.266982999999996</c:v>
                </c:pt>
                <c:pt idx="2">
                  <c:v>92.38464175</c:v>
                </c:pt>
                <c:pt idx="3">
                  <c:v>237.62336149999999</c:v>
                </c:pt>
                <c:pt idx="4">
                  <c:v>496.96377649999999</c:v>
                </c:pt>
                <c:pt idx="5">
                  <c:v>1108.6713092500001</c:v>
                </c:pt>
                <c:pt idx="6">
                  <c:v>2314.1305984999999</c:v>
                </c:pt>
              </c:numCache>
            </c:numRef>
          </c:val>
          <c:smooth val="0"/>
          <c:extLst>
            <c:ext xmlns:c16="http://schemas.microsoft.com/office/drawing/2014/chart" uri="{C3380CC4-5D6E-409C-BE32-E72D297353CC}">
              <c16:uniqueId val="{00000002-083C-46B3-8E5D-F3D6C1FE1596}"/>
            </c:ext>
          </c:extLst>
        </c:ser>
        <c:ser>
          <c:idx val="3"/>
          <c:order val="3"/>
          <c:tx>
            <c:strRef>
              <c:f>'Summary - Block Scalability'!$V$74:$V$75</c:f>
              <c:strCache>
                <c:ptCount val="1"/>
                <c:pt idx="0">
                  <c:v>32</c:v>
                </c:pt>
              </c:strCache>
            </c:strRef>
          </c:tx>
          <c:spPr>
            <a:ln w="28575" cap="rnd">
              <a:solidFill>
                <a:schemeClr val="accent4"/>
              </a:solidFill>
              <a:round/>
            </a:ln>
            <a:effectLst/>
          </c:spPr>
          <c:marker>
            <c:symbol val="none"/>
          </c:marker>
          <c:cat>
            <c:strRef>
              <c:f>'Summary - Block Scalability'!$R$76:$R$82</c:f>
              <c:strCache>
                <c:ptCount val="7"/>
                <c:pt idx="0">
                  <c:v>1</c:v>
                </c:pt>
                <c:pt idx="1">
                  <c:v>4</c:v>
                </c:pt>
                <c:pt idx="2">
                  <c:v>8</c:v>
                </c:pt>
                <c:pt idx="3">
                  <c:v>16</c:v>
                </c:pt>
                <c:pt idx="4">
                  <c:v>32</c:v>
                </c:pt>
                <c:pt idx="5">
                  <c:v>64</c:v>
                </c:pt>
                <c:pt idx="6">
                  <c:v>128</c:v>
                </c:pt>
              </c:strCache>
            </c:strRef>
          </c:cat>
          <c:val>
            <c:numRef>
              <c:f>'Summary - Block Scalability'!$V$76:$V$82</c:f>
              <c:numCache>
                <c:formatCode>General</c:formatCode>
                <c:ptCount val="7"/>
                <c:pt idx="0">
                  <c:v>44.917752249999999</c:v>
                </c:pt>
                <c:pt idx="1">
                  <c:v>52.219883750000001</c:v>
                </c:pt>
                <c:pt idx="2">
                  <c:v>88.51959699999999</c:v>
                </c:pt>
                <c:pt idx="3">
                  <c:v>238.14237025</c:v>
                </c:pt>
                <c:pt idx="4">
                  <c:v>492.90670675000001</c:v>
                </c:pt>
                <c:pt idx="5">
                  <c:v>1039.66688475</c:v>
                </c:pt>
                <c:pt idx="6">
                  <c:v>2258.6184747500001</c:v>
                </c:pt>
              </c:numCache>
            </c:numRef>
          </c:val>
          <c:smooth val="0"/>
          <c:extLst>
            <c:ext xmlns:c16="http://schemas.microsoft.com/office/drawing/2014/chart" uri="{C3380CC4-5D6E-409C-BE32-E72D297353CC}">
              <c16:uniqueId val="{00000003-083C-46B3-8E5D-F3D6C1FE1596}"/>
            </c:ext>
          </c:extLst>
        </c:ser>
        <c:ser>
          <c:idx val="4"/>
          <c:order val="4"/>
          <c:tx>
            <c:strRef>
              <c:f>'Summary - Block Scalability'!$W$74:$W$75</c:f>
              <c:strCache>
                <c:ptCount val="1"/>
                <c:pt idx="0">
                  <c:v>64</c:v>
                </c:pt>
              </c:strCache>
            </c:strRef>
          </c:tx>
          <c:spPr>
            <a:ln w="28575" cap="rnd">
              <a:solidFill>
                <a:schemeClr val="accent5"/>
              </a:solidFill>
              <a:round/>
            </a:ln>
            <a:effectLst/>
          </c:spPr>
          <c:marker>
            <c:symbol val="none"/>
          </c:marker>
          <c:cat>
            <c:strRef>
              <c:f>'Summary - Block Scalability'!$R$76:$R$82</c:f>
              <c:strCache>
                <c:ptCount val="7"/>
                <c:pt idx="0">
                  <c:v>1</c:v>
                </c:pt>
                <c:pt idx="1">
                  <c:v>4</c:v>
                </c:pt>
                <c:pt idx="2">
                  <c:v>8</c:v>
                </c:pt>
                <c:pt idx="3">
                  <c:v>16</c:v>
                </c:pt>
                <c:pt idx="4">
                  <c:v>32</c:v>
                </c:pt>
                <c:pt idx="5">
                  <c:v>64</c:v>
                </c:pt>
                <c:pt idx="6">
                  <c:v>128</c:v>
                </c:pt>
              </c:strCache>
            </c:strRef>
          </c:cat>
          <c:val>
            <c:numRef>
              <c:f>'Summary - Block Scalability'!$W$76:$W$82</c:f>
              <c:numCache>
                <c:formatCode>General</c:formatCode>
                <c:ptCount val="7"/>
                <c:pt idx="0">
                  <c:v>52.738170749999995</c:v>
                </c:pt>
                <c:pt idx="1">
                  <c:v>66.250239500000006</c:v>
                </c:pt>
                <c:pt idx="2">
                  <c:v>100.91912875</c:v>
                </c:pt>
                <c:pt idx="3">
                  <c:v>244.24347575000002</c:v>
                </c:pt>
                <c:pt idx="4">
                  <c:v>510.67089250000004</c:v>
                </c:pt>
                <c:pt idx="5">
                  <c:v>1021.0005900000001</c:v>
                </c:pt>
                <c:pt idx="6">
                  <c:v>2055.3291899999999</c:v>
                </c:pt>
              </c:numCache>
            </c:numRef>
          </c:val>
          <c:smooth val="0"/>
          <c:extLst>
            <c:ext xmlns:c16="http://schemas.microsoft.com/office/drawing/2014/chart" uri="{C3380CC4-5D6E-409C-BE32-E72D297353CC}">
              <c16:uniqueId val="{00000004-083C-46B3-8E5D-F3D6C1FE1596}"/>
            </c:ext>
          </c:extLst>
        </c:ser>
        <c:ser>
          <c:idx val="5"/>
          <c:order val="5"/>
          <c:tx>
            <c:strRef>
              <c:f>'Summary - Block Scalability'!$X$74:$X$75</c:f>
              <c:strCache>
                <c:ptCount val="1"/>
                <c:pt idx="0">
                  <c:v>128</c:v>
                </c:pt>
              </c:strCache>
            </c:strRef>
          </c:tx>
          <c:spPr>
            <a:ln w="28575" cap="rnd">
              <a:solidFill>
                <a:schemeClr val="accent6"/>
              </a:solidFill>
              <a:round/>
            </a:ln>
            <a:effectLst/>
          </c:spPr>
          <c:marker>
            <c:symbol val="none"/>
          </c:marker>
          <c:cat>
            <c:strRef>
              <c:f>'Summary - Block Scalability'!$R$76:$R$82</c:f>
              <c:strCache>
                <c:ptCount val="7"/>
                <c:pt idx="0">
                  <c:v>1</c:v>
                </c:pt>
                <c:pt idx="1">
                  <c:v>4</c:v>
                </c:pt>
                <c:pt idx="2">
                  <c:v>8</c:v>
                </c:pt>
                <c:pt idx="3">
                  <c:v>16</c:v>
                </c:pt>
                <c:pt idx="4">
                  <c:v>32</c:v>
                </c:pt>
                <c:pt idx="5">
                  <c:v>64</c:v>
                </c:pt>
                <c:pt idx="6">
                  <c:v>128</c:v>
                </c:pt>
              </c:strCache>
            </c:strRef>
          </c:cat>
          <c:val>
            <c:numRef>
              <c:f>'Summary - Block Scalability'!$X$76:$X$82</c:f>
              <c:numCache>
                <c:formatCode>General</c:formatCode>
                <c:ptCount val="7"/>
                <c:pt idx="0">
                  <c:v>70.364108999999999</c:v>
                </c:pt>
                <c:pt idx="1">
                  <c:v>108.13792600000001</c:v>
                </c:pt>
                <c:pt idx="2">
                  <c:v>189.85494850000001</c:v>
                </c:pt>
                <c:pt idx="3">
                  <c:v>379.09001875000001</c:v>
                </c:pt>
                <c:pt idx="4">
                  <c:v>758.62802025000008</c:v>
                </c:pt>
                <c:pt idx="5">
                  <c:v>1517.8867245000001</c:v>
                </c:pt>
                <c:pt idx="6">
                  <c:v>3035.8031752500001</c:v>
                </c:pt>
              </c:numCache>
            </c:numRef>
          </c:val>
          <c:smooth val="0"/>
          <c:extLst>
            <c:ext xmlns:c16="http://schemas.microsoft.com/office/drawing/2014/chart" uri="{C3380CC4-5D6E-409C-BE32-E72D297353CC}">
              <c16:uniqueId val="{00000005-083C-46B3-8E5D-F3D6C1FE1596}"/>
            </c:ext>
          </c:extLst>
        </c:ser>
        <c:ser>
          <c:idx val="6"/>
          <c:order val="6"/>
          <c:tx>
            <c:strRef>
              <c:f>'Summary - Block Scalability'!$Y$74:$Y$75</c:f>
              <c:strCache>
                <c:ptCount val="1"/>
                <c:pt idx="0">
                  <c:v>256</c:v>
                </c:pt>
              </c:strCache>
            </c:strRef>
          </c:tx>
          <c:spPr>
            <a:ln w="28575" cap="rnd">
              <a:solidFill>
                <a:schemeClr val="accent1">
                  <a:lumMod val="60000"/>
                </a:schemeClr>
              </a:solidFill>
              <a:round/>
            </a:ln>
            <a:effectLst/>
          </c:spPr>
          <c:marker>
            <c:symbol val="none"/>
          </c:marker>
          <c:cat>
            <c:strRef>
              <c:f>'Summary - Block Scalability'!$R$76:$R$82</c:f>
              <c:strCache>
                <c:ptCount val="7"/>
                <c:pt idx="0">
                  <c:v>1</c:v>
                </c:pt>
                <c:pt idx="1">
                  <c:v>4</c:v>
                </c:pt>
                <c:pt idx="2">
                  <c:v>8</c:v>
                </c:pt>
                <c:pt idx="3">
                  <c:v>16</c:v>
                </c:pt>
                <c:pt idx="4">
                  <c:v>32</c:v>
                </c:pt>
                <c:pt idx="5">
                  <c:v>64</c:v>
                </c:pt>
                <c:pt idx="6">
                  <c:v>128</c:v>
                </c:pt>
              </c:strCache>
            </c:strRef>
          </c:cat>
          <c:val>
            <c:numRef>
              <c:f>'Summary - Block Scalability'!$Y$76:$Y$82</c:f>
              <c:numCache>
                <c:formatCode>General</c:formatCode>
                <c:ptCount val="7"/>
                <c:pt idx="0">
                  <c:v>111.12234500000001</c:v>
                </c:pt>
                <c:pt idx="1">
                  <c:v>197.99759725000001</c:v>
                </c:pt>
                <c:pt idx="2">
                  <c:v>377.93225100000001</c:v>
                </c:pt>
                <c:pt idx="3">
                  <c:v>755.93851649999999</c:v>
                </c:pt>
                <c:pt idx="4">
                  <c:v>1511.89736225</c:v>
                </c:pt>
                <c:pt idx="5">
                  <c:v>3023.47644175</c:v>
                </c:pt>
                <c:pt idx="6">
                  <c:v>6437.4184662500002</c:v>
                </c:pt>
              </c:numCache>
            </c:numRef>
          </c:val>
          <c:smooth val="0"/>
          <c:extLst>
            <c:ext xmlns:c16="http://schemas.microsoft.com/office/drawing/2014/chart" uri="{C3380CC4-5D6E-409C-BE32-E72D297353CC}">
              <c16:uniqueId val="{00000006-083C-46B3-8E5D-F3D6C1FE1596}"/>
            </c:ext>
          </c:extLst>
        </c:ser>
        <c:ser>
          <c:idx val="7"/>
          <c:order val="7"/>
          <c:tx>
            <c:strRef>
              <c:f>'Summary - Block Scalability'!$Z$74:$Z$75</c:f>
              <c:strCache>
                <c:ptCount val="1"/>
                <c:pt idx="0">
                  <c:v>512</c:v>
                </c:pt>
              </c:strCache>
            </c:strRef>
          </c:tx>
          <c:spPr>
            <a:ln w="28575" cap="rnd">
              <a:solidFill>
                <a:schemeClr val="accent2">
                  <a:lumMod val="60000"/>
                </a:schemeClr>
              </a:solidFill>
              <a:round/>
            </a:ln>
            <a:effectLst/>
          </c:spPr>
          <c:marker>
            <c:symbol val="none"/>
          </c:marker>
          <c:cat>
            <c:strRef>
              <c:f>'Summary - Block Scalability'!$R$76:$R$82</c:f>
              <c:strCache>
                <c:ptCount val="7"/>
                <c:pt idx="0">
                  <c:v>1</c:v>
                </c:pt>
                <c:pt idx="1">
                  <c:v>4</c:v>
                </c:pt>
                <c:pt idx="2">
                  <c:v>8</c:v>
                </c:pt>
                <c:pt idx="3">
                  <c:v>16</c:v>
                </c:pt>
                <c:pt idx="4">
                  <c:v>32</c:v>
                </c:pt>
                <c:pt idx="5">
                  <c:v>64</c:v>
                </c:pt>
                <c:pt idx="6">
                  <c:v>128</c:v>
                </c:pt>
              </c:strCache>
            </c:strRef>
          </c:cat>
          <c:val>
            <c:numRef>
              <c:f>'Summary - Block Scalability'!$Z$76:$Z$82</c:f>
              <c:numCache>
                <c:formatCode>General</c:formatCode>
                <c:ptCount val="7"/>
                <c:pt idx="0">
                  <c:v>188.88661199999999</c:v>
                </c:pt>
                <c:pt idx="1">
                  <c:v>387.66708649999998</c:v>
                </c:pt>
                <c:pt idx="2">
                  <c:v>754.84984899999995</c:v>
                </c:pt>
                <c:pt idx="3">
                  <c:v>1509.614462</c:v>
                </c:pt>
                <c:pt idx="4">
                  <c:v>3021.9248572500001</c:v>
                </c:pt>
                <c:pt idx="5">
                  <c:v>6300.8183749999998</c:v>
                </c:pt>
                <c:pt idx="6">
                  <c:v>13029.92399825</c:v>
                </c:pt>
              </c:numCache>
            </c:numRef>
          </c:val>
          <c:smooth val="0"/>
          <c:extLst>
            <c:ext xmlns:c16="http://schemas.microsoft.com/office/drawing/2014/chart" uri="{C3380CC4-5D6E-409C-BE32-E72D297353CC}">
              <c16:uniqueId val="{00000007-083C-46B3-8E5D-F3D6C1FE1596}"/>
            </c:ext>
          </c:extLst>
        </c:ser>
        <c:ser>
          <c:idx val="8"/>
          <c:order val="8"/>
          <c:tx>
            <c:strRef>
              <c:f>'Summary - Block Scalability'!$AA$74:$AA$75</c:f>
              <c:strCache>
                <c:ptCount val="1"/>
                <c:pt idx="0">
                  <c:v>1024</c:v>
                </c:pt>
              </c:strCache>
            </c:strRef>
          </c:tx>
          <c:spPr>
            <a:ln w="28575" cap="rnd">
              <a:solidFill>
                <a:schemeClr val="accent3">
                  <a:lumMod val="60000"/>
                </a:schemeClr>
              </a:solidFill>
              <a:round/>
            </a:ln>
            <a:effectLst/>
          </c:spPr>
          <c:marker>
            <c:symbol val="none"/>
          </c:marker>
          <c:cat>
            <c:strRef>
              <c:f>'Summary - Block Scalability'!$R$76:$R$82</c:f>
              <c:strCache>
                <c:ptCount val="7"/>
                <c:pt idx="0">
                  <c:v>1</c:v>
                </c:pt>
                <c:pt idx="1">
                  <c:v>4</c:v>
                </c:pt>
                <c:pt idx="2">
                  <c:v>8</c:v>
                </c:pt>
                <c:pt idx="3">
                  <c:v>16</c:v>
                </c:pt>
                <c:pt idx="4">
                  <c:v>32</c:v>
                </c:pt>
                <c:pt idx="5">
                  <c:v>64</c:v>
                </c:pt>
                <c:pt idx="6">
                  <c:v>128</c:v>
                </c:pt>
              </c:strCache>
            </c:strRef>
          </c:cat>
          <c:val>
            <c:numRef>
              <c:f>'Summary - Block Scalability'!$AA$76:$AA$82</c:f>
              <c:numCache>
                <c:formatCode>General</c:formatCode>
                <c:ptCount val="7"/>
                <c:pt idx="0">
                  <c:v>267.23968524999998</c:v>
                </c:pt>
                <c:pt idx="1">
                  <c:v>755.97648149999998</c:v>
                </c:pt>
                <c:pt idx="2">
                  <c:v>1511.29599925</c:v>
                </c:pt>
                <c:pt idx="3">
                  <c:v>3019.365417</c:v>
                </c:pt>
                <c:pt idx="4">
                  <c:v>6239.6636282500003</c:v>
                </c:pt>
                <c:pt idx="5">
                  <c:v>12956.713562500001</c:v>
                </c:pt>
                <c:pt idx="6">
                  <c:v>26208.649456749998</c:v>
                </c:pt>
              </c:numCache>
            </c:numRef>
          </c:val>
          <c:smooth val="0"/>
          <c:extLst>
            <c:ext xmlns:c16="http://schemas.microsoft.com/office/drawing/2014/chart" uri="{C3380CC4-5D6E-409C-BE32-E72D297353CC}">
              <c16:uniqueId val="{00000008-083C-46B3-8E5D-F3D6C1FE1596}"/>
            </c:ext>
          </c:extLst>
        </c:ser>
        <c:ser>
          <c:idx val="9"/>
          <c:order val="9"/>
          <c:tx>
            <c:strRef>
              <c:f>'Summary - Block Scalability'!$AB$74:$AB$75</c:f>
              <c:strCache>
                <c:ptCount val="1"/>
                <c:pt idx="0">
                  <c:v>2048</c:v>
                </c:pt>
              </c:strCache>
            </c:strRef>
          </c:tx>
          <c:spPr>
            <a:ln w="28575" cap="rnd">
              <a:solidFill>
                <a:schemeClr val="accent4">
                  <a:lumMod val="60000"/>
                </a:schemeClr>
              </a:solidFill>
              <a:round/>
            </a:ln>
            <a:effectLst/>
          </c:spPr>
          <c:marker>
            <c:symbol val="none"/>
          </c:marker>
          <c:cat>
            <c:strRef>
              <c:f>'Summary - Block Scalability'!$R$76:$R$82</c:f>
              <c:strCache>
                <c:ptCount val="7"/>
                <c:pt idx="0">
                  <c:v>1</c:v>
                </c:pt>
                <c:pt idx="1">
                  <c:v>4</c:v>
                </c:pt>
                <c:pt idx="2">
                  <c:v>8</c:v>
                </c:pt>
                <c:pt idx="3">
                  <c:v>16</c:v>
                </c:pt>
                <c:pt idx="4">
                  <c:v>32</c:v>
                </c:pt>
                <c:pt idx="5">
                  <c:v>64</c:v>
                </c:pt>
                <c:pt idx="6">
                  <c:v>128</c:v>
                </c:pt>
              </c:strCache>
            </c:strRef>
          </c:cat>
          <c:val>
            <c:numRef>
              <c:f>'Summary - Block Scalability'!$AB$76:$AB$82</c:f>
              <c:numCache>
                <c:formatCode>General</c:formatCode>
                <c:ptCount val="7"/>
                <c:pt idx="0">
                  <c:v>482.46697999999992</c:v>
                </c:pt>
                <c:pt idx="1">
                  <c:v>1528.8775560000001</c:v>
                </c:pt>
                <c:pt idx="2">
                  <c:v>3018.5074412500003</c:v>
                </c:pt>
                <c:pt idx="3">
                  <c:v>6316.1960905000005</c:v>
                </c:pt>
                <c:pt idx="4">
                  <c:v>13287.270221250001</c:v>
                </c:pt>
                <c:pt idx="5">
                  <c:v>26987.402262999996</c:v>
                </c:pt>
                <c:pt idx="6">
                  <c:v>52753.11434475</c:v>
                </c:pt>
              </c:numCache>
            </c:numRef>
          </c:val>
          <c:smooth val="0"/>
          <c:extLst>
            <c:ext xmlns:c16="http://schemas.microsoft.com/office/drawing/2014/chart" uri="{C3380CC4-5D6E-409C-BE32-E72D297353CC}">
              <c16:uniqueId val="{00000009-083C-46B3-8E5D-F3D6C1FE1596}"/>
            </c:ext>
          </c:extLst>
        </c:ser>
        <c:ser>
          <c:idx val="10"/>
          <c:order val="10"/>
          <c:tx>
            <c:strRef>
              <c:f>'Summary - Block Scalability'!$AC$74:$AC$75</c:f>
              <c:strCache>
                <c:ptCount val="1"/>
                <c:pt idx="0">
                  <c:v>4096</c:v>
                </c:pt>
              </c:strCache>
            </c:strRef>
          </c:tx>
          <c:spPr>
            <a:ln w="28575" cap="rnd">
              <a:solidFill>
                <a:schemeClr val="accent5">
                  <a:lumMod val="60000"/>
                </a:schemeClr>
              </a:solidFill>
              <a:round/>
            </a:ln>
            <a:effectLst/>
          </c:spPr>
          <c:marker>
            <c:symbol val="none"/>
          </c:marker>
          <c:cat>
            <c:strRef>
              <c:f>'Summary - Block Scalability'!$R$76:$R$82</c:f>
              <c:strCache>
                <c:ptCount val="7"/>
                <c:pt idx="0">
                  <c:v>1</c:v>
                </c:pt>
                <c:pt idx="1">
                  <c:v>4</c:v>
                </c:pt>
                <c:pt idx="2">
                  <c:v>8</c:v>
                </c:pt>
                <c:pt idx="3">
                  <c:v>16</c:v>
                </c:pt>
                <c:pt idx="4">
                  <c:v>32</c:v>
                </c:pt>
                <c:pt idx="5">
                  <c:v>64</c:v>
                </c:pt>
                <c:pt idx="6">
                  <c:v>128</c:v>
                </c:pt>
              </c:strCache>
            </c:strRef>
          </c:cat>
          <c:val>
            <c:numRef>
              <c:f>'Summary - Block Scalability'!$AC$76:$AC$82</c:f>
              <c:numCache>
                <c:formatCode>General</c:formatCode>
                <c:ptCount val="7"/>
                <c:pt idx="0">
                  <c:v>929.66632075000007</c:v>
                </c:pt>
                <c:pt idx="1">
                  <c:v>3024.8291010000003</c:v>
                </c:pt>
                <c:pt idx="2">
                  <c:v>6336.5055565000002</c:v>
                </c:pt>
                <c:pt idx="3">
                  <c:v>13206.967632250002</c:v>
                </c:pt>
                <c:pt idx="4">
                  <c:v>26351.856222000002</c:v>
                </c:pt>
                <c:pt idx="5">
                  <c:v>52863.772562500002</c:v>
                </c:pt>
                <c:pt idx="6">
                  <c:v>105369.99077300001</c:v>
                </c:pt>
              </c:numCache>
            </c:numRef>
          </c:val>
          <c:smooth val="0"/>
          <c:extLst>
            <c:ext xmlns:c16="http://schemas.microsoft.com/office/drawing/2014/chart" uri="{C3380CC4-5D6E-409C-BE32-E72D297353CC}">
              <c16:uniqueId val="{0000000A-083C-46B3-8E5D-F3D6C1FE1596}"/>
            </c:ext>
          </c:extLst>
        </c:ser>
        <c:ser>
          <c:idx val="11"/>
          <c:order val="11"/>
          <c:tx>
            <c:strRef>
              <c:f>'Summary - Block Scalability'!$AD$74:$AD$75</c:f>
              <c:strCache>
                <c:ptCount val="1"/>
                <c:pt idx="0">
                  <c:v>8192</c:v>
                </c:pt>
              </c:strCache>
            </c:strRef>
          </c:tx>
          <c:spPr>
            <a:ln w="28575" cap="rnd">
              <a:solidFill>
                <a:schemeClr val="accent6">
                  <a:lumMod val="60000"/>
                </a:schemeClr>
              </a:solidFill>
              <a:round/>
            </a:ln>
            <a:effectLst/>
          </c:spPr>
          <c:marker>
            <c:symbol val="none"/>
          </c:marker>
          <c:cat>
            <c:strRef>
              <c:f>'Summary - Block Scalability'!$R$76:$R$82</c:f>
              <c:strCache>
                <c:ptCount val="7"/>
                <c:pt idx="0">
                  <c:v>1</c:v>
                </c:pt>
                <c:pt idx="1">
                  <c:v>4</c:v>
                </c:pt>
                <c:pt idx="2">
                  <c:v>8</c:v>
                </c:pt>
                <c:pt idx="3">
                  <c:v>16</c:v>
                </c:pt>
                <c:pt idx="4">
                  <c:v>32</c:v>
                </c:pt>
                <c:pt idx="5">
                  <c:v>64</c:v>
                </c:pt>
                <c:pt idx="6">
                  <c:v>128</c:v>
                </c:pt>
              </c:strCache>
            </c:strRef>
          </c:cat>
          <c:val>
            <c:numRef>
              <c:f>'Summary - Block Scalability'!$AD$76:$AD$82</c:f>
              <c:numCache>
                <c:formatCode>General</c:formatCode>
                <c:ptCount val="7"/>
                <c:pt idx="0">
                  <c:v>1814.0718994999997</c:v>
                </c:pt>
                <c:pt idx="1">
                  <c:v>6432.8277149999994</c:v>
                </c:pt>
                <c:pt idx="2">
                  <c:v>13448.843537749999</c:v>
                </c:pt>
                <c:pt idx="3">
                  <c:v>27538.788737000003</c:v>
                </c:pt>
                <c:pt idx="4">
                  <c:v>54185.709237000003</c:v>
                </c:pt>
                <c:pt idx="5">
                  <c:v>104984.73884049999</c:v>
                </c:pt>
                <c:pt idx="6">
                  <c:v>210471.93147050001</c:v>
                </c:pt>
              </c:numCache>
            </c:numRef>
          </c:val>
          <c:smooth val="0"/>
          <c:extLst>
            <c:ext xmlns:c16="http://schemas.microsoft.com/office/drawing/2014/chart" uri="{C3380CC4-5D6E-409C-BE32-E72D297353CC}">
              <c16:uniqueId val="{0000000B-083C-46B3-8E5D-F3D6C1FE1596}"/>
            </c:ext>
          </c:extLst>
        </c:ser>
        <c:ser>
          <c:idx val="12"/>
          <c:order val="12"/>
          <c:tx>
            <c:strRef>
              <c:f>'Summary - Block Scalability'!$AE$74:$AE$75</c:f>
              <c:strCache>
                <c:ptCount val="1"/>
                <c:pt idx="0">
                  <c:v>16384</c:v>
                </c:pt>
              </c:strCache>
            </c:strRef>
          </c:tx>
          <c:spPr>
            <a:ln w="28575" cap="rnd">
              <a:solidFill>
                <a:schemeClr val="accent1">
                  <a:lumMod val="80000"/>
                  <a:lumOff val="20000"/>
                </a:schemeClr>
              </a:solidFill>
              <a:round/>
            </a:ln>
            <a:effectLst/>
          </c:spPr>
          <c:marker>
            <c:symbol val="none"/>
          </c:marker>
          <c:cat>
            <c:strRef>
              <c:f>'Summary - Block Scalability'!$R$76:$R$82</c:f>
              <c:strCache>
                <c:ptCount val="7"/>
                <c:pt idx="0">
                  <c:v>1</c:v>
                </c:pt>
                <c:pt idx="1">
                  <c:v>4</c:v>
                </c:pt>
                <c:pt idx="2">
                  <c:v>8</c:v>
                </c:pt>
                <c:pt idx="3">
                  <c:v>16</c:v>
                </c:pt>
                <c:pt idx="4">
                  <c:v>32</c:v>
                </c:pt>
                <c:pt idx="5">
                  <c:v>64</c:v>
                </c:pt>
                <c:pt idx="6">
                  <c:v>128</c:v>
                </c:pt>
              </c:strCache>
            </c:strRef>
          </c:cat>
          <c:val>
            <c:numRef>
              <c:f>'Summary - Block Scalability'!$AE$76:$AE$82</c:f>
              <c:numCache>
                <c:formatCode>General</c:formatCode>
                <c:ptCount val="7"/>
                <c:pt idx="0">
                  <c:v>3505.1574707500004</c:v>
                </c:pt>
                <c:pt idx="1">
                  <c:v>13792.702712999999</c:v>
                </c:pt>
                <c:pt idx="2">
                  <c:v>27055.677106250001</c:v>
                </c:pt>
                <c:pt idx="3">
                  <c:v>54079.562742499998</c:v>
                </c:pt>
                <c:pt idx="4">
                  <c:v>105842.3482175</c:v>
                </c:pt>
                <c:pt idx="5">
                  <c:v>213625.74727950001</c:v>
                </c:pt>
                <c:pt idx="6">
                  <c:v>433712.67955599999</c:v>
                </c:pt>
              </c:numCache>
            </c:numRef>
          </c:val>
          <c:smooth val="0"/>
          <c:extLst>
            <c:ext xmlns:c16="http://schemas.microsoft.com/office/drawing/2014/chart" uri="{C3380CC4-5D6E-409C-BE32-E72D297353CC}">
              <c16:uniqueId val="{0000000C-083C-46B3-8E5D-F3D6C1FE1596}"/>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2135656688"/>
        <c:axId val="2135659640"/>
      </c:lineChart>
      <c:catAx>
        <c:axId val="213565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59640"/>
        <c:crosses val="autoZero"/>
        <c:auto val="1"/>
        <c:lblAlgn val="ctr"/>
        <c:lblOffset val="100"/>
        <c:noMultiLvlLbl val="0"/>
      </c:catAx>
      <c:valAx>
        <c:axId val="2135659640"/>
        <c:scaling>
          <c:orientation val="minMax"/>
          <c:max val="45000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56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[GDS Benchmarking Framework - Feb 01 2023 - PREFINAL.xlsx]Summary - Block Scalability!PivotTable7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800" b="0" i="0" baseline="0">
                <a:effectLst/>
              </a:rPr>
              <a:t>Block Size Scalability</a:t>
            </a:r>
            <a:r>
              <a:rPr lang="ru-RU" sz="2800" b="0" i="0" baseline="0">
                <a:effectLst/>
              </a:rPr>
              <a:t> </a:t>
            </a:r>
            <a:r>
              <a:rPr lang="en-GB" sz="2800" b="0" i="0" baseline="0">
                <a:effectLst/>
              </a:rPr>
              <a:t>- Reading Latency</a:t>
            </a:r>
            <a:endParaRPr lang="en-GB" sz="28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 Block Scalability'!$C$77:$C$78</c:f>
              <c:strCache>
                <c:ptCount val="1"/>
                <c:pt idx="0">
                  <c:v>4</c:v>
                </c:pt>
              </c:strCache>
            </c:strRef>
          </c:tx>
          <c:spPr>
            <a:ln w="28575" cap="rnd">
              <a:solidFill>
                <a:schemeClr val="accent1"/>
              </a:solidFill>
              <a:round/>
            </a:ln>
            <a:effectLst/>
          </c:spPr>
          <c:marker>
            <c:symbol val="none"/>
          </c:marker>
          <c:cat>
            <c:strRef>
              <c:f>'Summary - Block Scalability'!$B$79:$B$85</c:f>
              <c:strCache>
                <c:ptCount val="7"/>
                <c:pt idx="0">
                  <c:v>1</c:v>
                </c:pt>
                <c:pt idx="1">
                  <c:v>4</c:v>
                </c:pt>
                <c:pt idx="2">
                  <c:v>8</c:v>
                </c:pt>
                <c:pt idx="3">
                  <c:v>16</c:v>
                </c:pt>
                <c:pt idx="4">
                  <c:v>32</c:v>
                </c:pt>
                <c:pt idx="5">
                  <c:v>64</c:v>
                </c:pt>
                <c:pt idx="6">
                  <c:v>128</c:v>
                </c:pt>
              </c:strCache>
            </c:strRef>
          </c:cat>
          <c:val>
            <c:numRef>
              <c:f>'Summary - Block Scalability'!$C$79:$C$85</c:f>
              <c:numCache>
                <c:formatCode>General</c:formatCode>
                <c:ptCount val="7"/>
                <c:pt idx="0">
                  <c:v>122.12298324999999</c:v>
                </c:pt>
                <c:pt idx="1">
                  <c:v>161.00893574999998</c:v>
                </c:pt>
                <c:pt idx="2">
                  <c:v>415.40840524999999</c:v>
                </c:pt>
                <c:pt idx="3">
                  <c:v>816.85118524999996</c:v>
                </c:pt>
                <c:pt idx="4">
                  <c:v>1678.59102725</c:v>
                </c:pt>
                <c:pt idx="5">
                  <c:v>3740.7465227499997</c:v>
                </c:pt>
                <c:pt idx="6">
                  <c:v>8029.3808372499998</c:v>
                </c:pt>
              </c:numCache>
            </c:numRef>
          </c:val>
          <c:smooth val="0"/>
          <c:extLst>
            <c:ext xmlns:c16="http://schemas.microsoft.com/office/drawing/2014/chart" uri="{C3380CC4-5D6E-409C-BE32-E72D297353CC}">
              <c16:uniqueId val="{00000000-CE1D-4AFE-A9BA-31EDE6535783}"/>
            </c:ext>
          </c:extLst>
        </c:ser>
        <c:ser>
          <c:idx val="1"/>
          <c:order val="1"/>
          <c:tx>
            <c:strRef>
              <c:f>'Summary - Block Scalability'!$D$77:$D$78</c:f>
              <c:strCache>
                <c:ptCount val="1"/>
                <c:pt idx="0">
                  <c:v>8</c:v>
                </c:pt>
              </c:strCache>
            </c:strRef>
          </c:tx>
          <c:spPr>
            <a:ln w="28575" cap="rnd">
              <a:solidFill>
                <a:schemeClr val="accent2"/>
              </a:solidFill>
              <a:round/>
            </a:ln>
            <a:effectLst/>
          </c:spPr>
          <c:marker>
            <c:symbol val="none"/>
          </c:marker>
          <c:cat>
            <c:strRef>
              <c:f>'Summary - Block Scalability'!$B$79:$B$85</c:f>
              <c:strCache>
                <c:ptCount val="7"/>
                <c:pt idx="0">
                  <c:v>1</c:v>
                </c:pt>
                <c:pt idx="1">
                  <c:v>4</c:v>
                </c:pt>
                <c:pt idx="2">
                  <c:v>8</c:v>
                </c:pt>
                <c:pt idx="3">
                  <c:v>16</c:v>
                </c:pt>
                <c:pt idx="4">
                  <c:v>32</c:v>
                </c:pt>
                <c:pt idx="5">
                  <c:v>64</c:v>
                </c:pt>
                <c:pt idx="6">
                  <c:v>128</c:v>
                </c:pt>
              </c:strCache>
            </c:strRef>
          </c:cat>
          <c:val>
            <c:numRef>
              <c:f>'Summary - Block Scalability'!$D$79:$D$85</c:f>
              <c:numCache>
                <c:formatCode>General</c:formatCode>
                <c:ptCount val="7"/>
                <c:pt idx="0">
                  <c:v>108.54183649999999</c:v>
                </c:pt>
                <c:pt idx="1">
                  <c:v>167.61470500000001</c:v>
                </c:pt>
                <c:pt idx="2">
                  <c:v>425.31364424999998</c:v>
                </c:pt>
                <c:pt idx="3">
                  <c:v>839.47846300000003</c:v>
                </c:pt>
                <c:pt idx="4">
                  <c:v>1744.9210047500001</c:v>
                </c:pt>
                <c:pt idx="5">
                  <c:v>3875.049317</c:v>
                </c:pt>
                <c:pt idx="6">
                  <c:v>8167.4876627499998</c:v>
                </c:pt>
              </c:numCache>
            </c:numRef>
          </c:val>
          <c:smooth val="0"/>
          <c:extLst>
            <c:ext xmlns:c16="http://schemas.microsoft.com/office/drawing/2014/chart" uri="{C3380CC4-5D6E-409C-BE32-E72D297353CC}">
              <c16:uniqueId val="{00000001-CE1D-4AFE-A9BA-31EDE6535783}"/>
            </c:ext>
          </c:extLst>
        </c:ser>
        <c:ser>
          <c:idx val="2"/>
          <c:order val="2"/>
          <c:tx>
            <c:strRef>
              <c:f>'Summary - Block Scalability'!$E$77:$E$78</c:f>
              <c:strCache>
                <c:ptCount val="1"/>
                <c:pt idx="0">
                  <c:v>16</c:v>
                </c:pt>
              </c:strCache>
            </c:strRef>
          </c:tx>
          <c:spPr>
            <a:ln w="28575" cap="rnd">
              <a:solidFill>
                <a:schemeClr val="accent3"/>
              </a:solidFill>
              <a:round/>
            </a:ln>
            <a:effectLst/>
          </c:spPr>
          <c:marker>
            <c:symbol val="none"/>
          </c:marker>
          <c:cat>
            <c:strRef>
              <c:f>'Summary - Block Scalability'!$B$79:$B$85</c:f>
              <c:strCache>
                <c:ptCount val="7"/>
                <c:pt idx="0">
                  <c:v>1</c:v>
                </c:pt>
                <c:pt idx="1">
                  <c:v>4</c:v>
                </c:pt>
                <c:pt idx="2">
                  <c:v>8</c:v>
                </c:pt>
                <c:pt idx="3">
                  <c:v>16</c:v>
                </c:pt>
                <c:pt idx="4">
                  <c:v>32</c:v>
                </c:pt>
                <c:pt idx="5">
                  <c:v>64</c:v>
                </c:pt>
                <c:pt idx="6">
                  <c:v>128</c:v>
                </c:pt>
              </c:strCache>
            </c:strRef>
          </c:cat>
          <c:val>
            <c:numRef>
              <c:f>'Summary - Block Scalability'!$E$79:$E$85</c:f>
              <c:numCache>
                <c:formatCode>General</c:formatCode>
                <c:ptCount val="7"/>
                <c:pt idx="0">
                  <c:v>125.08558175</c:v>
                </c:pt>
                <c:pt idx="1">
                  <c:v>165.99644649999999</c:v>
                </c:pt>
                <c:pt idx="2">
                  <c:v>423.73061849999999</c:v>
                </c:pt>
                <c:pt idx="3">
                  <c:v>844.47168949999991</c:v>
                </c:pt>
                <c:pt idx="4">
                  <c:v>1769.8870757499999</c:v>
                </c:pt>
                <c:pt idx="5">
                  <c:v>3870.73078725</c:v>
                </c:pt>
                <c:pt idx="6">
                  <c:v>8086.8891279999998</c:v>
                </c:pt>
              </c:numCache>
            </c:numRef>
          </c:val>
          <c:smooth val="0"/>
          <c:extLst>
            <c:ext xmlns:c16="http://schemas.microsoft.com/office/drawing/2014/chart" uri="{C3380CC4-5D6E-409C-BE32-E72D297353CC}">
              <c16:uniqueId val="{00000002-CE1D-4AFE-A9BA-31EDE6535783}"/>
            </c:ext>
          </c:extLst>
        </c:ser>
        <c:ser>
          <c:idx val="3"/>
          <c:order val="3"/>
          <c:tx>
            <c:strRef>
              <c:f>'Summary - Block Scalability'!$F$77:$F$78</c:f>
              <c:strCache>
                <c:ptCount val="1"/>
                <c:pt idx="0">
                  <c:v>32</c:v>
                </c:pt>
              </c:strCache>
            </c:strRef>
          </c:tx>
          <c:spPr>
            <a:ln w="28575" cap="rnd">
              <a:solidFill>
                <a:schemeClr val="accent4"/>
              </a:solidFill>
              <a:round/>
            </a:ln>
            <a:effectLst/>
          </c:spPr>
          <c:marker>
            <c:symbol val="none"/>
          </c:marker>
          <c:cat>
            <c:strRef>
              <c:f>'Summary - Block Scalability'!$B$79:$B$85</c:f>
              <c:strCache>
                <c:ptCount val="7"/>
                <c:pt idx="0">
                  <c:v>1</c:v>
                </c:pt>
                <c:pt idx="1">
                  <c:v>4</c:v>
                </c:pt>
                <c:pt idx="2">
                  <c:v>8</c:v>
                </c:pt>
                <c:pt idx="3">
                  <c:v>16</c:v>
                </c:pt>
                <c:pt idx="4">
                  <c:v>32</c:v>
                </c:pt>
                <c:pt idx="5">
                  <c:v>64</c:v>
                </c:pt>
                <c:pt idx="6">
                  <c:v>128</c:v>
                </c:pt>
              </c:strCache>
            </c:strRef>
          </c:cat>
          <c:val>
            <c:numRef>
              <c:f>'Summary - Block Scalability'!$F$79:$F$85</c:f>
              <c:numCache>
                <c:formatCode>General</c:formatCode>
                <c:ptCount val="7"/>
                <c:pt idx="0">
                  <c:v>143.33044525</c:v>
                </c:pt>
                <c:pt idx="1">
                  <c:v>171.41590524999998</c:v>
                </c:pt>
                <c:pt idx="2">
                  <c:v>418.55605174999999</c:v>
                </c:pt>
                <c:pt idx="3">
                  <c:v>857.73105375</c:v>
                </c:pt>
                <c:pt idx="4">
                  <c:v>1738.1413360000001</c:v>
                </c:pt>
                <c:pt idx="5">
                  <c:v>3763.017977</c:v>
                </c:pt>
                <c:pt idx="6">
                  <c:v>7808.4533070000007</c:v>
                </c:pt>
              </c:numCache>
            </c:numRef>
          </c:val>
          <c:smooth val="0"/>
          <c:extLst>
            <c:ext xmlns:c16="http://schemas.microsoft.com/office/drawing/2014/chart" uri="{C3380CC4-5D6E-409C-BE32-E72D297353CC}">
              <c16:uniqueId val="{00000003-CE1D-4AFE-A9BA-31EDE6535783}"/>
            </c:ext>
          </c:extLst>
        </c:ser>
        <c:ser>
          <c:idx val="4"/>
          <c:order val="4"/>
          <c:tx>
            <c:strRef>
              <c:f>'Summary - Block Scalability'!$G$77:$G$78</c:f>
              <c:strCache>
                <c:ptCount val="1"/>
                <c:pt idx="0">
                  <c:v>64</c:v>
                </c:pt>
              </c:strCache>
            </c:strRef>
          </c:tx>
          <c:spPr>
            <a:ln w="28575" cap="rnd">
              <a:solidFill>
                <a:schemeClr val="accent5"/>
              </a:solidFill>
              <a:round/>
            </a:ln>
            <a:effectLst/>
          </c:spPr>
          <c:marker>
            <c:symbol val="none"/>
          </c:marker>
          <c:cat>
            <c:strRef>
              <c:f>'Summary - Block Scalability'!$B$79:$B$85</c:f>
              <c:strCache>
                <c:ptCount val="7"/>
                <c:pt idx="0">
                  <c:v>1</c:v>
                </c:pt>
                <c:pt idx="1">
                  <c:v>4</c:v>
                </c:pt>
                <c:pt idx="2">
                  <c:v>8</c:v>
                </c:pt>
                <c:pt idx="3">
                  <c:v>16</c:v>
                </c:pt>
                <c:pt idx="4">
                  <c:v>32</c:v>
                </c:pt>
                <c:pt idx="5">
                  <c:v>64</c:v>
                </c:pt>
                <c:pt idx="6">
                  <c:v>128</c:v>
                </c:pt>
              </c:strCache>
            </c:strRef>
          </c:cat>
          <c:val>
            <c:numRef>
              <c:f>'Summary - Block Scalability'!$G$79:$G$85</c:f>
              <c:numCache>
                <c:formatCode>General</c:formatCode>
                <c:ptCount val="7"/>
                <c:pt idx="0">
                  <c:v>161.45471175</c:v>
                </c:pt>
                <c:pt idx="1">
                  <c:v>176.18668725000003</c:v>
                </c:pt>
                <c:pt idx="2">
                  <c:v>430.677887</c:v>
                </c:pt>
                <c:pt idx="3">
                  <c:v>862.04035750000003</c:v>
                </c:pt>
                <c:pt idx="4">
                  <c:v>1787.6008462499999</c:v>
                </c:pt>
                <c:pt idx="5">
                  <c:v>3703.9425137499998</c:v>
                </c:pt>
                <c:pt idx="6">
                  <c:v>7527.3931767499998</c:v>
                </c:pt>
              </c:numCache>
            </c:numRef>
          </c:val>
          <c:smooth val="0"/>
          <c:extLst>
            <c:ext xmlns:c16="http://schemas.microsoft.com/office/drawing/2014/chart" uri="{C3380CC4-5D6E-409C-BE32-E72D297353CC}">
              <c16:uniqueId val="{00000004-CE1D-4AFE-A9BA-31EDE6535783}"/>
            </c:ext>
          </c:extLst>
        </c:ser>
        <c:ser>
          <c:idx val="5"/>
          <c:order val="5"/>
          <c:tx>
            <c:strRef>
              <c:f>'Summary - Block Scalability'!$H$77:$H$78</c:f>
              <c:strCache>
                <c:ptCount val="1"/>
                <c:pt idx="0">
                  <c:v>128</c:v>
                </c:pt>
              </c:strCache>
            </c:strRef>
          </c:tx>
          <c:spPr>
            <a:ln w="28575" cap="rnd">
              <a:solidFill>
                <a:schemeClr val="accent6"/>
              </a:solidFill>
              <a:round/>
            </a:ln>
            <a:effectLst/>
          </c:spPr>
          <c:marker>
            <c:symbol val="none"/>
          </c:marker>
          <c:cat>
            <c:strRef>
              <c:f>'Summary - Block Scalability'!$B$79:$B$85</c:f>
              <c:strCache>
                <c:ptCount val="7"/>
                <c:pt idx="0">
                  <c:v>1</c:v>
                </c:pt>
                <c:pt idx="1">
                  <c:v>4</c:v>
                </c:pt>
                <c:pt idx="2">
                  <c:v>8</c:v>
                </c:pt>
                <c:pt idx="3">
                  <c:v>16</c:v>
                </c:pt>
                <c:pt idx="4">
                  <c:v>32</c:v>
                </c:pt>
                <c:pt idx="5">
                  <c:v>64</c:v>
                </c:pt>
                <c:pt idx="6">
                  <c:v>128</c:v>
                </c:pt>
              </c:strCache>
            </c:strRef>
          </c:cat>
          <c:val>
            <c:numRef>
              <c:f>'Summary - Block Scalability'!$H$79:$H$85</c:f>
              <c:numCache>
                <c:formatCode>General</c:formatCode>
                <c:ptCount val="7"/>
                <c:pt idx="0">
                  <c:v>174.5189665</c:v>
                </c:pt>
                <c:pt idx="1">
                  <c:v>187.95707175000001</c:v>
                </c:pt>
                <c:pt idx="2">
                  <c:v>407.93582599999996</c:v>
                </c:pt>
                <c:pt idx="3">
                  <c:v>831.68017725000004</c:v>
                </c:pt>
                <c:pt idx="4">
                  <c:v>1744.27863925</c:v>
                </c:pt>
                <c:pt idx="5">
                  <c:v>3493.4356045</c:v>
                </c:pt>
                <c:pt idx="6">
                  <c:v>7284.3732212499999</c:v>
                </c:pt>
              </c:numCache>
            </c:numRef>
          </c:val>
          <c:smooth val="0"/>
          <c:extLst>
            <c:ext xmlns:c16="http://schemas.microsoft.com/office/drawing/2014/chart" uri="{C3380CC4-5D6E-409C-BE32-E72D297353CC}">
              <c16:uniqueId val="{00000005-CE1D-4AFE-A9BA-31EDE6535783}"/>
            </c:ext>
          </c:extLst>
        </c:ser>
        <c:ser>
          <c:idx val="6"/>
          <c:order val="6"/>
          <c:tx>
            <c:strRef>
              <c:f>'Summary - Block Scalability'!$I$77:$I$78</c:f>
              <c:strCache>
                <c:ptCount val="1"/>
                <c:pt idx="0">
                  <c:v>256</c:v>
                </c:pt>
              </c:strCache>
            </c:strRef>
          </c:tx>
          <c:spPr>
            <a:ln w="28575" cap="rnd">
              <a:solidFill>
                <a:schemeClr val="accent1">
                  <a:lumMod val="60000"/>
                </a:schemeClr>
              </a:solidFill>
              <a:round/>
            </a:ln>
            <a:effectLst/>
          </c:spPr>
          <c:marker>
            <c:symbol val="none"/>
          </c:marker>
          <c:cat>
            <c:strRef>
              <c:f>'Summary - Block Scalability'!$B$79:$B$85</c:f>
              <c:strCache>
                <c:ptCount val="7"/>
                <c:pt idx="0">
                  <c:v>1</c:v>
                </c:pt>
                <c:pt idx="1">
                  <c:v>4</c:v>
                </c:pt>
                <c:pt idx="2">
                  <c:v>8</c:v>
                </c:pt>
                <c:pt idx="3">
                  <c:v>16</c:v>
                </c:pt>
                <c:pt idx="4">
                  <c:v>32</c:v>
                </c:pt>
                <c:pt idx="5">
                  <c:v>64</c:v>
                </c:pt>
                <c:pt idx="6">
                  <c:v>128</c:v>
                </c:pt>
              </c:strCache>
            </c:strRef>
          </c:cat>
          <c:val>
            <c:numRef>
              <c:f>'Summary - Block Scalability'!$I$79:$I$85</c:f>
              <c:numCache>
                <c:formatCode>General</c:formatCode>
                <c:ptCount val="7"/>
                <c:pt idx="0">
                  <c:v>195.52349475000003</c:v>
                </c:pt>
                <c:pt idx="1">
                  <c:v>270.68882250000001</c:v>
                </c:pt>
                <c:pt idx="2">
                  <c:v>402.09966525000004</c:v>
                </c:pt>
                <c:pt idx="3">
                  <c:v>835.31422350000003</c:v>
                </c:pt>
                <c:pt idx="4">
                  <c:v>1696.72381475</c:v>
                </c:pt>
                <c:pt idx="5">
                  <c:v>3513.4421462500004</c:v>
                </c:pt>
                <c:pt idx="6">
                  <c:v>7071.7096772499999</c:v>
                </c:pt>
              </c:numCache>
            </c:numRef>
          </c:val>
          <c:smooth val="0"/>
          <c:extLst>
            <c:ext xmlns:c16="http://schemas.microsoft.com/office/drawing/2014/chart" uri="{C3380CC4-5D6E-409C-BE32-E72D297353CC}">
              <c16:uniqueId val="{00000006-CE1D-4AFE-A9BA-31EDE6535783}"/>
            </c:ext>
          </c:extLst>
        </c:ser>
        <c:ser>
          <c:idx val="7"/>
          <c:order val="7"/>
          <c:tx>
            <c:strRef>
              <c:f>'Summary - Block Scalability'!$J$77:$J$78</c:f>
              <c:strCache>
                <c:ptCount val="1"/>
                <c:pt idx="0">
                  <c:v>512</c:v>
                </c:pt>
              </c:strCache>
            </c:strRef>
          </c:tx>
          <c:spPr>
            <a:ln w="28575" cap="rnd">
              <a:solidFill>
                <a:schemeClr val="accent2">
                  <a:lumMod val="60000"/>
                </a:schemeClr>
              </a:solidFill>
              <a:round/>
            </a:ln>
            <a:effectLst/>
          </c:spPr>
          <c:marker>
            <c:symbol val="none"/>
          </c:marker>
          <c:cat>
            <c:strRef>
              <c:f>'Summary - Block Scalability'!$B$79:$B$85</c:f>
              <c:strCache>
                <c:ptCount val="7"/>
                <c:pt idx="0">
                  <c:v>1</c:v>
                </c:pt>
                <c:pt idx="1">
                  <c:v>4</c:v>
                </c:pt>
                <c:pt idx="2">
                  <c:v>8</c:v>
                </c:pt>
                <c:pt idx="3">
                  <c:v>16</c:v>
                </c:pt>
                <c:pt idx="4">
                  <c:v>32</c:v>
                </c:pt>
                <c:pt idx="5">
                  <c:v>64</c:v>
                </c:pt>
                <c:pt idx="6">
                  <c:v>128</c:v>
                </c:pt>
              </c:strCache>
            </c:strRef>
          </c:cat>
          <c:val>
            <c:numRef>
              <c:f>'Summary - Block Scalability'!$J$79:$J$85</c:f>
              <c:numCache>
                <c:formatCode>General</c:formatCode>
                <c:ptCount val="7"/>
                <c:pt idx="0">
                  <c:v>330.57028974999997</c:v>
                </c:pt>
                <c:pt idx="1">
                  <c:v>431.98407350000002</c:v>
                </c:pt>
                <c:pt idx="2">
                  <c:v>478.98784375000002</c:v>
                </c:pt>
                <c:pt idx="3">
                  <c:v>832.07699050000008</c:v>
                </c:pt>
                <c:pt idx="4">
                  <c:v>1743.4748817499999</c:v>
                </c:pt>
                <c:pt idx="5">
                  <c:v>3702.2427464999996</c:v>
                </c:pt>
                <c:pt idx="6">
                  <c:v>7560.6259312500006</c:v>
                </c:pt>
              </c:numCache>
            </c:numRef>
          </c:val>
          <c:smooth val="0"/>
          <c:extLst>
            <c:ext xmlns:c16="http://schemas.microsoft.com/office/drawing/2014/chart" uri="{C3380CC4-5D6E-409C-BE32-E72D297353CC}">
              <c16:uniqueId val="{00000007-CE1D-4AFE-A9BA-31EDE6535783}"/>
            </c:ext>
          </c:extLst>
        </c:ser>
        <c:ser>
          <c:idx val="8"/>
          <c:order val="8"/>
          <c:tx>
            <c:strRef>
              <c:f>'Summary - Block Scalability'!$K$77:$K$78</c:f>
              <c:strCache>
                <c:ptCount val="1"/>
                <c:pt idx="0">
                  <c:v>1024</c:v>
                </c:pt>
              </c:strCache>
            </c:strRef>
          </c:tx>
          <c:spPr>
            <a:ln w="28575" cap="rnd">
              <a:solidFill>
                <a:schemeClr val="accent3">
                  <a:lumMod val="60000"/>
                </a:schemeClr>
              </a:solidFill>
              <a:round/>
            </a:ln>
            <a:effectLst/>
          </c:spPr>
          <c:marker>
            <c:symbol val="none"/>
          </c:marker>
          <c:cat>
            <c:strRef>
              <c:f>'Summary - Block Scalability'!$B$79:$B$85</c:f>
              <c:strCache>
                <c:ptCount val="7"/>
                <c:pt idx="0">
                  <c:v>1</c:v>
                </c:pt>
                <c:pt idx="1">
                  <c:v>4</c:v>
                </c:pt>
                <c:pt idx="2">
                  <c:v>8</c:v>
                </c:pt>
                <c:pt idx="3">
                  <c:v>16</c:v>
                </c:pt>
                <c:pt idx="4">
                  <c:v>32</c:v>
                </c:pt>
                <c:pt idx="5">
                  <c:v>64</c:v>
                </c:pt>
                <c:pt idx="6">
                  <c:v>128</c:v>
                </c:pt>
              </c:strCache>
            </c:strRef>
          </c:cat>
          <c:val>
            <c:numRef>
              <c:f>'Summary - Block Scalability'!$K$79:$K$85</c:f>
              <c:numCache>
                <c:formatCode>General</c:formatCode>
                <c:ptCount val="7"/>
                <c:pt idx="0">
                  <c:v>343.18286124999997</c:v>
                </c:pt>
                <c:pt idx="1">
                  <c:v>517.99360224999998</c:v>
                </c:pt>
                <c:pt idx="2">
                  <c:v>556.03336575000003</c:v>
                </c:pt>
                <c:pt idx="3">
                  <c:v>876.9509149999999</c:v>
                </c:pt>
                <c:pt idx="4">
                  <c:v>1875.8939772499998</c:v>
                </c:pt>
                <c:pt idx="5">
                  <c:v>3836.4097350000002</c:v>
                </c:pt>
                <c:pt idx="6">
                  <c:v>7683.9382242499996</c:v>
                </c:pt>
              </c:numCache>
            </c:numRef>
          </c:val>
          <c:smooth val="0"/>
          <c:extLst>
            <c:ext xmlns:c16="http://schemas.microsoft.com/office/drawing/2014/chart" uri="{C3380CC4-5D6E-409C-BE32-E72D297353CC}">
              <c16:uniqueId val="{00000008-CE1D-4AFE-A9BA-31EDE6535783}"/>
            </c:ext>
          </c:extLst>
        </c:ser>
        <c:ser>
          <c:idx val="9"/>
          <c:order val="9"/>
          <c:tx>
            <c:strRef>
              <c:f>'Summary - Block Scalability'!$L$77:$L$78</c:f>
              <c:strCache>
                <c:ptCount val="1"/>
                <c:pt idx="0">
                  <c:v>2048</c:v>
                </c:pt>
              </c:strCache>
            </c:strRef>
          </c:tx>
          <c:spPr>
            <a:ln w="28575" cap="rnd">
              <a:solidFill>
                <a:schemeClr val="accent4">
                  <a:lumMod val="60000"/>
                </a:schemeClr>
              </a:solidFill>
              <a:round/>
            </a:ln>
            <a:effectLst/>
          </c:spPr>
          <c:marker>
            <c:symbol val="none"/>
          </c:marker>
          <c:cat>
            <c:strRef>
              <c:f>'Summary - Block Scalability'!$B$79:$B$85</c:f>
              <c:strCache>
                <c:ptCount val="7"/>
                <c:pt idx="0">
                  <c:v>1</c:v>
                </c:pt>
                <c:pt idx="1">
                  <c:v>4</c:v>
                </c:pt>
                <c:pt idx="2">
                  <c:v>8</c:v>
                </c:pt>
                <c:pt idx="3">
                  <c:v>16</c:v>
                </c:pt>
                <c:pt idx="4">
                  <c:v>32</c:v>
                </c:pt>
                <c:pt idx="5">
                  <c:v>64</c:v>
                </c:pt>
                <c:pt idx="6">
                  <c:v>128</c:v>
                </c:pt>
              </c:strCache>
            </c:strRef>
          </c:cat>
          <c:val>
            <c:numRef>
              <c:f>'Summary - Block Scalability'!$L$79:$L$85</c:f>
              <c:numCache>
                <c:formatCode>General</c:formatCode>
                <c:ptCount val="7"/>
                <c:pt idx="0">
                  <c:v>361.61364750000001</c:v>
                </c:pt>
                <c:pt idx="1">
                  <c:v>595.32066050000003</c:v>
                </c:pt>
                <c:pt idx="2">
                  <c:v>846.68898649999994</c:v>
                </c:pt>
                <c:pt idx="3">
                  <c:v>1637.1148537500001</c:v>
                </c:pt>
                <c:pt idx="4">
                  <c:v>3366.97151325</c:v>
                </c:pt>
                <c:pt idx="5">
                  <c:v>6801.4905897500003</c:v>
                </c:pt>
                <c:pt idx="6">
                  <c:v>13263.94533</c:v>
                </c:pt>
              </c:numCache>
            </c:numRef>
          </c:val>
          <c:smooth val="0"/>
          <c:extLst>
            <c:ext xmlns:c16="http://schemas.microsoft.com/office/drawing/2014/chart" uri="{C3380CC4-5D6E-409C-BE32-E72D297353CC}">
              <c16:uniqueId val="{00000009-CE1D-4AFE-A9BA-31EDE6535783}"/>
            </c:ext>
          </c:extLst>
        </c:ser>
        <c:ser>
          <c:idx val="10"/>
          <c:order val="10"/>
          <c:tx>
            <c:strRef>
              <c:f>'Summary - Block Scalability'!$M$77:$M$78</c:f>
              <c:strCache>
                <c:ptCount val="1"/>
                <c:pt idx="0">
                  <c:v>4096</c:v>
                </c:pt>
              </c:strCache>
            </c:strRef>
          </c:tx>
          <c:spPr>
            <a:ln w="28575" cap="rnd">
              <a:solidFill>
                <a:schemeClr val="accent5">
                  <a:lumMod val="60000"/>
                </a:schemeClr>
              </a:solidFill>
              <a:round/>
            </a:ln>
            <a:effectLst/>
          </c:spPr>
          <c:marker>
            <c:symbol val="none"/>
          </c:marker>
          <c:cat>
            <c:strRef>
              <c:f>'Summary - Block Scalability'!$B$79:$B$85</c:f>
              <c:strCache>
                <c:ptCount val="7"/>
                <c:pt idx="0">
                  <c:v>1</c:v>
                </c:pt>
                <c:pt idx="1">
                  <c:v>4</c:v>
                </c:pt>
                <c:pt idx="2">
                  <c:v>8</c:v>
                </c:pt>
                <c:pt idx="3">
                  <c:v>16</c:v>
                </c:pt>
                <c:pt idx="4">
                  <c:v>32</c:v>
                </c:pt>
                <c:pt idx="5">
                  <c:v>64</c:v>
                </c:pt>
                <c:pt idx="6">
                  <c:v>128</c:v>
                </c:pt>
              </c:strCache>
            </c:strRef>
          </c:cat>
          <c:val>
            <c:numRef>
              <c:f>'Summary - Block Scalability'!$M$79:$M$85</c:f>
              <c:numCache>
                <c:formatCode>General</c:formatCode>
                <c:ptCount val="7"/>
                <c:pt idx="0">
                  <c:v>831.64660649999996</c:v>
                </c:pt>
                <c:pt idx="1">
                  <c:v>886.58228274999999</c:v>
                </c:pt>
                <c:pt idx="2">
                  <c:v>1531.073369</c:v>
                </c:pt>
                <c:pt idx="3">
                  <c:v>2951.2792094999995</c:v>
                </c:pt>
                <c:pt idx="4">
                  <c:v>5911.13116825</c:v>
                </c:pt>
                <c:pt idx="5">
                  <c:v>11895.123005750002</c:v>
                </c:pt>
                <c:pt idx="6">
                  <c:v>23659.820664250001</c:v>
                </c:pt>
              </c:numCache>
            </c:numRef>
          </c:val>
          <c:smooth val="0"/>
          <c:extLst>
            <c:ext xmlns:c16="http://schemas.microsoft.com/office/drawing/2014/chart" uri="{C3380CC4-5D6E-409C-BE32-E72D297353CC}">
              <c16:uniqueId val="{0000000A-CE1D-4AFE-A9BA-31EDE6535783}"/>
            </c:ext>
          </c:extLst>
        </c:ser>
        <c:ser>
          <c:idx val="11"/>
          <c:order val="11"/>
          <c:tx>
            <c:strRef>
              <c:f>'Summary - Block Scalability'!$N$77:$N$78</c:f>
              <c:strCache>
                <c:ptCount val="1"/>
                <c:pt idx="0">
                  <c:v>8192</c:v>
                </c:pt>
              </c:strCache>
            </c:strRef>
          </c:tx>
          <c:spPr>
            <a:ln w="28575" cap="rnd">
              <a:solidFill>
                <a:schemeClr val="accent6">
                  <a:lumMod val="60000"/>
                </a:schemeClr>
              </a:solidFill>
              <a:round/>
            </a:ln>
            <a:effectLst/>
          </c:spPr>
          <c:marker>
            <c:symbol val="none"/>
          </c:marker>
          <c:cat>
            <c:strRef>
              <c:f>'Summary - Block Scalability'!$B$79:$B$85</c:f>
              <c:strCache>
                <c:ptCount val="7"/>
                <c:pt idx="0">
                  <c:v>1</c:v>
                </c:pt>
                <c:pt idx="1">
                  <c:v>4</c:v>
                </c:pt>
                <c:pt idx="2">
                  <c:v>8</c:v>
                </c:pt>
                <c:pt idx="3">
                  <c:v>16</c:v>
                </c:pt>
                <c:pt idx="4">
                  <c:v>32</c:v>
                </c:pt>
                <c:pt idx="5">
                  <c:v>64</c:v>
                </c:pt>
                <c:pt idx="6">
                  <c:v>128</c:v>
                </c:pt>
              </c:strCache>
            </c:strRef>
          </c:cat>
          <c:val>
            <c:numRef>
              <c:f>'Summary - Block Scalability'!$N$79:$N$85</c:f>
              <c:numCache>
                <c:formatCode>General</c:formatCode>
                <c:ptCount val="7"/>
                <c:pt idx="0">
                  <c:v>1189.0368652499999</c:v>
                </c:pt>
                <c:pt idx="1">
                  <c:v>1594.31526175</c:v>
                </c:pt>
                <c:pt idx="2">
                  <c:v>2974.2986980000001</c:v>
                </c:pt>
                <c:pt idx="3">
                  <c:v>5870.3938275</c:v>
                </c:pt>
                <c:pt idx="4">
                  <c:v>11683.91632425</c:v>
                </c:pt>
                <c:pt idx="5">
                  <c:v>23236.517225249998</c:v>
                </c:pt>
                <c:pt idx="6">
                  <c:v>46737.569783750005</c:v>
                </c:pt>
              </c:numCache>
            </c:numRef>
          </c:val>
          <c:smooth val="0"/>
          <c:extLst>
            <c:ext xmlns:c16="http://schemas.microsoft.com/office/drawing/2014/chart" uri="{C3380CC4-5D6E-409C-BE32-E72D297353CC}">
              <c16:uniqueId val="{0000000B-CE1D-4AFE-A9BA-31EDE6535783}"/>
            </c:ext>
          </c:extLst>
        </c:ser>
        <c:ser>
          <c:idx val="12"/>
          <c:order val="12"/>
          <c:tx>
            <c:strRef>
              <c:f>'Summary - Block Scalability'!$O$77:$O$78</c:f>
              <c:strCache>
                <c:ptCount val="1"/>
                <c:pt idx="0">
                  <c:v>16384</c:v>
                </c:pt>
              </c:strCache>
            </c:strRef>
          </c:tx>
          <c:spPr>
            <a:ln w="28575" cap="rnd">
              <a:solidFill>
                <a:schemeClr val="accent1">
                  <a:lumMod val="80000"/>
                  <a:lumOff val="20000"/>
                </a:schemeClr>
              </a:solidFill>
              <a:round/>
            </a:ln>
            <a:effectLst/>
          </c:spPr>
          <c:marker>
            <c:symbol val="none"/>
          </c:marker>
          <c:cat>
            <c:strRef>
              <c:f>'Summary - Block Scalability'!$B$79:$B$85</c:f>
              <c:strCache>
                <c:ptCount val="7"/>
                <c:pt idx="0">
                  <c:v>1</c:v>
                </c:pt>
                <c:pt idx="1">
                  <c:v>4</c:v>
                </c:pt>
                <c:pt idx="2">
                  <c:v>8</c:v>
                </c:pt>
                <c:pt idx="3">
                  <c:v>16</c:v>
                </c:pt>
                <c:pt idx="4">
                  <c:v>32</c:v>
                </c:pt>
                <c:pt idx="5">
                  <c:v>64</c:v>
                </c:pt>
                <c:pt idx="6">
                  <c:v>128</c:v>
                </c:pt>
              </c:strCache>
            </c:strRef>
          </c:cat>
          <c:val>
            <c:numRef>
              <c:f>'Summary - Block Scalability'!$O$79:$O$85</c:f>
              <c:numCache>
                <c:formatCode>General</c:formatCode>
                <c:ptCount val="7"/>
                <c:pt idx="0">
                  <c:v>1607.39648425</c:v>
                </c:pt>
                <c:pt idx="1">
                  <c:v>3106.6227829999998</c:v>
                </c:pt>
                <c:pt idx="2">
                  <c:v>6118.6680577500001</c:v>
                </c:pt>
                <c:pt idx="3">
                  <c:v>11665.558989749999</c:v>
                </c:pt>
                <c:pt idx="4">
                  <c:v>23246.3399235</c:v>
                </c:pt>
                <c:pt idx="5">
                  <c:v>46662.499697749998</c:v>
                </c:pt>
                <c:pt idx="6">
                  <c:v>94884.615852750008</c:v>
                </c:pt>
              </c:numCache>
            </c:numRef>
          </c:val>
          <c:smooth val="0"/>
          <c:extLst>
            <c:ext xmlns:c16="http://schemas.microsoft.com/office/drawing/2014/chart" uri="{C3380CC4-5D6E-409C-BE32-E72D297353CC}">
              <c16:uniqueId val="{0000000C-CE1D-4AFE-A9BA-31EDE6535783}"/>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276423152"/>
        <c:axId val="1276425448"/>
      </c:lineChart>
      <c:catAx>
        <c:axId val="127642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425448"/>
        <c:crosses val="autoZero"/>
        <c:auto val="1"/>
        <c:lblAlgn val="ctr"/>
        <c:lblOffset val="100"/>
        <c:noMultiLvlLbl val="0"/>
      </c:catAx>
      <c:valAx>
        <c:axId val="1276425448"/>
        <c:scaling>
          <c:orientation val="minMax"/>
          <c:max val="450000"/>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423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[GDS Benchmarking Framework - Feb 01 2023 - PREFINAL.xlsx]Summary - IOPS!PivotTable9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800"/>
              <a:t>Read IOPS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 IOPS'!$BA$4:$BA$5</c:f>
              <c:strCache>
                <c:ptCount val="1"/>
                <c:pt idx="0">
                  <c:v>CPU_GPU</c:v>
                </c:pt>
              </c:strCache>
            </c:strRef>
          </c:tx>
          <c:spPr>
            <a:ln w="28575" cap="rnd">
              <a:solidFill>
                <a:schemeClr val="accent1"/>
              </a:solidFill>
              <a:round/>
            </a:ln>
            <a:effectLst/>
          </c:spPr>
          <c:marker>
            <c:symbol val="none"/>
          </c:marker>
          <c:cat>
            <c:multiLvlStrRef>
              <c:f>'Summary - IOPS'!$AZ$6:$AZ$109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IOPS'!$BA$6:$BA$109</c:f>
              <c:numCache>
                <c:formatCode>General</c:formatCode>
                <c:ptCount val="91"/>
                <c:pt idx="0">
                  <c:v>2097152</c:v>
                </c:pt>
                <c:pt idx="1">
                  <c:v>2093740</c:v>
                </c:pt>
                <c:pt idx="2">
                  <c:v>2069719.5</c:v>
                </c:pt>
                <c:pt idx="3">
                  <c:v>4152680.25</c:v>
                </c:pt>
                <c:pt idx="4">
                  <c:v>8312500.75</c:v>
                </c:pt>
                <c:pt idx="5">
                  <c:v>16536250.25</c:v>
                </c:pt>
                <c:pt idx="6">
                  <c:v>33312224.75</c:v>
                </c:pt>
                <c:pt idx="7">
                  <c:v>1048576</c:v>
                </c:pt>
                <c:pt idx="8">
                  <c:v>1026634.5</c:v>
                </c:pt>
                <c:pt idx="9">
                  <c:v>1025819.5</c:v>
                </c:pt>
                <c:pt idx="10">
                  <c:v>2071637.75</c:v>
                </c:pt>
                <c:pt idx="11">
                  <c:v>4158669.25</c:v>
                </c:pt>
                <c:pt idx="12">
                  <c:v>8295480.5</c:v>
                </c:pt>
                <c:pt idx="13">
                  <c:v>16543889.5</c:v>
                </c:pt>
                <c:pt idx="14">
                  <c:v>524288</c:v>
                </c:pt>
                <c:pt idx="15">
                  <c:v>515197.25</c:v>
                </c:pt>
                <c:pt idx="16">
                  <c:v>513603.5</c:v>
                </c:pt>
                <c:pt idx="17">
                  <c:v>1032886.25</c:v>
                </c:pt>
                <c:pt idx="18">
                  <c:v>2067429</c:v>
                </c:pt>
                <c:pt idx="19">
                  <c:v>4136774.5</c:v>
                </c:pt>
                <c:pt idx="20">
                  <c:v>8252195</c:v>
                </c:pt>
                <c:pt idx="21">
                  <c:v>262144</c:v>
                </c:pt>
                <c:pt idx="22">
                  <c:v>258686.75</c:v>
                </c:pt>
                <c:pt idx="23">
                  <c:v>256144.5</c:v>
                </c:pt>
                <c:pt idx="24">
                  <c:v>512096.25</c:v>
                </c:pt>
                <c:pt idx="25">
                  <c:v>1028618.25</c:v>
                </c:pt>
                <c:pt idx="26">
                  <c:v>2064112.5</c:v>
                </c:pt>
                <c:pt idx="27">
                  <c:v>4075947.5</c:v>
                </c:pt>
                <c:pt idx="28">
                  <c:v>131072</c:v>
                </c:pt>
                <c:pt idx="29">
                  <c:v>130633.25</c:v>
                </c:pt>
                <c:pt idx="30">
                  <c:v>127232.5</c:v>
                </c:pt>
                <c:pt idx="31">
                  <c:v>257178</c:v>
                </c:pt>
                <c:pt idx="32">
                  <c:v>516884.25</c:v>
                </c:pt>
                <c:pt idx="33">
                  <c:v>1035733</c:v>
                </c:pt>
                <c:pt idx="34">
                  <c:v>2057525.5</c:v>
                </c:pt>
                <c:pt idx="35">
                  <c:v>65536</c:v>
                </c:pt>
                <c:pt idx="36">
                  <c:v>65279.25</c:v>
                </c:pt>
                <c:pt idx="37">
                  <c:v>64667.5</c:v>
                </c:pt>
                <c:pt idx="38">
                  <c:v>129505.75</c:v>
                </c:pt>
                <c:pt idx="39">
                  <c:v>258407</c:v>
                </c:pt>
                <c:pt idx="40">
                  <c:v>514680</c:v>
                </c:pt>
                <c:pt idx="41">
                  <c:v>1024818.75</c:v>
                </c:pt>
                <c:pt idx="42">
                  <c:v>32768</c:v>
                </c:pt>
                <c:pt idx="43">
                  <c:v>32575.75</c:v>
                </c:pt>
                <c:pt idx="44">
                  <c:v>32557.5</c:v>
                </c:pt>
                <c:pt idx="45">
                  <c:v>64767</c:v>
                </c:pt>
                <c:pt idx="46">
                  <c:v>128739.25</c:v>
                </c:pt>
                <c:pt idx="47">
                  <c:v>257287.75</c:v>
                </c:pt>
                <c:pt idx="48">
                  <c:v>509094.75</c:v>
                </c:pt>
                <c:pt idx="49">
                  <c:v>16384</c:v>
                </c:pt>
                <c:pt idx="50">
                  <c:v>16116.25</c:v>
                </c:pt>
                <c:pt idx="51">
                  <c:v>16119.25</c:v>
                </c:pt>
                <c:pt idx="52">
                  <c:v>32355.25</c:v>
                </c:pt>
                <c:pt idx="53">
                  <c:v>64278</c:v>
                </c:pt>
                <c:pt idx="54">
                  <c:v>127321.25</c:v>
                </c:pt>
                <c:pt idx="55">
                  <c:v>251064</c:v>
                </c:pt>
                <c:pt idx="56">
                  <c:v>8192</c:v>
                </c:pt>
                <c:pt idx="57">
                  <c:v>8098.25</c:v>
                </c:pt>
                <c:pt idx="58">
                  <c:v>7998.25</c:v>
                </c:pt>
                <c:pt idx="59">
                  <c:v>15996.75</c:v>
                </c:pt>
                <c:pt idx="60">
                  <c:v>32210</c:v>
                </c:pt>
                <c:pt idx="61">
                  <c:v>64935.5</c:v>
                </c:pt>
                <c:pt idx="62">
                  <c:v>124967.5</c:v>
                </c:pt>
                <c:pt idx="63">
                  <c:v>4096</c:v>
                </c:pt>
                <c:pt idx="64">
                  <c:v>3976.25</c:v>
                </c:pt>
                <c:pt idx="65">
                  <c:v>3936.25</c:v>
                </c:pt>
                <c:pt idx="66">
                  <c:v>7816.75</c:v>
                </c:pt>
                <c:pt idx="67">
                  <c:v>15929.75</c:v>
                </c:pt>
                <c:pt idx="68">
                  <c:v>32326.5</c:v>
                </c:pt>
                <c:pt idx="69">
                  <c:v>64833</c:v>
                </c:pt>
                <c:pt idx="70">
                  <c:v>2048</c:v>
                </c:pt>
                <c:pt idx="71">
                  <c:v>1989.75</c:v>
                </c:pt>
                <c:pt idx="72">
                  <c:v>1835.25</c:v>
                </c:pt>
                <c:pt idx="73">
                  <c:v>3789.75</c:v>
                </c:pt>
                <c:pt idx="74">
                  <c:v>7855.5</c:v>
                </c:pt>
                <c:pt idx="75">
                  <c:v>16066.5</c:v>
                </c:pt>
                <c:pt idx="76">
                  <c:v>32352.75</c:v>
                </c:pt>
                <c:pt idx="77">
                  <c:v>1024</c:v>
                </c:pt>
                <c:pt idx="78">
                  <c:v>1018</c:v>
                </c:pt>
                <c:pt idx="79">
                  <c:v>943.75</c:v>
                </c:pt>
                <c:pt idx="80">
                  <c:v>1825.75</c:v>
                </c:pt>
                <c:pt idx="81">
                  <c:v>3944.5</c:v>
                </c:pt>
                <c:pt idx="82">
                  <c:v>7987</c:v>
                </c:pt>
                <c:pt idx="83">
                  <c:v>16021.25</c:v>
                </c:pt>
                <c:pt idx="84">
                  <c:v>512</c:v>
                </c:pt>
                <c:pt idx="85">
                  <c:v>506</c:v>
                </c:pt>
                <c:pt idx="86">
                  <c:v>456</c:v>
                </c:pt>
                <c:pt idx="87">
                  <c:v>935.5</c:v>
                </c:pt>
                <c:pt idx="88">
                  <c:v>1967.5</c:v>
                </c:pt>
                <c:pt idx="89">
                  <c:v>3990.75</c:v>
                </c:pt>
                <c:pt idx="90">
                  <c:v>8002</c:v>
                </c:pt>
              </c:numCache>
            </c:numRef>
          </c:val>
          <c:smooth val="0"/>
          <c:extLst>
            <c:ext xmlns:c16="http://schemas.microsoft.com/office/drawing/2014/chart" uri="{C3380CC4-5D6E-409C-BE32-E72D297353CC}">
              <c16:uniqueId val="{00000000-2514-416A-8905-16DD8FF6C725}"/>
            </c:ext>
          </c:extLst>
        </c:ser>
        <c:ser>
          <c:idx val="1"/>
          <c:order val="1"/>
          <c:tx>
            <c:strRef>
              <c:f>'Summary - IOPS'!$BB$4:$BB$5</c:f>
              <c:strCache>
                <c:ptCount val="1"/>
                <c:pt idx="0">
                  <c:v>CPU_ONLY</c:v>
                </c:pt>
              </c:strCache>
            </c:strRef>
          </c:tx>
          <c:spPr>
            <a:ln w="28575" cap="rnd">
              <a:solidFill>
                <a:schemeClr val="accent2"/>
              </a:solidFill>
              <a:round/>
            </a:ln>
            <a:effectLst/>
          </c:spPr>
          <c:marker>
            <c:symbol val="none"/>
          </c:marker>
          <c:cat>
            <c:multiLvlStrRef>
              <c:f>'Summary - IOPS'!$AZ$6:$AZ$109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IOPS'!$BB$6:$BB$109</c:f>
              <c:numCache>
                <c:formatCode>General</c:formatCode>
                <c:ptCount val="91"/>
                <c:pt idx="0">
                  <c:v>2097152</c:v>
                </c:pt>
                <c:pt idx="1">
                  <c:v>2092361.75</c:v>
                </c:pt>
                <c:pt idx="2">
                  <c:v>2088048.25</c:v>
                </c:pt>
                <c:pt idx="3">
                  <c:v>4163807.75</c:v>
                </c:pt>
                <c:pt idx="4">
                  <c:v>8307894.75</c:v>
                </c:pt>
                <c:pt idx="5">
                  <c:v>16610453.5</c:v>
                </c:pt>
                <c:pt idx="6">
                  <c:v>33090494.25</c:v>
                </c:pt>
                <c:pt idx="7">
                  <c:v>1048576</c:v>
                </c:pt>
                <c:pt idx="8">
                  <c:v>1020325.25</c:v>
                </c:pt>
                <c:pt idx="9">
                  <c:v>1027990.75</c:v>
                </c:pt>
                <c:pt idx="10">
                  <c:v>2073079.5</c:v>
                </c:pt>
                <c:pt idx="11">
                  <c:v>4150961.5</c:v>
                </c:pt>
                <c:pt idx="12">
                  <c:v>8290531</c:v>
                </c:pt>
                <c:pt idx="13">
                  <c:v>16532046.25</c:v>
                </c:pt>
                <c:pt idx="14">
                  <c:v>524288</c:v>
                </c:pt>
                <c:pt idx="15">
                  <c:v>520679</c:v>
                </c:pt>
                <c:pt idx="16">
                  <c:v>516523</c:v>
                </c:pt>
                <c:pt idx="17">
                  <c:v>1032206</c:v>
                </c:pt>
                <c:pt idx="18">
                  <c:v>2064543.75</c:v>
                </c:pt>
                <c:pt idx="19">
                  <c:v>4107341.5</c:v>
                </c:pt>
                <c:pt idx="20">
                  <c:v>8216672.25</c:v>
                </c:pt>
                <c:pt idx="21">
                  <c:v>262144</c:v>
                </c:pt>
                <c:pt idx="22">
                  <c:v>258895.25</c:v>
                </c:pt>
                <c:pt idx="23">
                  <c:v>247051.25</c:v>
                </c:pt>
                <c:pt idx="24">
                  <c:v>506812</c:v>
                </c:pt>
                <c:pt idx="25">
                  <c:v>1010301.75</c:v>
                </c:pt>
                <c:pt idx="26">
                  <c:v>2057146.5</c:v>
                </c:pt>
                <c:pt idx="27">
                  <c:v>4058189.75</c:v>
                </c:pt>
                <c:pt idx="28">
                  <c:v>131072</c:v>
                </c:pt>
                <c:pt idx="29">
                  <c:v>130106</c:v>
                </c:pt>
                <c:pt idx="30">
                  <c:v>126549.5</c:v>
                </c:pt>
                <c:pt idx="31">
                  <c:v>252643.5</c:v>
                </c:pt>
                <c:pt idx="32">
                  <c:v>506686.5</c:v>
                </c:pt>
                <c:pt idx="33">
                  <c:v>1001760.5</c:v>
                </c:pt>
                <c:pt idx="34">
                  <c:v>2047018.5</c:v>
                </c:pt>
                <c:pt idx="35">
                  <c:v>131072</c:v>
                </c:pt>
                <c:pt idx="36">
                  <c:v>64588.75</c:v>
                </c:pt>
                <c:pt idx="37">
                  <c:v>63220.75</c:v>
                </c:pt>
                <c:pt idx="38">
                  <c:v>127700.5</c:v>
                </c:pt>
                <c:pt idx="39">
                  <c:v>244050.75</c:v>
                </c:pt>
                <c:pt idx="40">
                  <c:v>495214.75</c:v>
                </c:pt>
                <c:pt idx="41">
                  <c:v>1017038.75</c:v>
                </c:pt>
                <c:pt idx="42">
                  <c:v>65536</c:v>
                </c:pt>
                <c:pt idx="43">
                  <c:v>32384.75</c:v>
                </c:pt>
                <c:pt idx="44">
                  <c:v>31856.75</c:v>
                </c:pt>
                <c:pt idx="45">
                  <c:v>61620.75</c:v>
                </c:pt>
                <c:pt idx="46">
                  <c:v>112281</c:v>
                </c:pt>
                <c:pt idx="47">
                  <c:v>239736.5</c:v>
                </c:pt>
                <c:pt idx="48">
                  <c:v>498662</c:v>
                </c:pt>
                <c:pt idx="49">
                  <c:v>32768</c:v>
                </c:pt>
                <c:pt idx="50">
                  <c:v>16192.75</c:v>
                </c:pt>
                <c:pt idx="51">
                  <c:v>15778.5</c:v>
                </c:pt>
                <c:pt idx="52">
                  <c:v>27298.25</c:v>
                </c:pt>
                <c:pt idx="53">
                  <c:v>50206.5</c:v>
                </c:pt>
                <c:pt idx="54">
                  <c:v>117314</c:v>
                </c:pt>
                <c:pt idx="55">
                  <c:v>245205</c:v>
                </c:pt>
                <c:pt idx="56">
                  <c:v>16384</c:v>
                </c:pt>
                <c:pt idx="57">
                  <c:v>8021.75</c:v>
                </c:pt>
                <c:pt idx="58">
                  <c:v>7804.5</c:v>
                </c:pt>
                <c:pt idx="59">
                  <c:v>10925.75</c:v>
                </c:pt>
                <c:pt idx="60">
                  <c:v>24001.75</c:v>
                </c:pt>
                <c:pt idx="61">
                  <c:v>55616</c:v>
                </c:pt>
                <c:pt idx="62">
                  <c:v>121383</c:v>
                </c:pt>
                <c:pt idx="63">
                  <c:v>8192</c:v>
                </c:pt>
                <c:pt idx="64">
                  <c:v>4018.75</c:v>
                </c:pt>
                <c:pt idx="65">
                  <c:v>3721.5</c:v>
                </c:pt>
                <c:pt idx="66">
                  <c:v>5487</c:v>
                </c:pt>
                <c:pt idx="67">
                  <c:v>7937.25</c:v>
                </c:pt>
                <c:pt idx="68">
                  <c:v>27213.75</c:v>
                </c:pt>
                <c:pt idx="69">
                  <c:v>60549.5</c:v>
                </c:pt>
                <c:pt idx="70">
                  <c:v>4096</c:v>
                </c:pt>
                <c:pt idx="71">
                  <c:v>1897</c:v>
                </c:pt>
                <c:pt idx="72">
                  <c:v>1664</c:v>
                </c:pt>
                <c:pt idx="73">
                  <c:v>1499.75</c:v>
                </c:pt>
                <c:pt idx="74">
                  <c:v>4742.25</c:v>
                </c:pt>
                <c:pt idx="75">
                  <c:v>12681</c:v>
                </c:pt>
                <c:pt idx="76">
                  <c:v>27380.75</c:v>
                </c:pt>
                <c:pt idx="77">
                  <c:v>2048</c:v>
                </c:pt>
                <c:pt idx="78">
                  <c:v>963.25</c:v>
                </c:pt>
                <c:pt idx="79">
                  <c:v>829.25</c:v>
                </c:pt>
                <c:pt idx="80">
                  <c:v>835.5</c:v>
                </c:pt>
                <c:pt idx="81">
                  <c:v>2133</c:v>
                </c:pt>
                <c:pt idx="82">
                  <c:v>5884.25</c:v>
                </c:pt>
                <c:pt idx="83">
                  <c:v>13642.5</c:v>
                </c:pt>
                <c:pt idx="84">
                  <c:v>1024</c:v>
                </c:pt>
                <c:pt idx="85">
                  <c:v>474.75</c:v>
                </c:pt>
                <c:pt idx="86">
                  <c:v>353.5</c:v>
                </c:pt>
                <c:pt idx="87">
                  <c:v>401.75</c:v>
                </c:pt>
                <c:pt idx="88">
                  <c:v>1047</c:v>
                </c:pt>
                <c:pt idx="89">
                  <c:v>2155.25</c:v>
                </c:pt>
                <c:pt idx="90">
                  <c:v>7526.5</c:v>
                </c:pt>
              </c:numCache>
            </c:numRef>
          </c:val>
          <c:smooth val="0"/>
          <c:extLst>
            <c:ext xmlns:c16="http://schemas.microsoft.com/office/drawing/2014/chart" uri="{C3380CC4-5D6E-409C-BE32-E72D297353CC}">
              <c16:uniqueId val="{00000001-2514-416A-8905-16DD8FF6C725}"/>
            </c:ext>
          </c:extLst>
        </c:ser>
        <c:ser>
          <c:idx val="2"/>
          <c:order val="2"/>
          <c:tx>
            <c:strRef>
              <c:f>'Summary - IOPS'!$BC$4:$BC$5</c:f>
              <c:strCache>
                <c:ptCount val="1"/>
                <c:pt idx="0">
                  <c:v>GPU_BATCH</c:v>
                </c:pt>
              </c:strCache>
            </c:strRef>
          </c:tx>
          <c:spPr>
            <a:ln w="28575" cap="rnd">
              <a:solidFill>
                <a:schemeClr val="accent3"/>
              </a:solidFill>
              <a:round/>
            </a:ln>
            <a:effectLst/>
          </c:spPr>
          <c:marker>
            <c:symbol val="none"/>
          </c:marker>
          <c:cat>
            <c:multiLvlStrRef>
              <c:f>'Summary - IOPS'!$AZ$6:$AZ$109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IOPS'!$BC$6:$BC$109</c:f>
              <c:numCache>
                <c:formatCode>General</c:formatCode>
                <c:ptCount val="91"/>
                <c:pt idx="0">
                  <c:v>524288</c:v>
                </c:pt>
                <c:pt idx="1">
                  <c:v>524288</c:v>
                </c:pt>
                <c:pt idx="2">
                  <c:v>262144</c:v>
                </c:pt>
                <c:pt idx="3">
                  <c:v>262144</c:v>
                </c:pt>
                <c:pt idx="4">
                  <c:v>262144</c:v>
                </c:pt>
                <c:pt idx="5">
                  <c:v>262144</c:v>
                </c:pt>
                <c:pt idx="6">
                  <c:v>262144</c:v>
                </c:pt>
                <c:pt idx="7">
                  <c:v>262144</c:v>
                </c:pt>
                <c:pt idx="8">
                  <c:v>262144</c:v>
                </c:pt>
                <c:pt idx="9">
                  <c:v>131072</c:v>
                </c:pt>
                <c:pt idx="10">
                  <c:v>131072</c:v>
                </c:pt>
                <c:pt idx="11">
                  <c:v>131072</c:v>
                </c:pt>
                <c:pt idx="12">
                  <c:v>131072</c:v>
                </c:pt>
                <c:pt idx="13">
                  <c:v>131072</c:v>
                </c:pt>
                <c:pt idx="14">
                  <c:v>131072</c:v>
                </c:pt>
                <c:pt idx="15">
                  <c:v>131072</c:v>
                </c:pt>
                <c:pt idx="16">
                  <c:v>65536</c:v>
                </c:pt>
                <c:pt idx="17">
                  <c:v>65536</c:v>
                </c:pt>
                <c:pt idx="18">
                  <c:v>65536</c:v>
                </c:pt>
                <c:pt idx="19">
                  <c:v>65536</c:v>
                </c:pt>
                <c:pt idx="20">
                  <c:v>65536</c:v>
                </c:pt>
                <c:pt idx="21">
                  <c:v>65536</c:v>
                </c:pt>
                <c:pt idx="22">
                  <c:v>65536</c:v>
                </c:pt>
                <c:pt idx="23">
                  <c:v>32768</c:v>
                </c:pt>
                <c:pt idx="24">
                  <c:v>32768</c:v>
                </c:pt>
                <c:pt idx="25">
                  <c:v>32768</c:v>
                </c:pt>
                <c:pt idx="26">
                  <c:v>32768</c:v>
                </c:pt>
                <c:pt idx="27">
                  <c:v>32768</c:v>
                </c:pt>
                <c:pt idx="28">
                  <c:v>32768</c:v>
                </c:pt>
                <c:pt idx="29">
                  <c:v>32768</c:v>
                </c:pt>
                <c:pt idx="30">
                  <c:v>16384</c:v>
                </c:pt>
                <c:pt idx="31">
                  <c:v>16384</c:v>
                </c:pt>
                <c:pt idx="32">
                  <c:v>16384</c:v>
                </c:pt>
                <c:pt idx="33">
                  <c:v>16384</c:v>
                </c:pt>
                <c:pt idx="34">
                  <c:v>16384</c:v>
                </c:pt>
                <c:pt idx="35">
                  <c:v>16384</c:v>
                </c:pt>
                <c:pt idx="36">
                  <c:v>16384</c:v>
                </c:pt>
                <c:pt idx="37">
                  <c:v>8192</c:v>
                </c:pt>
                <c:pt idx="38">
                  <c:v>8192</c:v>
                </c:pt>
                <c:pt idx="39">
                  <c:v>8192</c:v>
                </c:pt>
                <c:pt idx="40">
                  <c:v>8192</c:v>
                </c:pt>
                <c:pt idx="41">
                  <c:v>8192</c:v>
                </c:pt>
                <c:pt idx="42">
                  <c:v>8192</c:v>
                </c:pt>
                <c:pt idx="43">
                  <c:v>8192</c:v>
                </c:pt>
                <c:pt idx="44">
                  <c:v>4096</c:v>
                </c:pt>
                <c:pt idx="45">
                  <c:v>4096</c:v>
                </c:pt>
                <c:pt idx="46">
                  <c:v>4096</c:v>
                </c:pt>
                <c:pt idx="47">
                  <c:v>4096</c:v>
                </c:pt>
                <c:pt idx="48">
                  <c:v>4096</c:v>
                </c:pt>
                <c:pt idx="49">
                  <c:v>4096</c:v>
                </c:pt>
                <c:pt idx="50">
                  <c:v>4096</c:v>
                </c:pt>
                <c:pt idx="51">
                  <c:v>2048</c:v>
                </c:pt>
                <c:pt idx="52">
                  <c:v>2048</c:v>
                </c:pt>
                <c:pt idx="53">
                  <c:v>2048</c:v>
                </c:pt>
                <c:pt idx="54">
                  <c:v>2048</c:v>
                </c:pt>
                <c:pt idx="55">
                  <c:v>2048</c:v>
                </c:pt>
                <c:pt idx="56">
                  <c:v>2048</c:v>
                </c:pt>
                <c:pt idx="57">
                  <c:v>2048</c:v>
                </c:pt>
                <c:pt idx="58">
                  <c:v>1024</c:v>
                </c:pt>
                <c:pt idx="59">
                  <c:v>1024</c:v>
                </c:pt>
                <c:pt idx="60">
                  <c:v>1024</c:v>
                </c:pt>
                <c:pt idx="61">
                  <c:v>1024</c:v>
                </c:pt>
                <c:pt idx="62">
                  <c:v>1024</c:v>
                </c:pt>
                <c:pt idx="63">
                  <c:v>1024</c:v>
                </c:pt>
                <c:pt idx="64">
                  <c:v>1024</c:v>
                </c:pt>
                <c:pt idx="65">
                  <c:v>512</c:v>
                </c:pt>
                <c:pt idx="66">
                  <c:v>512</c:v>
                </c:pt>
                <c:pt idx="67">
                  <c:v>512</c:v>
                </c:pt>
                <c:pt idx="68">
                  <c:v>512</c:v>
                </c:pt>
                <c:pt idx="69">
                  <c:v>512</c:v>
                </c:pt>
                <c:pt idx="70">
                  <c:v>512</c:v>
                </c:pt>
                <c:pt idx="71">
                  <c:v>512</c:v>
                </c:pt>
                <c:pt idx="72">
                  <c:v>256</c:v>
                </c:pt>
                <c:pt idx="73">
                  <c:v>256</c:v>
                </c:pt>
                <c:pt idx="74">
                  <c:v>256</c:v>
                </c:pt>
                <c:pt idx="75">
                  <c:v>256</c:v>
                </c:pt>
                <c:pt idx="76">
                  <c:v>256</c:v>
                </c:pt>
                <c:pt idx="77">
                  <c:v>256</c:v>
                </c:pt>
                <c:pt idx="78">
                  <c:v>256</c:v>
                </c:pt>
                <c:pt idx="79">
                  <c:v>128</c:v>
                </c:pt>
                <c:pt idx="80">
                  <c:v>128</c:v>
                </c:pt>
                <c:pt idx="81">
                  <c:v>128</c:v>
                </c:pt>
                <c:pt idx="82">
                  <c:v>128</c:v>
                </c:pt>
                <c:pt idx="83">
                  <c:v>128</c:v>
                </c:pt>
                <c:pt idx="84">
                  <c:v>128</c:v>
                </c:pt>
                <c:pt idx="85">
                  <c:v>128</c:v>
                </c:pt>
                <c:pt idx="86">
                  <c:v>64</c:v>
                </c:pt>
                <c:pt idx="87">
                  <c:v>64</c:v>
                </c:pt>
                <c:pt idx="88">
                  <c:v>64</c:v>
                </c:pt>
                <c:pt idx="89">
                  <c:v>64</c:v>
                </c:pt>
                <c:pt idx="90">
                  <c:v>64</c:v>
                </c:pt>
              </c:numCache>
            </c:numRef>
          </c:val>
          <c:smooth val="0"/>
          <c:extLst>
            <c:ext xmlns:c16="http://schemas.microsoft.com/office/drawing/2014/chart" uri="{C3380CC4-5D6E-409C-BE32-E72D297353CC}">
              <c16:uniqueId val="{00000002-2514-416A-8905-16DD8FF6C725}"/>
            </c:ext>
          </c:extLst>
        </c:ser>
        <c:ser>
          <c:idx val="3"/>
          <c:order val="3"/>
          <c:tx>
            <c:strRef>
              <c:f>'Summary - IOPS'!$BD$4:$BD$5</c:f>
              <c:strCache>
                <c:ptCount val="1"/>
                <c:pt idx="0">
                  <c:v>GPU_DIRECT</c:v>
                </c:pt>
              </c:strCache>
            </c:strRef>
          </c:tx>
          <c:spPr>
            <a:ln w="28575" cap="rnd">
              <a:solidFill>
                <a:schemeClr val="accent4"/>
              </a:solidFill>
              <a:round/>
            </a:ln>
            <a:effectLst/>
          </c:spPr>
          <c:marker>
            <c:symbol val="none"/>
          </c:marker>
          <c:cat>
            <c:multiLvlStrRef>
              <c:f>'Summary - IOPS'!$AZ$6:$AZ$109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IOPS'!$BD$6:$BD$109</c:f>
              <c:numCache>
                <c:formatCode>General</c:formatCode>
                <c:ptCount val="91"/>
                <c:pt idx="0">
                  <c:v>2097152</c:v>
                </c:pt>
                <c:pt idx="1">
                  <c:v>8379881</c:v>
                </c:pt>
                <c:pt idx="2">
                  <c:v>16655475.25</c:v>
                </c:pt>
                <c:pt idx="3">
                  <c:v>33357342.75</c:v>
                </c:pt>
                <c:pt idx="4">
                  <c:v>66871291</c:v>
                </c:pt>
                <c:pt idx="5">
                  <c:v>16662573.25</c:v>
                </c:pt>
                <c:pt idx="6">
                  <c:v>32766719</c:v>
                </c:pt>
                <c:pt idx="7">
                  <c:v>1048576</c:v>
                </c:pt>
                <c:pt idx="8">
                  <c:v>4100511.5</c:v>
                </c:pt>
                <c:pt idx="9">
                  <c:v>8324802.25</c:v>
                </c:pt>
                <c:pt idx="10">
                  <c:v>16680522.75</c:v>
                </c:pt>
                <c:pt idx="11">
                  <c:v>33427981</c:v>
                </c:pt>
                <c:pt idx="12">
                  <c:v>8306119.75</c:v>
                </c:pt>
                <c:pt idx="13">
                  <c:v>16451688.5</c:v>
                </c:pt>
                <c:pt idx="14">
                  <c:v>524288</c:v>
                </c:pt>
                <c:pt idx="15">
                  <c:v>2086738</c:v>
                </c:pt>
                <c:pt idx="16">
                  <c:v>4155583</c:v>
                </c:pt>
                <c:pt idx="17">
                  <c:v>8328565</c:v>
                </c:pt>
                <c:pt idx="18">
                  <c:v>16737979.5</c:v>
                </c:pt>
                <c:pt idx="19">
                  <c:v>4159612</c:v>
                </c:pt>
                <c:pt idx="20">
                  <c:v>8266969.75</c:v>
                </c:pt>
                <c:pt idx="21">
                  <c:v>262144</c:v>
                </c:pt>
                <c:pt idx="22">
                  <c:v>1048172.5</c:v>
                </c:pt>
                <c:pt idx="23">
                  <c:v>2072378</c:v>
                </c:pt>
                <c:pt idx="24">
                  <c:v>4153430</c:v>
                </c:pt>
                <c:pt idx="25">
                  <c:v>8366682</c:v>
                </c:pt>
                <c:pt idx="26">
                  <c:v>2081257.75</c:v>
                </c:pt>
                <c:pt idx="27">
                  <c:v>4141005.25</c:v>
                </c:pt>
                <c:pt idx="28">
                  <c:v>131072</c:v>
                </c:pt>
                <c:pt idx="29">
                  <c:v>524110</c:v>
                </c:pt>
                <c:pt idx="30">
                  <c:v>1034770.5</c:v>
                </c:pt>
                <c:pt idx="31">
                  <c:v>2074233.75</c:v>
                </c:pt>
                <c:pt idx="32">
                  <c:v>4178988.25</c:v>
                </c:pt>
                <c:pt idx="33">
                  <c:v>1038554.75</c:v>
                </c:pt>
                <c:pt idx="34">
                  <c:v>2076775.75</c:v>
                </c:pt>
                <c:pt idx="35">
                  <c:v>131072</c:v>
                </c:pt>
                <c:pt idx="36">
                  <c:v>523625.75</c:v>
                </c:pt>
                <c:pt idx="37">
                  <c:v>1036475.25</c:v>
                </c:pt>
                <c:pt idx="38">
                  <c:v>2080562.25</c:v>
                </c:pt>
                <c:pt idx="39">
                  <c:v>4179316.5</c:v>
                </c:pt>
                <c:pt idx="40">
                  <c:v>518502.75</c:v>
                </c:pt>
                <c:pt idx="41">
                  <c:v>1036200.5</c:v>
                </c:pt>
                <c:pt idx="42">
                  <c:v>65536</c:v>
                </c:pt>
                <c:pt idx="43">
                  <c:v>261507.5</c:v>
                </c:pt>
                <c:pt idx="44">
                  <c:v>519780.25</c:v>
                </c:pt>
                <c:pt idx="45">
                  <c:v>1036353</c:v>
                </c:pt>
                <c:pt idx="46">
                  <c:v>2086118.75</c:v>
                </c:pt>
                <c:pt idx="47">
                  <c:v>257449</c:v>
                </c:pt>
                <c:pt idx="48">
                  <c:v>515348.25</c:v>
                </c:pt>
                <c:pt idx="49">
                  <c:v>32768</c:v>
                </c:pt>
                <c:pt idx="50">
                  <c:v>129983.75</c:v>
                </c:pt>
                <c:pt idx="51">
                  <c:v>259358.25</c:v>
                </c:pt>
                <c:pt idx="52">
                  <c:v>514771</c:v>
                </c:pt>
                <c:pt idx="53">
                  <c:v>1036928.25</c:v>
                </c:pt>
                <c:pt idx="54">
                  <c:v>127315.5</c:v>
                </c:pt>
                <c:pt idx="55">
                  <c:v>254780.25</c:v>
                </c:pt>
                <c:pt idx="56">
                  <c:v>16384</c:v>
                </c:pt>
                <c:pt idx="57">
                  <c:v>65046.75</c:v>
                </c:pt>
                <c:pt idx="58">
                  <c:v>129849</c:v>
                </c:pt>
                <c:pt idx="59">
                  <c:v>258193.5</c:v>
                </c:pt>
                <c:pt idx="60">
                  <c:v>518171.5</c:v>
                </c:pt>
                <c:pt idx="61">
                  <c:v>63276.25</c:v>
                </c:pt>
                <c:pt idx="62">
                  <c:v>125337.75</c:v>
                </c:pt>
                <c:pt idx="63">
                  <c:v>8192</c:v>
                </c:pt>
                <c:pt idx="64">
                  <c:v>32536.5</c:v>
                </c:pt>
                <c:pt idx="65">
                  <c:v>64724.25</c:v>
                </c:pt>
                <c:pt idx="66">
                  <c:v>128969</c:v>
                </c:pt>
                <c:pt idx="67">
                  <c:v>258440.5</c:v>
                </c:pt>
                <c:pt idx="68">
                  <c:v>30864</c:v>
                </c:pt>
                <c:pt idx="69">
                  <c:v>61571.75</c:v>
                </c:pt>
                <c:pt idx="70">
                  <c:v>4096</c:v>
                </c:pt>
                <c:pt idx="71">
                  <c:v>16065.25</c:v>
                </c:pt>
                <c:pt idx="72">
                  <c:v>31587.25</c:v>
                </c:pt>
                <c:pt idx="73">
                  <c:v>63961.25</c:v>
                </c:pt>
                <c:pt idx="74">
                  <c:v>128559.75</c:v>
                </c:pt>
                <c:pt idx="75">
                  <c:v>15404.25</c:v>
                </c:pt>
                <c:pt idx="76">
                  <c:v>30363</c:v>
                </c:pt>
                <c:pt idx="77">
                  <c:v>2048</c:v>
                </c:pt>
                <c:pt idx="78">
                  <c:v>7985</c:v>
                </c:pt>
                <c:pt idx="79">
                  <c:v>15466.5</c:v>
                </c:pt>
                <c:pt idx="80">
                  <c:v>31232.25</c:v>
                </c:pt>
                <c:pt idx="81">
                  <c:v>64446.5</c:v>
                </c:pt>
                <c:pt idx="82">
                  <c:v>7940.25</c:v>
                </c:pt>
                <c:pt idx="83">
                  <c:v>15983</c:v>
                </c:pt>
                <c:pt idx="84">
                  <c:v>1024</c:v>
                </c:pt>
                <c:pt idx="85">
                  <c:v>3944</c:v>
                </c:pt>
                <c:pt idx="86">
                  <c:v>7763.5</c:v>
                </c:pt>
                <c:pt idx="87">
                  <c:v>16083.5</c:v>
                </c:pt>
                <c:pt idx="88">
                  <c:v>32380</c:v>
                </c:pt>
                <c:pt idx="89">
                  <c:v>3979</c:v>
                </c:pt>
                <c:pt idx="90">
                  <c:v>6999</c:v>
                </c:pt>
              </c:numCache>
            </c:numRef>
          </c:val>
          <c:smooth val="0"/>
          <c:extLst>
            <c:ext xmlns:c16="http://schemas.microsoft.com/office/drawing/2014/chart" uri="{C3380CC4-5D6E-409C-BE32-E72D297353CC}">
              <c16:uniqueId val="{00000003-2514-416A-8905-16DD8FF6C725}"/>
            </c:ext>
          </c:extLst>
        </c:ser>
        <c:ser>
          <c:idx val="4"/>
          <c:order val="4"/>
          <c:tx>
            <c:strRef>
              <c:f>'Summary - IOPS'!$BE$4:$BE$5</c:f>
              <c:strCache>
                <c:ptCount val="1"/>
                <c:pt idx="0">
                  <c:v>GPU_DIRECT_ASYNC</c:v>
                </c:pt>
              </c:strCache>
            </c:strRef>
          </c:tx>
          <c:spPr>
            <a:ln w="28575" cap="rnd">
              <a:solidFill>
                <a:schemeClr val="accent5"/>
              </a:solidFill>
              <a:round/>
            </a:ln>
            <a:effectLst/>
          </c:spPr>
          <c:marker>
            <c:symbol val="none"/>
          </c:marker>
          <c:cat>
            <c:multiLvlStrRef>
              <c:f>'Summary - IOPS'!$AZ$6:$AZ$109</c:f>
              <c:multiLvlStrCache>
                <c:ptCount val="91"/>
                <c:lvl>
                  <c:pt idx="0">
                    <c:v>1</c:v>
                  </c:pt>
                  <c:pt idx="1">
                    <c:v>4</c:v>
                  </c:pt>
                  <c:pt idx="2">
                    <c:v>8</c:v>
                  </c:pt>
                  <c:pt idx="3">
                    <c:v>16</c:v>
                  </c:pt>
                  <c:pt idx="4">
                    <c:v>32</c:v>
                  </c:pt>
                  <c:pt idx="5">
                    <c:v>64</c:v>
                  </c:pt>
                  <c:pt idx="6">
                    <c:v>128</c:v>
                  </c:pt>
                  <c:pt idx="7">
                    <c:v>1</c:v>
                  </c:pt>
                  <c:pt idx="8">
                    <c:v>4</c:v>
                  </c:pt>
                  <c:pt idx="9">
                    <c:v>8</c:v>
                  </c:pt>
                  <c:pt idx="10">
                    <c:v>16</c:v>
                  </c:pt>
                  <c:pt idx="11">
                    <c:v>32</c:v>
                  </c:pt>
                  <c:pt idx="12">
                    <c:v>64</c:v>
                  </c:pt>
                  <c:pt idx="13">
                    <c:v>128</c:v>
                  </c:pt>
                  <c:pt idx="14">
                    <c:v>1</c:v>
                  </c:pt>
                  <c:pt idx="15">
                    <c:v>4</c:v>
                  </c:pt>
                  <c:pt idx="16">
                    <c:v>8</c:v>
                  </c:pt>
                  <c:pt idx="17">
                    <c:v>16</c:v>
                  </c:pt>
                  <c:pt idx="18">
                    <c:v>32</c:v>
                  </c:pt>
                  <c:pt idx="19">
                    <c:v>64</c:v>
                  </c:pt>
                  <c:pt idx="20">
                    <c:v>128</c:v>
                  </c:pt>
                  <c:pt idx="21">
                    <c:v>1</c:v>
                  </c:pt>
                  <c:pt idx="22">
                    <c:v>4</c:v>
                  </c:pt>
                  <c:pt idx="23">
                    <c:v>8</c:v>
                  </c:pt>
                  <c:pt idx="24">
                    <c:v>16</c:v>
                  </c:pt>
                  <c:pt idx="25">
                    <c:v>32</c:v>
                  </c:pt>
                  <c:pt idx="26">
                    <c:v>64</c:v>
                  </c:pt>
                  <c:pt idx="27">
                    <c:v>128</c:v>
                  </c:pt>
                  <c:pt idx="28">
                    <c:v>1</c:v>
                  </c:pt>
                  <c:pt idx="29">
                    <c:v>4</c:v>
                  </c:pt>
                  <c:pt idx="30">
                    <c:v>8</c:v>
                  </c:pt>
                  <c:pt idx="31">
                    <c:v>16</c:v>
                  </c:pt>
                  <c:pt idx="32">
                    <c:v>32</c:v>
                  </c:pt>
                  <c:pt idx="33">
                    <c:v>64</c:v>
                  </c:pt>
                  <c:pt idx="34">
                    <c:v>128</c:v>
                  </c:pt>
                  <c:pt idx="35">
                    <c:v>1</c:v>
                  </c:pt>
                  <c:pt idx="36">
                    <c:v>4</c:v>
                  </c:pt>
                  <c:pt idx="37">
                    <c:v>8</c:v>
                  </c:pt>
                  <c:pt idx="38">
                    <c:v>16</c:v>
                  </c:pt>
                  <c:pt idx="39">
                    <c:v>32</c:v>
                  </c:pt>
                  <c:pt idx="40">
                    <c:v>64</c:v>
                  </c:pt>
                  <c:pt idx="41">
                    <c:v>128</c:v>
                  </c:pt>
                  <c:pt idx="42">
                    <c:v>1</c:v>
                  </c:pt>
                  <c:pt idx="43">
                    <c:v>4</c:v>
                  </c:pt>
                  <c:pt idx="44">
                    <c:v>8</c:v>
                  </c:pt>
                  <c:pt idx="45">
                    <c:v>16</c:v>
                  </c:pt>
                  <c:pt idx="46">
                    <c:v>32</c:v>
                  </c:pt>
                  <c:pt idx="47">
                    <c:v>64</c:v>
                  </c:pt>
                  <c:pt idx="48">
                    <c:v>128</c:v>
                  </c:pt>
                  <c:pt idx="49">
                    <c:v>1</c:v>
                  </c:pt>
                  <c:pt idx="50">
                    <c:v>4</c:v>
                  </c:pt>
                  <c:pt idx="51">
                    <c:v>8</c:v>
                  </c:pt>
                  <c:pt idx="52">
                    <c:v>16</c:v>
                  </c:pt>
                  <c:pt idx="53">
                    <c:v>32</c:v>
                  </c:pt>
                  <c:pt idx="54">
                    <c:v>64</c:v>
                  </c:pt>
                  <c:pt idx="55">
                    <c:v>128</c:v>
                  </c:pt>
                  <c:pt idx="56">
                    <c:v>1</c:v>
                  </c:pt>
                  <c:pt idx="57">
                    <c:v>4</c:v>
                  </c:pt>
                  <c:pt idx="58">
                    <c:v>8</c:v>
                  </c:pt>
                  <c:pt idx="59">
                    <c:v>16</c:v>
                  </c:pt>
                  <c:pt idx="60">
                    <c:v>32</c:v>
                  </c:pt>
                  <c:pt idx="61">
                    <c:v>64</c:v>
                  </c:pt>
                  <c:pt idx="62">
                    <c:v>128</c:v>
                  </c:pt>
                  <c:pt idx="63">
                    <c:v>1</c:v>
                  </c:pt>
                  <c:pt idx="64">
                    <c:v>4</c:v>
                  </c:pt>
                  <c:pt idx="65">
                    <c:v>8</c:v>
                  </c:pt>
                  <c:pt idx="66">
                    <c:v>16</c:v>
                  </c:pt>
                  <c:pt idx="67">
                    <c:v>32</c:v>
                  </c:pt>
                  <c:pt idx="68">
                    <c:v>64</c:v>
                  </c:pt>
                  <c:pt idx="69">
                    <c:v>128</c:v>
                  </c:pt>
                  <c:pt idx="70">
                    <c:v>1</c:v>
                  </c:pt>
                  <c:pt idx="71">
                    <c:v>4</c:v>
                  </c:pt>
                  <c:pt idx="72">
                    <c:v>8</c:v>
                  </c:pt>
                  <c:pt idx="73">
                    <c:v>16</c:v>
                  </c:pt>
                  <c:pt idx="74">
                    <c:v>32</c:v>
                  </c:pt>
                  <c:pt idx="75">
                    <c:v>64</c:v>
                  </c:pt>
                  <c:pt idx="76">
                    <c:v>128</c:v>
                  </c:pt>
                  <c:pt idx="77">
                    <c:v>1</c:v>
                  </c:pt>
                  <c:pt idx="78">
                    <c:v>4</c:v>
                  </c:pt>
                  <c:pt idx="79">
                    <c:v>8</c:v>
                  </c:pt>
                  <c:pt idx="80">
                    <c:v>16</c:v>
                  </c:pt>
                  <c:pt idx="81">
                    <c:v>32</c:v>
                  </c:pt>
                  <c:pt idx="82">
                    <c:v>64</c:v>
                  </c:pt>
                  <c:pt idx="83">
                    <c:v>128</c:v>
                  </c:pt>
                  <c:pt idx="84">
                    <c:v>1</c:v>
                  </c:pt>
                  <c:pt idx="85">
                    <c:v>4</c:v>
                  </c:pt>
                  <c:pt idx="86">
                    <c:v>8</c:v>
                  </c:pt>
                  <c:pt idx="87">
                    <c:v>16</c:v>
                  </c:pt>
                  <c:pt idx="88">
                    <c:v>32</c:v>
                  </c:pt>
                  <c:pt idx="89">
                    <c:v>64</c:v>
                  </c:pt>
                  <c:pt idx="90">
                    <c:v>128</c:v>
                  </c:pt>
                </c:lvl>
                <c:lvl>
                  <c:pt idx="0">
                    <c:v>4</c:v>
                  </c:pt>
                  <c:pt idx="7">
                    <c:v>8</c:v>
                  </c:pt>
                  <c:pt idx="14">
                    <c:v>16</c:v>
                  </c:pt>
                  <c:pt idx="21">
                    <c:v>32</c:v>
                  </c:pt>
                  <c:pt idx="28">
                    <c:v>64</c:v>
                  </c:pt>
                  <c:pt idx="35">
                    <c:v>128</c:v>
                  </c:pt>
                  <c:pt idx="42">
                    <c:v>256</c:v>
                  </c:pt>
                  <c:pt idx="49">
                    <c:v>512</c:v>
                  </c:pt>
                  <c:pt idx="56">
                    <c:v>1024</c:v>
                  </c:pt>
                  <c:pt idx="63">
                    <c:v>2048</c:v>
                  </c:pt>
                  <c:pt idx="70">
                    <c:v>4096</c:v>
                  </c:pt>
                  <c:pt idx="77">
                    <c:v>8192</c:v>
                  </c:pt>
                  <c:pt idx="84">
                    <c:v>16384</c:v>
                  </c:pt>
                </c:lvl>
              </c:multiLvlStrCache>
            </c:multiLvlStrRef>
          </c:cat>
          <c:val>
            <c:numRef>
              <c:f>'Summary - IOPS'!$BE$6:$BE$109</c:f>
              <c:numCache>
                <c:formatCode>General</c:formatCode>
                <c:ptCount val="91"/>
                <c:pt idx="0">
                  <c:v>524288</c:v>
                </c:pt>
                <c:pt idx="1">
                  <c:v>2096872</c:v>
                </c:pt>
                <c:pt idx="2">
                  <c:v>2081096.75</c:v>
                </c:pt>
                <c:pt idx="3">
                  <c:v>4161165.25</c:v>
                </c:pt>
                <c:pt idx="4">
                  <c:v>8357996.5</c:v>
                </c:pt>
                <c:pt idx="5">
                  <c:v>16627833.75</c:v>
                </c:pt>
                <c:pt idx="6">
                  <c:v>32925883.75</c:v>
                </c:pt>
                <c:pt idx="7">
                  <c:v>262144</c:v>
                </c:pt>
                <c:pt idx="8">
                  <c:v>1043897.25</c:v>
                </c:pt>
                <c:pt idx="9">
                  <c:v>1033558.25</c:v>
                </c:pt>
                <c:pt idx="10">
                  <c:v>2080911.5</c:v>
                </c:pt>
                <c:pt idx="11">
                  <c:v>4174882.75</c:v>
                </c:pt>
                <c:pt idx="12">
                  <c:v>8339134.25</c:v>
                </c:pt>
                <c:pt idx="13">
                  <c:v>16516660.5</c:v>
                </c:pt>
                <c:pt idx="14">
                  <c:v>131072</c:v>
                </c:pt>
                <c:pt idx="15">
                  <c:v>521056.25</c:v>
                </c:pt>
                <c:pt idx="16">
                  <c:v>517604.25</c:v>
                </c:pt>
                <c:pt idx="17">
                  <c:v>1041610.5</c:v>
                </c:pt>
                <c:pt idx="18">
                  <c:v>2083486</c:v>
                </c:pt>
                <c:pt idx="19">
                  <c:v>4159430.75</c:v>
                </c:pt>
                <c:pt idx="20">
                  <c:v>8305429.75</c:v>
                </c:pt>
                <c:pt idx="21">
                  <c:v>65536</c:v>
                </c:pt>
                <c:pt idx="22">
                  <c:v>261953.75</c:v>
                </c:pt>
                <c:pt idx="23">
                  <c:v>259513.5</c:v>
                </c:pt>
                <c:pt idx="24">
                  <c:v>518943</c:v>
                </c:pt>
                <c:pt idx="25">
                  <c:v>1042372.5</c:v>
                </c:pt>
                <c:pt idx="26">
                  <c:v>2076762.5</c:v>
                </c:pt>
                <c:pt idx="27">
                  <c:v>4137434.25</c:v>
                </c:pt>
                <c:pt idx="28">
                  <c:v>32768</c:v>
                </c:pt>
                <c:pt idx="29">
                  <c:v>131020</c:v>
                </c:pt>
                <c:pt idx="30">
                  <c:v>129415.5</c:v>
                </c:pt>
                <c:pt idx="31">
                  <c:v>260273.25</c:v>
                </c:pt>
                <c:pt idx="32">
                  <c:v>520482.25</c:v>
                </c:pt>
                <c:pt idx="33">
                  <c:v>1039655.5</c:v>
                </c:pt>
                <c:pt idx="34">
                  <c:v>2069894.5</c:v>
                </c:pt>
                <c:pt idx="35">
                  <c:v>16384</c:v>
                </c:pt>
                <c:pt idx="36">
                  <c:v>65248</c:v>
                </c:pt>
                <c:pt idx="37">
                  <c:v>64592.25</c:v>
                </c:pt>
                <c:pt idx="38">
                  <c:v>130190.5</c:v>
                </c:pt>
                <c:pt idx="39">
                  <c:v>259639.25</c:v>
                </c:pt>
                <c:pt idx="40">
                  <c:v>517923.25</c:v>
                </c:pt>
                <c:pt idx="41">
                  <c:v>1035551.75</c:v>
                </c:pt>
                <c:pt idx="42">
                  <c:v>8192</c:v>
                </c:pt>
                <c:pt idx="43">
                  <c:v>32473.75</c:v>
                </c:pt>
                <c:pt idx="44">
                  <c:v>32540.75</c:v>
                </c:pt>
                <c:pt idx="45">
                  <c:v>64755</c:v>
                </c:pt>
                <c:pt idx="46">
                  <c:v>129251.25</c:v>
                </c:pt>
                <c:pt idx="47">
                  <c:v>258185</c:v>
                </c:pt>
                <c:pt idx="48">
                  <c:v>512957.5</c:v>
                </c:pt>
                <c:pt idx="49">
                  <c:v>4096</c:v>
                </c:pt>
                <c:pt idx="50">
                  <c:v>15806</c:v>
                </c:pt>
                <c:pt idx="51">
                  <c:v>16052.75</c:v>
                </c:pt>
                <c:pt idx="52">
                  <c:v>31913.25</c:v>
                </c:pt>
                <c:pt idx="53">
                  <c:v>64305.75</c:v>
                </c:pt>
                <c:pt idx="54">
                  <c:v>127615</c:v>
                </c:pt>
                <c:pt idx="55">
                  <c:v>254734.5</c:v>
                </c:pt>
                <c:pt idx="56">
                  <c:v>2048</c:v>
                </c:pt>
                <c:pt idx="57">
                  <c:v>8136</c:v>
                </c:pt>
                <c:pt idx="58">
                  <c:v>8037</c:v>
                </c:pt>
                <c:pt idx="59">
                  <c:v>16048.25</c:v>
                </c:pt>
                <c:pt idx="60">
                  <c:v>31826.25</c:v>
                </c:pt>
                <c:pt idx="61">
                  <c:v>63563.5</c:v>
                </c:pt>
                <c:pt idx="62">
                  <c:v>126227</c:v>
                </c:pt>
                <c:pt idx="63">
                  <c:v>1024</c:v>
                </c:pt>
                <c:pt idx="64">
                  <c:v>3999.25</c:v>
                </c:pt>
                <c:pt idx="65">
                  <c:v>3985.75</c:v>
                </c:pt>
                <c:pt idx="66">
                  <c:v>7862.25</c:v>
                </c:pt>
                <c:pt idx="67">
                  <c:v>15823.25</c:v>
                </c:pt>
                <c:pt idx="68">
                  <c:v>31298.75</c:v>
                </c:pt>
                <c:pt idx="69">
                  <c:v>61947.75</c:v>
                </c:pt>
                <c:pt idx="70">
                  <c:v>512</c:v>
                </c:pt>
                <c:pt idx="71">
                  <c:v>2031.5</c:v>
                </c:pt>
                <c:pt idx="72">
                  <c:v>2002.5</c:v>
                </c:pt>
                <c:pt idx="73">
                  <c:v>3976.25</c:v>
                </c:pt>
                <c:pt idx="74">
                  <c:v>7817.5</c:v>
                </c:pt>
                <c:pt idx="75">
                  <c:v>15653.5</c:v>
                </c:pt>
                <c:pt idx="76">
                  <c:v>30720</c:v>
                </c:pt>
                <c:pt idx="77">
                  <c:v>256</c:v>
                </c:pt>
                <c:pt idx="78">
                  <c:v>1007</c:v>
                </c:pt>
                <c:pt idx="79">
                  <c:v>1006.5</c:v>
                </c:pt>
                <c:pt idx="80">
                  <c:v>1913</c:v>
                </c:pt>
                <c:pt idx="81">
                  <c:v>3906.5</c:v>
                </c:pt>
                <c:pt idx="82">
                  <c:v>7935.5</c:v>
                </c:pt>
                <c:pt idx="83">
                  <c:v>15929.5</c:v>
                </c:pt>
                <c:pt idx="84">
                  <c:v>128</c:v>
                </c:pt>
                <c:pt idx="85">
                  <c:v>508.5</c:v>
                </c:pt>
                <c:pt idx="86">
                  <c:v>502.75</c:v>
                </c:pt>
                <c:pt idx="87">
                  <c:v>934.75</c:v>
                </c:pt>
                <c:pt idx="88">
                  <c:v>1895.5</c:v>
                </c:pt>
                <c:pt idx="89">
                  <c:v>3947.5</c:v>
                </c:pt>
                <c:pt idx="90">
                  <c:v>7364.25</c:v>
                </c:pt>
              </c:numCache>
            </c:numRef>
          </c:val>
          <c:smooth val="0"/>
          <c:extLst>
            <c:ext xmlns:c16="http://schemas.microsoft.com/office/drawing/2014/chart" uri="{C3380CC4-5D6E-409C-BE32-E72D297353CC}">
              <c16:uniqueId val="{00000004-2514-416A-8905-16DD8FF6C725}"/>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2135675712"/>
        <c:axId val="2135676040"/>
      </c:lineChart>
      <c:catAx>
        <c:axId val="213567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2000"/>
                  <a:t>Block Size &amp; Threads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76040"/>
        <c:crosses val="autoZero"/>
        <c:auto val="1"/>
        <c:lblAlgn val="ctr"/>
        <c:lblOffset val="100"/>
        <c:noMultiLvlLbl val="0"/>
      </c:catAx>
      <c:valAx>
        <c:axId val="2135676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GB" sz="2000"/>
                  <a:t>IOPS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757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34</xdr:col>
      <xdr:colOff>54921</xdr:colOff>
      <xdr:row>9</xdr:row>
      <xdr:rowOff>4990</xdr:rowOff>
    </xdr:from>
    <xdr:to>
      <xdr:col>59</xdr:col>
      <xdr:colOff>156029</xdr:colOff>
      <xdr:row>24</xdr:row>
      <xdr:rowOff>1085849</xdr:rowOff>
    </xdr:to>
    <xdr:graphicFrame macro="">
      <xdr:nvGraphicFramePr>
        <xdr:cNvPr id="6" name="Chart 5">
          <a:extLst>
            <a:ext uri="{FF2B5EF4-FFF2-40B4-BE49-F238E27FC236}">
              <a16:creationId xmlns:a16="http://schemas.microsoft.com/office/drawing/2014/main" id="{97703795-507E-4EDC-81F1-9AA3833CA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391886</xdr:colOff>
      <xdr:row>25</xdr:row>
      <xdr:rowOff>897620</xdr:rowOff>
    </xdr:from>
    <xdr:to>
      <xdr:col>59</xdr:col>
      <xdr:colOff>414112</xdr:colOff>
      <xdr:row>42</xdr:row>
      <xdr:rowOff>29030</xdr:rowOff>
    </xdr:to>
    <xdr:graphicFrame macro="">
      <xdr:nvGraphicFramePr>
        <xdr:cNvPr id="7" name="Chart 6">
          <a:extLst>
            <a:ext uri="{FF2B5EF4-FFF2-40B4-BE49-F238E27FC236}">
              <a16:creationId xmlns:a16="http://schemas.microsoft.com/office/drawing/2014/main" id="{94A46B7C-2D40-48C5-A1F0-5A1FAD56A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47171</xdr:colOff>
      <xdr:row>42</xdr:row>
      <xdr:rowOff>723903</xdr:rowOff>
    </xdr:from>
    <xdr:to>
      <xdr:col>59</xdr:col>
      <xdr:colOff>611867</xdr:colOff>
      <xdr:row>58</xdr:row>
      <xdr:rowOff>918029</xdr:rowOff>
    </xdr:to>
    <xdr:graphicFrame macro="">
      <xdr:nvGraphicFramePr>
        <xdr:cNvPr id="8" name="Chart 7">
          <a:extLst>
            <a:ext uri="{FF2B5EF4-FFF2-40B4-BE49-F238E27FC236}">
              <a16:creationId xmlns:a16="http://schemas.microsoft.com/office/drawing/2014/main" id="{39D9F73C-4F62-474E-B902-D55DA7475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50800</xdr:colOff>
      <xdr:row>59</xdr:row>
      <xdr:rowOff>478972</xdr:rowOff>
    </xdr:from>
    <xdr:to>
      <xdr:col>59</xdr:col>
      <xdr:colOff>561975</xdr:colOff>
      <xdr:row>80</xdr:row>
      <xdr:rowOff>55789</xdr:rowOff>
    </xdr:to>
    <xdr:graphicFrame macro="">
      <xdr:nvGraphicFramePr>
        <xdr:cNvPr id="10" name="Chart 9">
          <a:extLst>
            <a:ext uri="{FF2B5EF4-FFF2-40B4-BE49-F238E27FC236}">
              <a16:creationId xmlns:a16="http://schemas.microsoft.com/office/drawing/2014/main" id="{72CE895D-DDFD-4176-9FEF-1A7550F9C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29</xdr:col>
      <xdr:colOff>533951</xdr:colOff>
      <xdr:row>8</xdr:row>
      <xdr:rowOff>991257</xdr:rowOff>
    </xdr:from>
    <xdr:to>
      <xdr:col>32</xdr:col>
      <xdr:colOff>391315</xdr:colOff>
      <xdr:row>19</xdr:row>
      <xdr:rowOff>52916</xdr:rowOff>
    </xdr:to>
    <mc:AlternateContent xmlns:mc="http://schemas.openxmlformats.org/markup-compatibility/2006" xmlns:a14="http://schemas.microsoft.com/office/drawing/2010/main">
      <mc:Choice Requires="a14">
        <xdr:graphicFrame macro="">
          <xdr:nvGraphicFramePr>
            <xdr:cNvPr id="9" name="Mode 9">
              <a:extLst>
                <a:ext uri="{FF2B5EF4-FFF2-40B4-BE49-F238E27FC236}">
                  <a16:creationId xmlns:a16="http://schemas.microsoft.com/office/drawing/2014/main" id="{91D75C5D-ACD6-4915-9BD6-7E14CE76C587}"/>
                </a:ext>
              </a:extLst>
            </xdr:cNvPr>
            <xdr:cNvGraphicFramePr/>
          </xdr:nvGraphicFramePr>
          <xdr:xfrm>
            <a:off x="0" y="0"/>
            <a:ext cx="0" cy="0"/>
          </xdr:xfrm>
          <a:graphic>
            <a:graphicData uri="http://schemas.microsoft.com/office/drawing/2010/slicer">
              <sle:slicer xmlns:sle="http://schemas.microsoft.com/office/drawing/2010/slicer" name="Mode 9"/>
            </a:graphicData>
          </a:graphic>
        </xdr:graphicFrame>
      </mc:Choice>
      <mc:Fallback xmlns="">
        <xdr:sp macro="" textlink="">
          <xdr:nvSpPr>
            <xdr:cNvPr id="0" name=""/>
            <xdr:cNvSpPr>
              <a:spLocks noTextEdit="1"/>
            </xdr:cNvSpPr>
          </xdr:nvSpPr>
          <xdr:spPr>
            <a:xfrm>
              <a:off x="21929923" y="3196118"/>
              <a:ext cx="1759189" cy="21100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676961</xdr:colOff>
      <xdr:row>0</xdr:row>
      <xdr:rowOff>0</xdr:rowOff>
    </xdr:from>
    <xdr:to>
      <xdr:col>29</xdr:col>
      <xdr:colOff>751705</xdr:colOff>
      <xdr:row>53</xdr:row>
      <xdr:rowOff>78589</xdr:rowOff>
    </xdr:to>
    <xdr:grpSp>
      <xdr:nvGrpSpPr>
        <xdr:cNvPr id="10" name="Group 9">
          <a:extLst>
            <a:ext uri="{FF2B5EF4-FFF2-40B4-BE49-F238E27FC236}">
              <a16:creationId xmlns:a16="http://schemas.microsoft.com/office/drawing/2014/main" id="{0DC60100-13C2-47BC-839A-0AF5296C9818}"/>
            </a:ext>
          </a:extLst>
        </xdr:cNvPr>
        <xdr:cNvGrpSpPr>
          <a:grpSpLocks noChangeAspect="1"/>
        </xdr:cNvGrpSpPr>
      </xdr:nvGrpSpPr>
      <xdr:grpSpPr>
        <a:xfrm>
          <a:off x="676961" y="0"/>
          <a:ext cx="35812544" cy="10848189"/>
          <a:chOff x="686486" y="0"/>
          <a:chExt cx="38081841" cy="11520000"/>
        </a:xfrm>
      </xdr:grpSpPr>
      <xdr:graphicFrame macro="">
        <xdr:nvGraphicFramePr>
          <xdr:cNvPr id="6" name="Chart 5">
            <a:extLst>
              <a:ext uri="{FF2B5EF4-FFF2-40B4-BE49-F238E27FC236}">
                <a16:creationId xmlns:a16="http://schemas.microsoft.com/office/drawing/2014/main" id="{AC601283-3A09-4B66-B543-D2A3319C0914}"/>
              </a:ext>
            </a:extLst>
          </xdr:cNvPr>
          <xdr:cNvGraphicFramePr>
            <a:graphicFrameLocks noChangeAspect="1"/>
          </xdr:cNvGraphicFramePr>
        </xdr:nvGraphicFramePr>
        <xdr:xfrm>
          <a:off x="19688328" y="0"/>
          <a:ext cx="19079999" cy="115200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 name="Chart 1">
            <a:extLst>
              <a:ext uri="{FF2B5EF4-FFF2-40B4-BE49-F238E27FC236}">
                <a16:creationId xmlns:a16="http://schemas.microsoft.com/office/drawing/2014/main" id="{CC8B70FF-9E25-40C0-8D9A-9947FC9928DE}"/>
              </a:ext>
            </a:extLst>
          </xdr:cNvPr>
          <xdr:cNvGraphicFramePr>
            <a:graphicFrameLocks noChangeAspect="1"/>
          </xdr:cNvGraphicFramePr>
        </xdr:nvGraphicFramePr>
        <xdr:xfrm>
          <a:off x="686486" y="0"/>
          <a:ext cx="19080000" cy="115200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absolute">
    <xdr:from>
      <xdr:col>0</xdr:col>
      <xdr:colOff>680026</xdr:colOff>
      <xdr:row>54</xdr:row>
      <xdr:rowOff>150498</xdr:rowOff>
    </xdr:from>
    <xdr:to>
      <xdr:col>29</xdr:col>
      <xdr:colOff>796978</xdr:colOff>
      <xdr:row>108</xdr:row>
      <xdr:rowOff>36226</xdr:rowOff>
    </xdr:to>
    <xdr:grpSp>
      <xdr:nvGrpSpPr>
        <xdr:cNvPr id="11" name="Group 10">
          <a:extLst>
            <a:ext uri="{FF2B5EF4-FFF2-40B4-BE49-F238E27FC236}">
              <a16:creationId xmlns:a16="http://schemas.microsoft.com/office/drawing/2014/main" id="{374ADCBC-3295-475D-AE2D-B067CA03D883}"/>
            </a:ext>
          </a:extLst>
        </xdr:cNvPr>
        <xdr:cNvGrpSpPr>
          <a:grpSpLocks noChangeAspect="1"/>
        </xdr:cNvGrpSpPr>
      </xdr:nvGrpSpPr>
      <xdr:grpSpPr>
        <a:xfrm>
          <a:off x="680026" y="11123298"/>
          <a:ext cx="35867452" cy="10858528"/>
          <a:chOff x="780425" y="11904176"/>
          <a:chExt cx="35174479" cy="11531714"/>
        </a:xfrm>
      </xdr:grpSpPr>
      <xdr:graphicFrame macro="">
        <xdr:nvGraphicFramePr>
          <xdr:cNvPr id="9" name="Chart 8">
            <a:extLst>
              <a:ext uri="{FF2B5EF4-FFF2-40B4-BE49-F238E27FC236}">
                <a16:creationId xmlns:a16="http://schemas.microsoft.com/office/drawing/2014/main" id="{1D10755F-3636-4488-96D9-4F9ACD17E82A}"/>
              </a:ext>
            </a:extLst>
          </xdr:cNvPr>
          <xdr:cNvGraphicFramePr/>
        </xdr:nvGraphicFramePr>
        <xdr:xfrm>
          <a:off x="18368904" y="11915890"/>
          <a:ext cx="17586000" cy="115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F0DE92FF-9C0C-45CA-8C99-AE6DDE494B4F}"/>
              </a:ext>
            </a:extLst>
          </xdr:cNvPr>
          <xdr:cNvGraphicFramePr>
            <a:graphicFrameLocks noChangeAspect="1"/>
          </xdr:cNvGraphicFramePr>
        </xdr:nvGraphicFramePr>
        <xdr:xfrm>
          <a:off x="780425" y="11904176"/>
          <a:ext cx="17586000" cy="115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14</xdr:col>
      <xdr:colOff>770237</xdr:colOff>
      <xdr:row>53</xdr:row>
      <xdr:rowOff>57236</xdr:rowOff>
    </xdr:from>
    <xdr:to>
      <xdr:col>17</xdr:col>
      <xdr:colOff>193542</xdr:colOff>
      <xdr:row>63</xdr:row>
      <xdr:rowOff>36728</xdr:rowOff>
    </xdr:to>
    <mc:AlternateContent xmlns:mc="http://schemas.openxmlformats.org/markup-compatibility/2006" xmlns:a14="http://schemas.microsoft.com/office/drawing/2010/main">
      <mc:Choice Requires="a14">
        <xdr:graphicFrame macro="">
          <xdr:nvGraphicFramePr>
            <xdr:cNvPr id="3" name="Mode">
              <a:extLst>
                <a:ext uri="{FF2B5EF4-FFF2-40B4-BE49-F238E27FC236}">
                  <a16:creationId xmlns:a16="http://schemas.microsoft.com/office/drawing/2014/main" id="{2683FA96-A2DB-48CC-B989-C9028553AB73}"/>
                </a:ext>
              </a:extLst>
            </xdr:cNvPr>
            <xdr:cNvGraphicFramePr/>
          </xdr:nvGraphicFramePr>
          <xdr:xfrm>
            <a:off x="0" y="0"/>
            <a:ext cx="0" cy="0"/>
          </xdr:xfrm>
          <a:graphic>
            <a:graphicData uri="http://schemas.microsoft.com/office/drawing/2010/slicer">
              <sle:slicer xmlns:sle="http://schemas.microsoft.com/office/drawing/2010/slicer" name="Mode"/>
            </a:graphicData>
          </a:graphic>
        </xdr:graphicFrame>
      </mc:Choice>
      <mc:Fallback xmlns="">
        <xdr:sp macro="" textlink="">
          <xdr:nvSpPr>
            <xdr:cNvPr id="0" name=""/>
            <xdr:cNvSpPr>
              <a:spLocks noTextEdit="1"/>
            </xdr:cNvSpPr>
          </xdr:nvSpPr>
          <xdr:spPr>
            <a:xfrm>
              <a:off x="17813637" y="10826836"/>
              <a:ext cx="1804555" cy="20114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10102</xdr:rowOff>
    </xdr:from>
    <xdr:to>
      <xdr:col>35</xdr:col>
      <xdr:colOff>403597</xdr:colOff>
      <xdr:row>54</xdr:row>
      <xdr:rowOff>147375</xdr:rowOff>
    </xdr:to>
    <xdr:grpSp>
      <xdr:nvGrpSpPr>
        <xdr:cNvPr id="5" name="Group 4">
          <a:extLst>
            <a:ext uri="{FF2B5EF4-FFF2-40B4-BE49-F238E27FC236}">
              <a16:creationId xmlns:a16="http://schemas.microsoft.com/office/drawing/2014/main" id="{B66F21BB-D60D-4D92-8EAD-7FB185D345FD}"/>
            </a:ext>
          </a:extLst>
        </xdr:cNvPr>
        <xdr:cNvGrpSpPr/>
      </xdr:nvGrpSpPr>
      <xdr:grpSpPr>
        <a:xfrm>
          <a:off x="0" y="10102"/>
          <a:ext cx="30137472" cy="10424273"/>
          <a:chOff x="0" y="0"/>
          <a:chExt cx="34451142" cy="10106773"/>
        </a:xfrm>
      </xdr:grpSpPr>
      <xdr:graphicFrame macro="">
        <xdr:nvGraphicFramePr>
          <xdr:cNvPr id="2" name="Chart 1">
            <a:extLst>
              <a:ext uri="{FF2B5EF4-FFF2-40B4-BE49-F238E27FC236}">
                <a16:creationId xmlns:a16="http://schemas.microsoft.com/office/drawing/2014/main" id="{F591A30E-D6C8-4AAD-9806-4A76B4E95413}"/>
              </a:ext>
            </a:extLst>
          </xdr:cNvPr>
          <xdr:cNvGraphicFramePr>
            <a:graphicFrameLocks noChangeAspect="1"/>
          </xdr:cNvGraphicFramePr>
        </xdr:nvGraphicFramePr>
        <xdr:xfrm>
          <a:off x="0" y="0"/>
          <a:ext cx="17103836" cy="1009407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8DE1C01C-F37B-4A42-A3B0-B6B2C4FB6959}"/>
              </a:ext>
            </a:extLst>
          </xdr:cNvPr>
          <xdr:cNvGraphicFramePr>
            <a:graphicFrameLocks noChangeAspect="1"/>
          </xdr:cNvGraphicFramePr>
        </xdr:nvGraphicFramePr>
        <xdr:xfrm>
          <a:off x="17206646" y="0"/>
          <a:ext cx="17244496" cy="10106773"/>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0</xdr:colOff>
      <xdr:row>58</xdr:row>
      <xdr:rowOff>152400</xdr:rowOff>
    </xdr:from>
    <xdr:to>
      <xdr:col>35</xdr:col>
      <xdr:colOff>223325</xdr:colOff>
      <xdr:row>113</xdr:row>
      <xdr:rowOff>109913</xdr:rowOff>
    </xdr:to>
    <xdr:grpSp>
      <xdr:nvGrpSpPr>
        <xdr:cNvPr id="12" name="Group 11">
          <a:extLst>
            <a:ext uri="{FF2B5EF4-FFF2-40B4-BE49-F238E27FC236}">
              <a16:creationId xmlns:a16="http://schemas.microsoft.com/office/drawing/2014/main" id="{CDE64036-0011-482B-A78F-255A71ED222C}"/>
            </a:ext>
          </a:extLst>
        </xdr:cNvPr>
        <xdr:cNvGrpSpPr/>
      </xdr:nvGrpSpPr>
      <xdr:grpSpPr>
        <a:xfrm>
          <a:off x="0" y="11201400"/>
          <a:ext cx="29957200" cy="10435013"/>
          <a:chOff x="0" y="11201400"/>
          <a:chExt cx="29973075" cy="10435013"/>
        </a:xfrm>
      </xdr:grpSpPr>
      <xdr:graphicFrame macro="">
        <xdr:nvGraphicFramePr>
          <xdr:cNvPr id="6" name="Chart 5">
            <a:extLst>
              <a:ext uri="{FF2B5EF4-FFF2-40B4-BE49-F238E27FC236}">
                <a16:creationId xmlns:a16="http://schemas.microsoft.com/office/drawing/2014/main" id="{A1B9B43F-10F7-4474-BB5D-89AC6559F24F}"/>
              </a:ext>
            </a:extLst>
          </xdr:cNvPr>
          <xdr:cNvGraphicFramePr/>
        </xdr:nvGraphicFramePr>
        <xdr:xfrm>
          <a:off x="0" y="11225213"/>
          <a:ext cx="15073200" cy="10411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1" name="Chart 10">
            <a:extLst>
              <a:ext uri="{FF2B5EF4-FFF2-40B4-BE49-F238E27FC236}">
                <a16:creationId xmlns:a16="http://schemas.microsoft.com/office/drawing/2014/main" id="{5F9CF093-3845-4EF1-88C6-BCC77BC8605F}"/>
              </a:ext>
            </a:extLst>
          </xdr:cNvPr>
          <xdr:cNvGraphicFramePr/>
        </xdr:nvGraphicFramePr>
        <xdr:xfrm>
          <a:off x="14944725" y="11201400"/>
          <a:ext cx="15028350" cy="104113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127000</xdr:rowOff>
    </xdr:from>
    <xdr:to>
      <xdr:col>37</xdr:col>
      <xdr:colOff>313936</xdr:colOff>
      <xdr:row>53</xdr:row>
      <xdr:rowOff>37598</xdr:rowOff>
    </xdr:to>
    <xdr:grpSp>
      <xdr:nvGrpSpPr>
        <xdr:cNvPr id="6" name="Group 5">
          <a:extLst>
            <a:ext uri="{FF2B5EF4-FFF2-40B4-BE49-F238E27FC236}">
              <a16:creationId xmlns:a16="http://schemas.microsoft.com/office/drawing/2014/main" id="{0CCBF988-7601-4DE9-A0E1-6B4B1B5D0BEB}"/>
            </a:ext>
          </a:extLst>
        </xdr:cNvPr>
        <xdr:cNvGrpSpPr/>
      </xdr:nvGrpSpPr>
      <xdr:grpSpPr>
        <a:xfrm>
          <a:off x="0" y="317500"/>
          <a:ext cx="34826186" cy="9816598"/>
          <a:chOff x="0" y="0"/>
          <a:chExt cx="34857936" cy="9816598"/>
        </a:xfrm>
      </xdr:grpSpPr>
      <xdr:graphicFrame macro="">
        <xdr:nvGraphicFramePr>
          <xdr:cNvPr id="5" name="Chart 4">
            <a:extLst>
              <a:ext uri="{FF2B5EF4-FFF2-40B4-BE49-F238E27FC236}">
                <a16:creationId xmlns:a16="http://schemas.microsoft.com/office/drawing/2014/main" id="{9ACB43CB-A8C6-458D-AB13-2D8DAAB75BFA}"/>
              </a:ext>
            </a:extLst>
          </xdr:cNvPr>
          <xdr:cNvGraphicFramePr>
            <a:graphicFrameLocks/>
          </xdr:cNvGraphicFramePr>
        </xdr:nvGraphicFramePr>
        <xdr:xfrm>
          <a:off x="17544041" y="7355"/>
          <a:ext cx="17313895" cy="980924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 name="Chart 1">
            <a:extLst>
              <a:ext uri="{FF2B5EF4-FFF2-40B4-BE49-F238E27FC236}">
                <a16:creationId xmlns:a16="http://schemas.microsoft.com/office/drawing/2014/main" id="{5093CA59-0605-4929-86A7-0CD3F2BD5374}"/>
              </a:ext>
            </a:extLst>
          </xdr:cNvPr>
          <xdr:cNvGraphicFramePr>
            <a:graphicFrameLocks noChangeAspect="1"/>
          </xdr:cNvGraphicFramePr>
        </xdr:nvGraphicFramePr>
        <xdr:xfrm>
          <a:off x="0" y="0"/>
          <a:ext cx="17302311" cy="9796543"/>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20412</xdr:colOff>
      <xdr:row>55</xdr:row>
      <xdr:rowOff>33338</xdr:rowOff>
    </xdr:from>
    <xdr:to>
      <xdr:col>17</xdr:col>
      <xdr:colOff>463412</xdr:colOff>
      <xdr:row>106</xdr:row>
      <xdr:rowOff>113438</xdr:rowOff>
    </xdr:to>
    <xdr:graphicFrame macro="">
      <xdr:nvGraphicFramePr>
        <xdr:cNvPr id="7" name="Chart 6">
          <a:extLst>
            <a:ext uri="{FF2B5EF4-FFF2-40B4-BE49-F238E27FC236}">
              <a16:creationId xmlns:a16="http://schemas.microsoft.com/office/drawing/2014/main" id="{845E3C62-A17A-4576-AF59-ECDDAF9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444500</xdr:colOff>
      <xdr:row>55</xdr:row>
      <xdr:rowOff>33338</xdr:rowOff>
    </xdr:from>
    <xdr:to>
      <xdr:col>37</xdr:col>
      <xdr:colOff>62000</xdr:colOff>
      <xdr:row>106</xdr:row>
      <xdr:rowOff>113438</xdr:rowOff>
    </xdr:to>
    <xdr:graphicFrame macro="">
      <xdr:nvGraphicFramePr>
        <xdr:cNvPr id="8" name="Chart 7">
          <a:extLst>
            <a:ext uri="{FF2B5EF4-FFF2-40B4-BE49-F238E27FC236}">
              <a16:creationId xmlns:a16="http://schemas.microsoft.com/office/drawing/2014/main" id="{498322E8-E9B0-466C-A5FE-FC836FC1D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507024</xdr:colOff>
      <xdr:row>52</xdr:row>
      <xdr:rowOff>171737</xdr:rowOff>
    </xdr:from>
    <xdr:to>
      <xdr:col>19</xdr:col>
      <xdr:colOff>704880</xdr:colOff>
      <xdr:row>62</xdr:row>
      <xdr:rowOff>169719</xdr:rowOff>
    </xdr:to>
    <mc:AlternateContent xmlns:mc="http://schemas.openxmlformats.org/markup-compatibility/2006" xmlns:a14="http://schemas.microsoft.com/office/drawing/2010/main">
      <mc:Choice Requires="a14">
        <xdr:graphicFrame macro="">
          <xdr:nvGraphicFramePr>
            <xdr:cNvPr id="3" name="Mode 11">
              <a:extLst>
                <a:ext uri="{FF2B5EF4-FFF2-40B4-BE49-F238E27FC236}">
                  <a16:creationId xmlns:a16="http://schemas.microsoft.com/office/drawing/2014/main" id="{3381FDB3-0129-4065-9C15-C451711662A6}"/>
                </a:ext>
              </a:extLst>
            </xdr:cNvPr>
            <xdr:cNvGraphicFramePr/>
          </xdr:nvGraphicFramePr>
          <xdr:xfrm>
            <a:off x="0" y="0"/>
            <a:ext cx="0" cy="0"/>
          </xdr:xfrm>
          <a:graphic>
            <a:graphicData uri="http://schemas.microsoft.com/office/drawing/2010/slicer">
              <sle:slicer xmlns:sle="http://schemas.microsoft.com/office/drawing/2010/slicer" name="Mode 11"/>
            </a:graphicData>
          </a:graphic>
        </xdr:graphicFrame>
      </mc:Choice>
      <mc:Fallback xmlns="">
        <xdr:sp macro="" textlink="">
          <xdr:nvSpPr>
            <xdr:cNvPr id="0" name=""/>
            <xdr:cNvSpPr>
              <a:spLocks noTextEdit="1"/>
            </xdr:cNvSpPr>
          </xdr:nvSpPr>
          <xdr:spPr>
            <a:xfrm>
              <a:off x="17366274" y="10077737"/>
              <a:ext cx="1769482" cy="18966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yrassokh" refreshedDate="44958.51364247685" backgroundQuery="1" createdVersion="7" refreshedVersion="7" minRefreshableVersion="3" recordCount="0" supportSubquery="1" supportAdvancedDrill="1" xr:uid="{122B2FCD-ABCD-41BA-B4C0-15A42F49523F}">
  <cacheSource type="external" connectionId="1"/>
  <cacheFields count="4">
    <cacheField name="[Range].[Block Size, KB].[Block Size, KB]" caption="Block Size, KB" numFmtId="0" level="1">
      <sharedItems count="13">
        <s v="1024"/>
        <s v="128"/>
        <s v="16"/>
        <s v="16384"/>
        <s v="2048"/>
        <s v="256"/>
        <s v="32"/>
        <s v="4"/>
        <s v="4096"/>
        <s v="512"/>
        <s v="64"/>
        <s v="8"/>
        <s v="8192"/>
      </sharedItems>
    </cacheField>
    <cacheField name="[Range].[Mode].[Mode]" caption="Mode" numFmtId="0" hierarchy="1" level="1">
      <sharedItems count="5">
        <s v="CPU_GPU"/>
        <s v="GPU_BATCH"/>
        <s v="GPU_DIRECT"/>
        <s v="GPU_DIRECT_ASYNC"/>
        <s v="CPU_ONLY" u="1"/>
      </sharedItems>
    </cacheField>
    <cacheField name="[Range].[Threads].[Threads]" caption="Threads" numFmtId="0" hierarchy="2" level="1">
      <sharedItems containsMixedTypes="1" containsNumber="1" containsInteger="1" minValue="1" maxValue="128" count="14">
        <n v="1"/>
        <n v="4"/>
        <n v="8"/>
        <n v="16"/>
        <n v="32"/>
        <n v="64"/>
        <n v="128"/>
        <s v="1" u="1"/>
        <s v="128" u="1"/>
        <s v="16" u="1"/>
        <s v="32" u="1"/>
        <s v="4" u="1"/>
        <s v="64" u="1"/>
        <s v="8" u="1"/>
      </sharedItems>
      <extLst>
        <ext xmlns:x15="http://schemas.microsoft.com/office/spreadsheetml/2010/11/main" uri="{4F2E5C28-24EA-4eb8-9CBF-B6C8F9C3D259}">
          <x15:cachedUniqueNames>
            <x15:cachedUniqueName index="0" name="[Range].[Threads].&amp;[1]"/>
            <x15:cachedUniqueName index="1" name="[Range].[Threads].&amp;[4]"/>
            <x15:cachedUniqueName index="2" name="[Range].[Threads].&amp;[8]"/>
            <x15:cachedUniqueName index="3" name="[Range].[Threads].&amp;[16]"/>
            <x15:cachedUniqueName index="4" name="[Range].[Threads].&amp;[32]"/>
            <x15:cachedUniqueName index="5" name="[Range].[Threads].&amp;[64]"/>
            <x15:cachedUniqueName index="6" name="[Range].[Threads].&amp;[128]"/>
          </x15:cachedUniqueNames>
        </ext>
      </extLst>
    </cacheField>
    <cacheField name="[Measures].[Average of Read Throughput, MB/s]" caption="Average of Read Throughput, MB/s" numFmtId="0" hierarchy="23" level="32767"/>
  </cacheFields>
  <cacheHierarchies count="52">
    <cacheHierarchy uniqueName="[Range].[Block Size, KB]" caption="Block Size, KB" attribute="1" defaultMemberUniqueName="[Range].[Block Size, KB].[All]" allUniqueName="[Range].[Block Size, KB].[All]" dimensionUniqueName="[Range]" displayFolder="" count="2" memberValueDatatype="130" unbalanced="0">
      <fieldsUsage count="2">
        <fieldUsage x="-1"/>
        <fieldUsage x="0"/>
      </fieldsUsage>
    </cacheHierarchy>
    <cacheHierarchy uniqueName="[Range].[Mode]" caption="Mode" attribute="1" defaultMemberUniqueName="[Range].[Mode].[All]" allUniqueName="[Range].[Mode].[All]" dimensionUniqueName="[Range]" displayFolder="" count="2" memberValueDatatype="130" unbalanced="0">
      <fieldsUsage count="2">
        <fieldUsage x="-1"/>
        <fieldUsage x="1"/>
      </fieldsUsage>
    </cacheHierarchy>
    <cacheHierarchy uniqueName="[Range].[Threads]" caption="Threads" attribute="1" defaultMemberUniqueName="[Range].[Threads].[All]" allUniqueName="[Range].[Threads].[All]" dimensionUniqueName="[Range]" displayFolder="" count="2" memberValueDatatype="20" unbalanced="0">
      <fieldsUsage count="2">
        <fieldUsage x="-1"/>
        <fieldUsage x="2"/>
      </fieldsUsage>
    </cacheHierarchy>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oneField="1" hidden="1">
      <fieldsUsage count="1">
        <fieldUsage x="3"/>
      </fieldsUsage>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rassokh" refreshedDate="44958.513660763892" backgroundQuery="1" createdVersion="7" refreshedVersion="7" minRefreshableVersion="3" recordCount="0" supportSubquery="1" supportAdvancedDrill="1" xr:uid="{F8183138-057D-46AA-BBA4-8A73FD752521}">
  <cacheSource type="external" connectionId="1"/>
  <cacheFields count="4">
    <cacheField name="[Range].[Block Size, KB].[Block Size, KB]" caption="Block Size, KB" numFmtId="0" level="1">
      <sharedItems count="13">
        <s v="1024"/>
        <s v="128"/>
        <s v="16"/>
        <s v="16384"/>
        <s v="2048"/>
        <s v="256"/>
        <s v="32"/>
        <s v="4"/>
        <s v="4096"/>
        <s v="512"/>
        <s v="64"/>
        <s v="8"/>
        <s v="8192"/>
      </sharedItems>
    </cacheField>
    <cacheField name="[Range].[Threads].[Threads]" caption="Threads" numFmtId="0" hierarchy="2" level="1">
      <sharedItems containsSemiMixedTypes="0" containsString="0" containsNumber="1" containsInteger="1" minValue="1" maxValue="128" count="7">
        <n v="1"/>
        <n v="4"/>
        <n v="8"/>
        <n v="16"/>
        <n v="32"/>
        <n v="64"/>
        <n v="128"/>
      </sharedItems>
      <extLst>
        <ext xmlns:x15="http://schemas.microsoft.com/office/spreadsheetml/2010/11/main" uri="{4F2E5C28-24EA-4eb8-9CBF-B6C8F9C3D259}">
          <x15:cachedUniqueNames>
            <x15:cachedUniqueName index="0" name="[Range].[Threads].&amp;[1]"/>
            <x15:cachedUniqueName index="1" name="[Range].[Threads].&amp;[4]"/>
            <x15:cachedUniqueName index="2" name="[Range].[Threads].&amp;[8]"/>
            <x15:cachedUniqueName index="3" name="[Range].[Threads].&amp;[16]"/>
            <x15:cachedUniqueName index="4" name="[Range].[Threads].&amp;[32]"/>
            <x15:cachedUniqueName index="5" name="[Range].[Threads].&amp;[64]"/>
            <x15:cachedUniqueName index="6" name="[Range].[Threads].&amp;[128]"/>
          </x15:cachedUniqueNames>
        </ext>
      </extLst>
    </cacheField>
    <cacheField name="[Measures].[Average of Write Latency, microsec]" caption="Average of Write Latency, microsec" numFmtId="0" hierarchy="42" level="32767"/>
    <cacheField name="[Range].[Mode].[Mode]" caption="Mode" numFmtId="0" hierarchy="1" level="1">
      <sharedItems containsSemiMixedTypes="0" containsNonDate="0" containsString="0"/>
    </cacheField>
  </cacheFields>
  <cacheHierarchies count="52">
    <cacheHierarchy uniqueName="[Range].[Block Size, KB]" caption="Block Size, KB" attribute="1" defaultMemberUniqueName="[Range].[Block Size, KB].[All]" allUniqueName="[Range].[Block Size, KB].[All]" dimensionUniqueName="[Range]" displayFolder="" count="2" memberValueDatatype="130" unbalanced="0">
      <fieldsUsage count="2">
        <fieldUsage x="-1"/>
        <fieldUsage x="0"/>
      </fieldsUsage>
    </cacheHierarchy>
    <cacheHierarchy uniqueName="[Range].[Mode]" caption="Mode" attribute="1" defaultMemberUniqueName="[Range].[Mode].[All]" allUniqueName="[Range].[Mode].[All]" dimensionUniqueName="[Range]" displayFolder="" count="2" memberValueDatatype="130" unbalanced="0">
      <fieldsUsage count="2">
        <fieldUsage x="-1"/>
        <fieldUsage x="3"/>
      </fieldsUsage>
    </cacheHierarchy>
    <cacheHierarchy uniqueName="[Range].[Threads]" caption="Threads" attribute="1" defaultMemberUniqueName="[Range].[Threads].[All]" allUniqueName="[Range].[Threads].[All]" dimensionUniqueName="[Range]" displayFolder="" count="2" memberValueDatatype="20" unbalanced="0">
      <fieldsUsage count="2">
        <fieldUsage x="-1"/>
        <fieldUsage x="1"/>
      </fieldsUsage>
    </cacheHierarchy>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rassokh" refreshedDate="44958.513662152778" backgroundQuery="1" createdVersion="7" refreshedVersion="7" minRefreshableVersion="3" recordCount="0" supportSubquery="1" supportAdvancedDrill="1" xr:uid="{65587948-357F-4036-8C4B-03E5FBF575DD}">
  <cacheSource type="external" connectionId="1"/>
  <cacheFields count="4">
    <cacheField name="[Range].[Block Size, KB].[Block Size, KB]" caption="Block Size, KB" numFmtId="0" level="1">
      <sharedItems count="13">
        <s v="1024"/>
        <s v="128"/>
        <s v="16"/>
        <s v="16384"/>
        <s v="2048"/>
        <s v="256"/>
        <s v="32"/>
        <s v="4"/>
        <s v="4096"/>
        <s v="512"/>
        <s v="64"/>
        <s v="8"/>
        <s v="8192"/>
      </sharedItems>
    </cacheField>
    <cacheField name="[Range].[Threads].[Threads]" caption="Threads" numFmtId="0" hierarchy="2" level="1">
      <sharedItems containsSemiMixedTypes="0" containsString="0" containsNumber="1" containsInteger="1" minValue="1" maxValue="128" count="7">
        <n v="1"/>
        <n v="4"/>
        <n v="8"/>
        <n v="16"/>
        <n v="32"/>
        <n v="64"/>
        <n v="128"/>
      </sharedItems>
      <extLst>
        <ext xmlns:x15="http://schemas.microsoft.com/office/spreadsheetml/2010/11/main" uri="{4F2E5C28-24EA-4eb8-9CBF-B6C8F9C3D259}">
          <x15:cachedUniqueNames>
            <x15:cachedUniqueName index="0" name="[Range].[Threads].&amp;[1]"/>
            <x15:cachedUniqueName index="1" name="[Range].[Threads].&amp;[4]"/>
            <x15:cachedUniqueName index="2" name="[Range].[Threads].&amp;[8]"/>
            <x15:cachedUniqueName index="3" name="[Range].[Threads].&amp;[16]"/>
            <x15:cachedUniqueName index="4" name="[Range].[Threads].&amp;[32]"/>
            <x15:cachedUniqueName index="5" name="[Range].[Threads].&amp;[64]"/>
            <x15:cachedUniqueName index="6" name="[Range].[Threads].&amp;[128]"/>
          </x15:cachedUniqueNames>
        </ext>
      </extLst>
    </cacheField>
    <cacheField name="[Measures].[Average of Read Latency, microsec]" caption="Average of Read Latency, microsec" numFmtId="0" hierarchy="36" level="32767"/>
    <cacheField name="[Range].[Mode].[Mode]" caption="Mode" numFmtId="0" hierarchy="1" level="1">
      <sharedItems containsSemiMixedTypes="0" containsNonDate="0" containsString="0"/>
    </cacheField>
  </cacheFields>
  <cacheHierarchies count="52">
    <cacheHierarchy uniqueName="[Range].[Block Size, KB]" caption="Block Size, KB" attribute="1" defaultMemberUniqueName="[Range].[Block Size, KB].[All]" allUniqueName="[Range].[Block Size, KB].[All]" dimensionUniqueName="[Range]" displayFolder="" count="2" memberValueDatatype="130" unbalanced="0">
      <fieldsUsage count="2">
        <fieldUsage x="-1"/>
        <fieldUsage x="0"/>
      </fieldsUsage>
    </cacheHierarchy>
    <cacheHierarchy uniqueName="[Range].[Mode]" caption="Mode" attribute="1" defaultMemberUniqueName="[Range].[Mode].[All]" allUniqueName="[Range].[Mode].[All]" dimensionUniqueName="[Range]" displayFolder="" count="2" memberValueDatatype="130" unbalanced="0">
      <fieldsUsage count="2">
        <fieldUsage x="-1"/>
        <fieldUsage x="3"/>
      </fieldsUsage>
    </cacheHierarchy>
    <cacheHierarchy uniqueName="[Range].[Threads]" caption="Threads" attribute="1" defaultMemberUniqueName="[Range].[Threads].[All]" allUniqueName="[Range].[Threads].[All]" dimensionUniqueName="[Range]" displayFolder="" count="2" memberValueDatatype="20" unbalanced="0">
      <fieldsUsage count="2">
        <fieldUsage x="-1"/>
        <fieldUsage x="1"/>
      </fieldsUsage>
    </cacheHierarchy>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yrassokh" refreshedDate="44958.513663541664" backgroundQuery="1" createdVersion="7" refreshedVersion="7" minRefreshableVersion="3" recordCount="0" supportSubquery="1" supportAdvancedDrill="1" xr:uid="{D1CE3DBC-6726-43E5-9337-C81681598403}">
  <cacheSource type="external" connectionId="1"/>
  <cacheFields count="4">
    <cacheField name="[Range].[Block Size, KB].[Block Size, KB]" caption="Block Size, KB" numFmtId="0" level="1">
      <sharedItems count="13">
        <s v="1024"/>
        <s v="128"/>
        <s v="16"/>
        <s v="16384"/>
        <s v="2048"/>
        <s v="256"/>
        <s v="32"/>
        <s v="4"/>
        <s v="4096"/>
        <s v="512"/>
        <s v="64"/>
        <s v="8"/>
        <s v="8192"/>
      </sharedItems>
    </cacheField>
    <cacheField name="[Range].[Threads].[Threads]" caption="Threads" numFmtId="0" hierarchy="2" level="1">
      <sharedItems containsSemiMixedTypes="0" containsString="0" containsNumber="1" containsInteger="1" minValue="1" maxValue="128" count="7">
        <n v="1"/>
        <n v="4"/>
        <n v="8"/>
        <n v="16"/>
        <n v="32"/>
        <n v="64"/>
        <n v="128"/>
      </sharedItems>
      <extLst>
        <ext xmlns:x15="http://schemas.microsoft.com/office/spreadsheetml/2010/11/main" uri="{4F2E5C28-24EA-4eb8-9CBF-B6C8F9C3D259}">
          <x15:cachedUniqueNames>
            <x15:cachedUniqueName index="0" name="[Range].[Threads].&amp;[1]"/>
            <x15:cachedUniqueName index="1" name="[Range].[Threads].&amp;[4]"/>
            <x15:cachedUniqueName index="2" name="[Range].[Threads].&amp;[8]"/>
            <x15:cachedUniqueName index="3" name="[Range].[Threads].&amp;[16]"/>
            <x15:cachedUniqueName index="4" name="[Range].[Threads].&amp;[32]"/>
            <x15:cachedUniqueName index="5" name="[Range].[Threads].&amp;[64]"/>
            <x15:cachedUniqueName index="6" name="[Range].[Threads].&amp;[128]"/>
          </x15:cachedUniqueNames>
        </ext>
      </extLst>
    </cacheField>
    <cacheField name="[Range].[Mode].[Mode]" caption="Mode" numFmtId="0" hierarchy="1" level="1">
      <sharedItems containsSemiMixedTypes="0" containsNonDate="0" containsString="0"/>
    </cacheField>
    <cacheField name="[Measures].[Average of Write Throughput, MB/s]" caption="Average of Write Throughput, MB/s" numFmtId="0" hierarchy="22" level="32767"/>
  </cacheFields>
  <cacheHierarchies count="52">
    <cacheHierarchy uniqueName="[Range].[Block Size, KB]" caption="Block Size, KB" attribute="1" defaultMemberUniqueName="[Range].[Block Size, KB].[All]" allUniqueName="[Range].[Block Size, KB].[All]" dimensionUniqueName="[Range]" displayFolder="" count="2" memberValueDatatype="130" unbalanced="0">
      <fieldsUsage count="2">
        <fieldUsage x="-1"/>
        <fieldUsage x="0"/>
      </fieldsUsage>
    </cacheHierarchy>
    <cacheHierarchy uniqueName="[Range].[Mode]" caption="Mode" attribute="1" defaultMemberUniqueName="[Range].[Mode].[All]" allUniqueName="[Range].[Mode].[All]" dimensionUniqueName="[Range]" displayFolder="" count="2" memberValueDatatype="130" unbalanced="0">
      <fieldsUsage count="2">
        <fieldUsage x="-1"/>
        <fieldUsage x="2"/>
      </fieldsUsage>
    </cacheHierarchy>
    <cacheHierarchy uniqueName="[Range].[Threads]" caption="Threads" attribute="1" defaultMemberUniqueName="[Range].[Threads].[All]" allUniqueName="[Range].[Threads].[All]" dimensionUniqueName="[Range]" displayFolder="" count="2" memberValueDatatype="20" unbalanced="0">
      <fieldsUsage count="2">
        <fieldUsage x="-1"/>
        <fieldUsage x="1"/>
      </fieldsUsage>
    </cacheHierarchy>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oneField="1" hidden="1">
      <fieldsUsage count="1">
        <fieldUsage x="3"/>
      </fieldsUsage>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rassokh" refreshedDate="44958.513665625003" backgroundQuery="1" createdVersion="7" refreshedVersion="7" minRefreshableVersion="3" recordCount="0" supportSubquery="1" supportAdvancedDrill="1" xr:uid="{2E40961B-45E2-415C-93C0-8EBF01F29622}">
  <cacheSource type="external" connectionId="1"/>
  <cacheFields count="4">
    <cacheField name="[Range].[Mode].[Mode]" caption="Mode" numFmtId="0" hierarchy="1" level="1">
      <sharedItems count="5">
        <s v="CPU_GPU"/>
        <s v="CPU_ONLY"/>
        <s v="GPU_BATCH"/>
        <s v="GPU_DIRECT"/>
        <s v="GPU_DIRECT_ASYNC"/>
      </sharedItems>
    </cacheField>
    <cacheField name="[Range].[Block Size, KB].[Block Size, KB]" caption="Block Size, KB" numFmtId="0" level="1">
      <sharedItems count="13">
        <s v="1024"/>
        <s v="128"/>
        <s v="16"/>
        <s v="16384"/>
        <s v="2048"/>
        <s v="256"/>
        <s v="32"/>
        <s v="4"/>
        <s v="4096"/>
        <s v="512"/>
        <s v="64"/>
        <s v="8"/>
        <s v="8192"/>
      </sharedItems>
    </cacheField>
    <cacheField name="[Range].[Threads].[Threads]" caption="Threads" numFmtId="0" hierarchy="2" level="1">
      <sharedItems containsSemiMixedTypes="0" containsString="0" containsNumber="1" containsInteger="1" minValue="1" maxValue="128" count="7">
        <n v="1"/>
        <n v="4"/>
        <n v="8"/>
        <n v="16"/>
        <n v="32"/>
        <n v="64"/>
        <n v="128"/>
      </sharedItems>
      <extLst>
        <ext xmlns:x15="http://schemas.microsoft.com/office/spreadsheetml/2010/11/main" uri="{4F2E5C28-24EA-4eb8-9CBF-B6C8F9C3D259}">
          <x15:cachedUniqueNames>
            <x15:cachedUniqueName index="0" name="[Range].[Threads].&amp;[1]"/>
            <x15:cachedUniqueName index="1" name="[Range].[Threads].&amp;[4]"/>
            <x15:cachedUniqueName index="2" name="[Range].[Threads].&amp;[8]"/>
            <x15:cachedUniqueName index="3" name="[Range].[Threads].&amp;[16]"/>
            <x15:cachedUniqueName index="4" name="[Range].[Threads].&amp;[32]"/>
            <x15:cachedUniqueName index="5" name="[Range].[Threads].&amp;[64]"/>
            <x15:cachedUniqueName index="6" name="[Range].[Threads].&amp;[128]"/>
          </x15:cachedUniqueNames>
        </ext>
      </extLst>
    </cacheField>
    <cacheField name="[Measures].[Average of Time Write IOPS]" caption="Average of Time Write IOPS" numFmtId="0" hierarchy="51" level="32767"/>
  </cacheFields>
  <cacheHierarchies count="52">
    <cacheHierarchy uniqueName="[Range].[Block Size, KB]" caption="Block Size, KB" attribute="1" defaultMemberUniqueName="[Range].[Block Size, KB].[All]" allUniqueName="[Range].[Block Size, KB].[All]" dimensionUniqueName="[Range]" displayFolder="" count="2" memberValueDatatype="130" unbalanced="0">
      <fieldsUsage count="2">
        <fieldUsage x="-1"/>
        <fieldUsage x="1"/>
      </fieldsUsage>
    </cacheHierarchy>
    <cacheHierarchy uniqueName="[Range].[Mode]" caption="Mode" attribute="1" defaultMemberUniqueName="[Range].[Mode].[All]" allUniqueName="[Range].[Mode].[All]" dimensionUniqueName="[Range]" displayFolder="" count="2" memberValueDatatype="130" unbalanced="0">
      <fieldsUsage count="2">
        <fieldUsage x="-1"/>
        <fieldUsage x="0"/>
      </fieldsUsage>
    </cacheHierarchy>
    <cacheHierarchy uniqueName="[Range].[Threads]" caption="Threads" attribute="1" defaultMemberUniqueName="[Range].[Threads].[All]" allUniqueName="[Range].[Threads].[All]" dimensionUniqueName="[Range]" displayFolder="" count="2" memberValueDatatype="20" unbalanced="0">
      <fieldsUsage count="2">
        <fieldUsage x="-1"/>
        <fieldUsage x="2"/>
      </fieldsUsage>
    </cacheHierarchy>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oneField="1" hidden="1">
      <fieldsUsage count="1">
        <fieldUsage x="3"/>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rassokh" refreshedDate="44958.51366689815" backgroundQuery="1" createdVersion="7" refreshedVersion="7" minRefreshableVersion="3" recordCount="0" supportSubquery="1" supportAdvancedDrill="1" xr:uid="{E08E4290-8017-4904-8777-9D265F528FCF}">
  <cacheSource type="external" connectionId="1"/>
  <cacheFields count="4">
    <cacheField name="[Range].[Mode].[Mode]" caption="Mode" numFmtId="0" hierarchy="1" level="1">
      <sharedItems count="5">
        <s v="CPU_GPU"/>
        <s v="CPU_ONLY"/>
        <s v="GPU_BATCH"/>
        <s v="GPU_DIRECT"/>
        <s v="GPU_DIRECT_ASYNC"/>
      </sharedItems>
    </cacheField>
    <cacheField name="[Range].[Block Size, KB].[Block Size, KB]" caption="Block Size, KB" numFmtId="0" level="1">
      <sharedItems count="13">
        <s v="1024"/>
        <s v="128"/>
        <s v="16"/>
        <s v="16384"/>
        <s v="2048"/>
        <s v="256"/>
        <s v="32"/>
        <s v="4"/>
        <s v="4096"/>
        <s v="512"/>
        <s v="64"/>
        <s v="8"/>
        <s v="8192"/>
      </sharedItems>
    </cacheField>
    <cacheField name="[Range].[Threads].[Threads]" caption="Threads" numFmtId="0" hierarchy="2" level="1">
      <sharedItems containsSemiMixedTypes="0" containsString="0" containsNumber="1" containsInteger="1" minValue="1" maxValue="128" count="7">
        <n v="1"/>
        <n v="4"/>
        <n v="8"/>
        <n v="16"/>
        <n v="32"/>
        <n v="64"/>
        <n v="128"/>
      </sharedItems>
      <extLst>
        <ext xmlns:x15="http://schemas.microsoft.com/office/spreadsheetml/2010/11/main" uri="{4F2E5C28-24EA-4eb8-9CBF-B6C8F9C3D259}">
          <x15:cachedUniqueNames>
            <x15:cachedUniqueName index="0" name="[Range].[Threads].&amp;[1]"/>
            <x15:cachedUniqueName index="1" name="[Range].[Threads].&amp;[4]"/>
            <x15:cachedUniqueName index="2" name="[Range].[Threads].&amp;[8]"/>
            <x15:cachedUniqueName index="3" name="[Range].[Threads].&amp;[16]"/>
            <x15:cachedUniqueName index="4" name="[Range].[Threads].&amp;[32]"/>
            <x15:cachedUniqueName index="5" name="[Range].[Threads].&amp;[64]"/>
            <x15:cachedUniqueName index="6" name="[Range].[Threads].&amp;[128]"/>
          </x15:cachedUniqueNames>
        </ext>
      </extLst>
    </cacheField>
    <cacheField name="[Measures].[Average of Time Read IOPS]" caption="Average of Time Read IOPS" numFmtId="0" hierarchy="49" level="32767"/>
  </cacheFields>
  <cacheHierarchies count="52">
    <cacheHierarchy uniqueName="[Range].[Block Size, KB]" caption="Block Size, KB" attribute="1" defaultMemberUniqueName="[Range].[Block Size, KB].[All]" allUniqueName="[Range].[Block Size, KB].[All]" dimensionUniqueName="[Range]" displayFolder="" count="2" memberValueDatatype="130" unbalanced="0">
      <fieldsUsage count="2">
        <fieldUsage x="-1"/>
        <fieldUsage x="1"/>
      </fieldsUsage>
    </cacheHierarchy>
    <cacheHierarchy uniqueName="[Range].[Mode]" caption="Mode" attribute="1" defaultMemberUniqueName="[Range].[Mode].[All]" allUniqueName="[Range].[Mode].[All]" dimensionUniqueName="[Range]" displayFolder="" count="2" memberValueDatatype="130" unbalanced="0">
      <fieldsUsage count="2">
        <fieldUsage x="-1"/>
        <fieldUsage x="0"/>
      </fieldsUsage>
    </cacheHierarchy>
    <cacheHierarchy uniqueName="[Range].[Threads]" caption="Threads" attribute="1" defaultMemberUniqueName="[Range].[Threads].[All]" allUniqueName="[Range].[Threads].[All]" dimensionUniqueName="[Range]" displayFolder="" count="2" memberValueDatatype="20" unbalanced="0">
      <fieldsUsage count="2">
        <fieldUsage x="-1"/>
        <fieldUsage x="2"/>
      </fieldsUsage>
    </cacheHierarchy>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rassokh" refreshedDate="44958.513668055559" backgroundQuery="1" createdVersion="7" refreshedVersion="7" minRefreshableVersion="3" recordCount="0" supportSubquery="1" supportAdvancedDrill="1" xr:uid="{4722E251-5308-42C2-BB1E-8ACC6DF30E40}">
  <cacheSource type="external" connectionId="1"/>
  <cacheFields count="4">
    <cacheField name="[Range].[Mode].[Mode]" caption="Mode" numFmtId="0" hierarchy="1" level="1">
      <sharedItems count="5">
        <s v="CPU_GPU"/>
        <s v="CPU_ONLY"/>
        <s v="GPU_BATCH"/>
        <s v="GPU_DIRECT"/>
        <s v="GPU_DIRECT_ASYNC"/>
      </sharedItems>
    </cacheField>
    <cacheField name="[Range].[Threads].[Threads]" caption="Threads" numFmtId="0" hierarchy="2" level="1">
      <sharedItems containsSemiMixedTypes="0" containsString="0" containsNumber="1" containsInteger="1" minValue="1" maxValue="128" count="7">
        <n v="1"/>
        <n v="4"/>
        <n v="8"/>
        <n v="16"/>
        <n v="32"/>
        <n v="64"/>
        <n v="128"/>
      </sharedItems>
      <extLst>
        <ext xmlns:x15="http://schemas.microsoft.com/office/spreadsheetml/2010/11/main" uri="{4F2E5C28-24EA-4eb8-9CBF-B6C8F9C3D259}">
          <x15:cachedUniqueNames>
            <x15:cachedUniqueName index="0" name="[Range].[Threads].&amp;[1]"/>
            <x15:cachedUniqueName index="1" name="[Range].[Threads].&amp;[4]"/>
            <x15:cachedUniqueName index="2" name="[Range].[Threads].&amp;[8]"/>
            <x15:cachedUniqueName index="3" name="[Range].[Threads].&amp;[16]"/>
            <x15:cachedUniqueName index="4" name="[Range].[Threads].&amp;[32]"/>
            <x15:cachedUniqueName index="5" name="[Range].[Threads].&amp;[64]"/>
            <x15:cachedUniqueName index="6" name="[Range].[Threads].&amp;[128]"/>
          </x15:cachedUniqueNames>
        </ext>
      </extLst>
    </cacheField>
    <cacheField name="[Range].[Block Size, KB].[Block Size, KB]" caption="Block Size, KB" numFmtId="0" level="1">
      <sharedItems count="13">
        <s v="1024"/>
        <s v="128"/>
        <s v="16"/>
        <s v="16384"/>
        <s v="2048"/>
        <s v="256"/>
        <s v="32"/>
        <s v="4"/>
        <s v="4096"/>
        <s v="512"/>
        <s v="64"/>
        <s v="8"/>
        <s v="8192"/>
      </sharedItems>
    </cacheField>
    <cacheField name="[Measures].[Average of Write IOPS]" caption="Average of Write IOPS" numFmtId="0" hierarchy="45" level="32767"/>
  </cacheFields>
  <cacheHierarchies count="52">
    <cacheHierarchy uniqueName="[Range].[Block Size, KB]" caption="Block Size, KB" attribute="1" defaultMemberUniqueName="[Range].[Block Size, KB].[All]" allUniqueName="[Range].[Block Size, KB].[All]" dimensionUniqueName="[Range]" displayFolder="" count="2" memberValueDatatype="130" unbalanced="0">
      <fieldsUsage count="2">
        <fieldUsage x="-1"/>
        <fieldUsage x="2"/>
      </fieldsUsage>
    </cacheHierarchy>
    <cacheHierarchy uniqueName="[Range].[Mode]" caption="Mode" attribute="1" defaultMemberUniqueName="[Range].[Mode].[All]" allUniqueName="[Range].[Mode].[All]" dimensionUniqueName="[Range]" displayFolder="" count="2" memberValueDatatype="130" unbalanced="0">
      <fieldsUsage count="2">
        <fieldUsage x="-1"/>
        <fieldUsage x="0"/>
      </fieldsUsage>
    </cacheHierarchy>
    <cacheHierarchy uniqueName="[Range].[Threads]" caption="Threads" attribute="1" defaultMemberUniqueName="[Range].[Threads].[All]" allUniqueName="[Range].[Threads].[All]" dimensionUniqueName="[Range]" displayFolder="" count="2" memberValueDatatype="20" unbalanced="0">
      <fieldsUsage count="2">
        <fieldUsage x="-1"/>
        <fieldUsage x="1"/>
      </fieldsUsage>
    </cacheHierarchy>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rassokh" refreshedDate="44958.513669328706" backgroundQuery="1" createdVersion="7" refreshedVersion="7" minRefreshableVersion="3" recordCount="0" supportSubquery="1" supportAdvancedDrill="1" xr:uid="{BD18C291-DBF3-4824-901A-E554BD19DE89}">
  <cacheSource type="external" connectionId="1"/>
  <cacheFields count="4">
    <cacheField name="[Range].[Block Size, KB].[Block Size, KB]" caption="Block Size, KB" numFmtId="0" level="1">
      <sharedItems count="13">
        <s v="1024"/>
        <s v="128"/>
        <s v="16"/>
        <s v="16384"/>
        <s v="2048"/>
        <s v="256"/>
        <s v="32"/>
        <s v="4"/>
        <s v="4096"/>
        <s v="512"/>
        <s v="64"/>
        <s v="8"/>
        <s v="8192"/>
      </sharedItems>
    </cacheField>
    <cacheField name="[Range].[Threads].[Threads]" caption="Threads" numFmtId="0" hierarchy="2" level="1">
      <sharedItems containsSemiMixedTypes="0" containsString="0" containsNumber="1" containsInteger="1" minValue="1" maxValue="128" count="7">
        <n v="1"/>
        <n v="4"/>
        <n v="8"/>
        <n v="16"/>
        <n v="32"/>
        <n v="64"/>
        <n v="128"/>
      </sharedItems>
      <extLst>
        <ext xmlns:x15="http://schemas.microsoft.com/office/spreadsheetml/2010/11/main" uri="{4F2E5C28-24EA-4eb8-9CBF-B6C8F9C3D259}">
          <x15:cachedUniqueNames>
            <x15:cachedUniqueName index="0" name="[Range].[Threads].&amp;[1]"/>
            <x15:cachedUniqueName index="1" name="[Range].[Threads].&amp;[4]"/>
            <x15:cachedUniqueName index="2" name="[Range].[Threads].&amp;[8]"/>
            <x15:cachedUniqueName index="3" name="[Range].[Threads].&amp;[16]"/>
            <x15:cachedUniqueName index="4" name="[Range].[Threads].&amp;[32]"/>
            <x15:cachedUniqueName index="5" name="[Range].[Threads].&amp;[64]"/>
            <x15:cachedUniqueName index="6" name="[Range].[Threads].&amp;[128]"/>
          </x15:cachedUniqueNames>
        </ext>
      </extLst>
    </cacheField>
    <cacheField name="[Range].[Mode].[Mode]" caption="Mode" numFmtId="0" hierarchy="1" level="1">
      <sharedItems containsBlank="1" count="6">
        <s v="CPU_GPU"/>
        <s v="CPU_ONLY"/>
        <s v="GPU_BATCH"/>
        <s v="GPU_DIRECT"/>
        <s v="GPU_DIRECT_ASYNC"/>
        <m u="1"/>
      </sharedItems>
    </cacheField>
    <cacheField name="[Measures].[Average of Read IOPS]" caption="Average of Read IOPS" numFmtId="0" hierarchy="47" level="32767"/>
  </cacheFields>
  <cacheHierarchies count="52">
    <cacheHierarchy uniqueName="[Range].[Block Size, KB]" caption="Block Size, KB" attribute="1" defaultMemberUniqueName="[Range].[Block Size, KB].[All]" allUniqueName="[Range].[Block Size, KB].[All]" dimensionUniqueName="[Range]" displayFolder="" count="2" memberValueDatatype="130" unbalanced="0">
      <fieldsUsage count="2">
        <fieldUsage x="-1"/>
        <fieldUsage x="0"/>
      </fieldsUsage>
    </cacheHierarchy>
    <cacheHierarchy uniqueName="[Range].[Mode]" caption="Mode" attribute="1" defaultMemberUniqueName="[Range].[Mode].[All]" allUniqueName="[Range].[Mode].[All]" dimensionUniqueName="[Range]" displayFolder="" count="2" memberValueDatatype="130" unbalanced="0">
      <fieldsUsage count="2">
        <fieldUsage x="-1"/>
        <fieldUsage x="2"/>
      </fieldsUsage>
    </cacheHierarchy>
    <cacheHierarchy uniqueName="[Range].[Threads]" caption="Threads" attribute="1" defaultMemberUniqueName="[Range].[Threads].[All]" allUniqueName="[Range].[Threads].[All]" dimensionUniqueName="[Range]" displayFolder="" count="2" memberValueDatatype="20" unbalanced="0">
      <fieldsUsage count="2">
        <fieldUsage x="-1"/>
        <fieldUsage x="1"/>
      </fieldsUsage>
    </cacheHierarchy>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rassokh" refreshedDate="44958.513639583332" backgroundQuery="1" createdVersion="3" refreshedVersion="7" minRefreshableVersion="3" recordCount="0" supportSubquery="1" supportAdvancedDrill="1" xr:uid="{410435F5-658F-4AC2-9C37-E60B153F0C7E}">
  <cacheSource type="external" connectionId="1">
    <extLst>
      <ext xmlns:x14="http://schemas.microsoft.com/office/spreadsheetml/2009/9/main" uri="{F057638F-6D5F-4e77-A914-E7F072B9BCA8}">
        <x14:sourceConnection name="ThisWorkbookDataModel"/>
      </ext>
    </extLst>
  </cacheSource>
  <cacheFields count="0"/>
  <cacheHierarchies count="52">
    <cacheHierarchy uniqueName="[Range].[Block Size, KB]" caption="Block Size, KB" attribute="1" defaultMemberUniqueName="[Range].[Block Size, KB].[All]" allUniqueName="[Range].[Block Size, KB].[All]" dimensionUniqueName="[Range]" displayFolder="" count="0" memberValueDatatype="130" unbalanced="0"/>
    <cacheHierarchy uniqueName="[Range].[Mode]" caption="Mode" attribute="1" defaultMemberUniqueName="[Range].[Mode].[All]" allUniqueName="[Range].[Mode].[All]" dimensionUniqueName="[Range]" displayFolder="" count="2" memberValueDatatype="130" unbalanced="0"/>
    <cacheHierarchy uniqueName="[Range].[Threads]" caption="Threads" attribute="1" defaultMemberUniqueName="[Range].[Threads].[All]" allUniqueName="[Range].[Threads].[All]" dimensionUniqueName="[Range]" displayFolder="" count="0" memberValueDatatype="20" unbalanced="0"/>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880679923"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rassokh" refreshedDate="44958.513648148146" backgroundQuery="1" createdVersion="3" refreshedVersion="7" minRefreshableVersion="3" recordCount="0" supportSubquery="1" supportAdvancedDrill="1" xr:uid="{912AE7D0-CF54-4B94-9532-9959CD984FAF}">
  <cacheSource type="external" connectionId="1">
    <extLst>
      <ext xmlns:x14="http://schemas.microsoft.com/office/spreadsheetml/2009/9/main" uri="{F057638F-6D5F-4e77-A914-E7F072B9BCA8}">
        <x14:sourceConnection name="ThisWorkbookDataModel"/>
      </ext>
    </extLst>
  </cacheSource>
  <cacheFields count="0"/>
  <cacheHierarchies count="52">
    <cacheHierarchy uniqueName="[Range].[Block Size, KB]" caption="Block Size, KB" attribute="1" defaultMemberUniqueName="[Range].[Block Size, KB].[All]" allUniqueName="[Range].[Block Size, KB].[All]" dimensionUniqueName="[Range]" displayFolder="" count="0" memberValueDatatype="130" unbalanced="0"/>
    <cacheHierarchy uniqueName="[Range].[Mode]" caption="Mode" attribute="1" defaultMemberUniqueName="[Range].[Mode].[All]" allUniqueName="[Range].[Mode].[All]" dimensionUniqueName="[Range]" displayFolder="" count="2" memberValueDatatype="130" unbalanced="0"/>
    <cacheHierarchy uniqueName="[Range].[Threads]" caption="Threads" attribute="1" defaultMemberUniqueName="[Range].[Threads].[All]" allUniqueName="[Range].[Threads].[All]" dimensionUniqueName="[Range]" displayFolder="" count="0" memberValueDatatype="20" unbalanced="0"/>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053265019"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rassokh" refreshedDate="44958.513658101852" backgroundQuery="1" createdVersion="3" refreshedVersion="7" minRefreshableVersion="3" recordCount="0" supportSubquery="1" supportAdvancedDrill="1" xr:uid="{189FCB63-24A5-401F-AF65-984C6C46C5B1}">
  <cacheSource type="external" connectionId="1">
    <extLst>
      <ext xmlns:x14="http://schemas.microsoft.com/office/spreadsheetml/2009/9/main" uri="{F057638F-6D5F-4e77-A914-E7F072B9BCA8}">
        <x14:sourceConnection name="ThisWorkbookDataModel"/>
      </ext>
    </extLst>
  </cacheSource>
  <cacheFields count="0"/>
  <cacheHierarchies count="52">
    <cacheHierarchy uniqueName="[Range].[Block Size, KB]" caption="Block Size, KB" attribute="1" defaultMemberUniqueName="[Range].[Block Size, KB].[All]" allUniqueName="[Range].[Block Size, KB].[All]" dimensionUniqueName="[Range]" displayFolder="" count="0" memberValueDatatype="130" unbalanced="0"/>
    <cacheHierarchy uniqueName="[Range].[Mode]" caption="Mode" attribute="1" defaultMemberUniqueName="[Range].[Mode].[All]" allUniqueName="[Range].[Mode].[All]" dimensionUniqueName="[Range]" displayFolder="" count="2" memberValueDatatype="130" unbalanced="0"/>
    <cacheHierarchy uniqueName="[Range].[Threads]" caption="Threads" attribute="1" defaultMemberUniqueName="[Range].[Threads].[All]" allUniqueName="[Range].[Threads].[All]" dimensionUniqueName="[Range]" displayFolder="" count="0" memberValueDatatype="20" unbalanced="0"/>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6795278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yrassokh" refreshedDate="44958.513643634258" backgroundQuery="1" createdVersion="7" refreshedVersion="7" minRefreshableVersion="3" recordCount="0" supportSubquery="1" supportAdvancedDrill="1" xr:uid="{FA79943A-E82A-4E3E-98DD-245D84196986}">
  <cacheSource type="external" connectionId="1"/>
  <cacheFields count="4">
    <cacheField name="[Range].[Block Size, KB].[Block Size, KB]" caption="Block Size, KB" numFmtId="0" level="1">
      <sharedItems count="13">
        <s v="1024"/>
        <s v="128"/>
        <s v="16"/>
        <s v="16384"/>
        <s v="2048"/>
        <s v="256"/>
        <s v="32"/>
        <s v="4"/>
        <s v="4096"/>
        <s v="512"/>
        <s v="64"/>
        <s v="8"/>
        <s v="8192"/>
      </sharedItems>
    </cacheField>
    <cacheField name="[Range].[Mode].[Mode]" caption="Mode" numFmtId="0" hierarchy="1" level="1">
      <sharedItems count="5">
        <s v="CPU_GPU"/>
        <s v="GPU_BATCH"/>
        <s v="GPU_DIRECT"/>
        <s v="GPU_DIRECT_ASYNC"/>
        <s v="CPU_ONLY" u="1"/>
      </sharedItems>
    </cacheField>
    <cacheField name="[Range].[Threads].[Threads]" caption="Threads" numFmtId="0" hierarchy="2" level="1">
      <sharedItems containsMixedTypes="1" containsNumber="1" containsInteger="1" minValue="1" maxValue="128" count="14">
        <n v="1"/>
        <n v="4"/>
        <n v="8"/>
        <n v="16"/>
        <n v="32"/>
        <n v="64"/>
        <n v="128"/>
        <s v="1" u="1"/>
        <s v="128" u="1"/>
        <s v="16" u="1"/>
        <s v="32" u="1"/>
        <s v="4" u="1"/>
        <s v="64" u="1"/>
        <s v="8" u="1"/>
      </sharedItems>
      <extLst>
        <ext xmlns:x15="http://schemas.microsoft.com/office/spreadsheetml/2010/11/main" uri="{4F2E5C28-24EA-4eb8-9CBF-B6C8F9C3D259}">
          <x15:cachedUniqueNames>
            <x15:cachedUniqueName index="0" name="[Range].[Threads].&amp;[1]"/>
            <x15:cachedUniqueName index="1" name="[Range].[Threads].&amp;[4]"/>
            <x15:cachedUniqueName index="2" name="[Range].[Threads].&amp;[8]"/>
            <x15:cachedUniqueName index="3" name="[Range].[Threads].&amp;[16]"/>
            <x15:cachedUniqueName index="4" name="[Range].[Threads].&amp;[32]"/>
            <x15:cachedUniqueName index="5" name="[Range].[Threads].&amp;[64]"/>
            <x15:cachedUniqueName index="6" name="[Range].[Threads].&amp;[128]"/>
          </x15:cachedUniqueNames>
        </ext>
      </extLst>
    </cacheField>
    <cacheField name="[Measures].[Average of Write Throughput, MB/s]" caption="Average of Write Throughput, MB/s" numFmtId="0" hierarchy="22" level="32767"/>
  </cacheFields>
  <cacheHierarchies count="52">
    <cacheHierarchy uniqueName="[Range].[Block Size, KB]" caption="Block Size, KB" attribute="1" defaultMemberUniqueName="[Range].[Block Size, KB].[All]" allUniqueName="[Range].[Block Size, KB].[All]" dimensionUniqueName="[Range]" displayFolder="" count="2" memberValueDatatype="130" unbalanced="0">
      <fieldsUsage count="2">
        <fieldUsage x="-1"/>
        <fieldUsage x="0"/>
      </fieldsUsage>
    </cacheHierarchy>
    <cacheHierarchy uniqueName="[Range].[Mode]" caption="Mode" attribute="1" defaultMemberUniqueName="[Range].[Mode].[All]" allUniqueName="[Range].[Mode].[All]" dimensionUniqueName="[Range]" displayFolder="" count="2" memberValueDatatype="130" unbalanced="0">
      <fieldsUsage count="2">
        <fieldUsage x="-1"/>
        <fieldUsage x="1"/>
      </fieldsUsage>
    </cacheHierarchy>
    <cacheHierarchy uniqueName="[Range].[Threads]" caption="Threads" attribute="1" defaultMemberUniqueName="[Range].[Threads].[All]" allUniqueName="[Range].[Threads].[All]" dimensionUniqueName="[Range]" displayFolder="" count="2" memberValueDatatype="20" unbalanced="0">
      <fieldsUsage count="2">
        <fieldUsage x="-1"/>
        <fieldUsage x="2"/>
      </fieldsUsage>
    </cacheHierarchy>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oneField="1" hidden="1">
      <fieldsUsage count="1">
        <fieldUsage x="3"/>
      </fieldsUsage>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yrassokh" refreshedDate="44958.513644907405" backgroundQuery="1" createdVersion="7" refreshedVersion="7" minRefreshableVersion="3" recordCount="0" supportSubquery="1" supportAdvancedDrill="1" xr:uid="{46EA4D05-8F7F-488D-A3F7-6575D539938C}">
  <cacheSource type="external" connectionId="1"/>
  <cacheFields count="4">
    <cacheField name="[Range].[Block Size, KB].[Block Size, KB]" caption="Block Size, KB" numFmtId="0" level="1">
      <sharedItems count="13">
        <s v="1024"/>
        <s v="128"/>
        <s v="16"/>
        <s v="16384"/>
        <s v="2048"/>
        <s v="256"/>
        <s v="32"/>
        <s v="4"/>
        <s v="4096"/>
        <s v="512"/>
        <s v="64"/>
        <s v="8"/>
        <s v="8192"/>
      </sharedItems>
    </cacheField>
    <cacheField name="[Range].[Mode].[Mode]" caption="Mode" numFmtId="0" hierarchy="1" level="1">
      <sharedItems count="5">
        <s v="CPU_GPU"/>
        <s v="GPU_BATCH"/>
        <s v="GPU_DIRECT"/>
        <s v="GPU_DIRECT_ASYNC"/>
        <s v="CPU_ONLY" u="1"/>
      </sharedItems>
    </cacheField>
    <cacheField name="[Range].[Threads].[Threads]" caption="Threads" numFmtId="0" hierarchy="2" level="1">
      <sharedItems containsMixedTypes="1" containsNumber="1" containsInteger="1" minValue="1" maxValue="128" count="14">
        <n v="1"/>
        <n v="4"/>
        <n v="8"/>
        <n v="16"/>
        <n v="32"/>
        <n v="64"/>
        <n v="128"/>
        <s v="1" u="1"/>
        <s v="128" u="1"/>
        <s v="16" u="1"/>
        <s v="32" u="1"/>
        <s v="4" u="1"/>
        <s v="64" u="1"/>
        <s v="8" u="1"/>
      </sharedItems>
      <extLst>
        <ext xmlns:x15="http://schemas.microsoft.com/office/spreadsheetml/2010/11/main" uri="{4F2E5C28-24EA-4eb8-9CBF-B6C8F9C3D259}">
          <x15:cachedUniqueNames>
            <x15:cachedUniqueName index="0" name="[Range].[Threads].&amp;[1]"/>
            <x15:cachedUniqueName index="1" name="[Range].[Threads].&amp;[4]"/>
            <x15:cachedUniqueName index="2" name="[Range].[Threads].&amp;[8]"/>
            <x15:cachedUniqueName index="3" name="[Range].[Threads].&amp;[16]"/>
            <x15:cachedUniqueName index="4" name="[Range].[Threads].&amp;[32]"/>
            <x15:cachedUniqueName index="5" name="[Range].[Threads].&amp;[64]"/>
            <x15:cachedUniqueName index="6" name="[Range].[Threads].&amp;[128]"/>
          </x15:cachedUniqueNames>
        </ext>
      </extLst>
    </cacheField>
    <cacheField name="[Measures].[Average of Read Latency, microsec]" caption="Average of Read Latency, microsec" numFmtId="0" hierarchy="36" level="32767"/>
  </cacheFields>
  <cacheHierarchies count="52">
    <cacheHierarchy uniqueName="[Range].[Block Size, KB]" caption="Block Size, KB" attribute="1" defaultMemberUniqueName="[Range].[Block Size, KB].[All]" allUniqueName="[Range].[Block Size, KB].[All]" dimensionUniqueName="[Range]" displayFolder="" count="2" memberValueDatatype="130" unbalanced="0">
      <fieldsUsage count="2">
        <fieldUsage x="-1"/>
        <fieldUsage x="0"/>
      </fieldsUsage>
    </cacheHierarchy>
    <cacheHierarchy uniqueName="[Range].[Mode]" caption="Mode" attribute="1" defaultMemberUniqueName="[Range].[Mode].[All]" allUniqueName="[Range].[Mode].[All]" dimensionUniqueName="[Range]" displayFolder="" count="2" memberValueDatatype="130" unbalanced="0">
      <fieldsUsage count="2">
        <fieldUsage x="-1"/>
        <fieldUsage x="1"/>
      </fieldsUsage>
    </cacheHierarchy>
    <cacheHierarchy uniqueName="[Range].[Threads]" caption="Threads" attribute="1" defaultMemberUniqueName="[Range].[Threads].[All]" allUniqueName="[Range].[Threads].[All]" dimensionUniqueName="[Range]" displayFolder="" count="2" memberValueDatatype="20" unbalanced="0">
      <fieldsUsage count="2">
        <fieldUsage x="-1"/>
        <fieldUsage x="2"/>
      </fieldsUsage>
    </cacheHierarchy>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oneField="1" hidden="1">
      <fieldsUsage count="1">
        <fieldUsage x="3"/>
      </fieldsUsage>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yrassokh" refreshedDate="44958.513646296298" backgroundQuery="1" createdVersion="7" refreshedVersion="7" minRefreshableVersion="3" recordCount="0" supportSubquery="1" supportAdvancedDrill="1" xr:uid="{A8CA5994-7A95-4C26-A706-0DF6FB378B11}">
  <cacheSource type="external" connectionId="1"/>
  <cacheFields count="4">
    <cacheField name="[Range].[Block Size, KB].[Block Size, KB]" caption="Block Size, KB" numFmtId="0" level="1">
      <sharedItems containsMixedTypes="1" containsNumber="1" containsInteger="1" minValue="4" maxValue="16384" count="26">
        <s v="1024"/>
        <s v="128"/>
        <s v="16"/>
        <s v="16384"/>
        <s v="2048"/>
        <s v="256"/>
        <s v="32"/>
        <s v="4"/>
        <s v="4096"/>
        <s v="512"/>
        <s v="64"/>
        <s v="8"/>
        <s v="8192"/>
        <n v="4" u="1"/>
        <n v="8" u="1"/>
        <n v="16" u="1"/>
        <n v="32" u="1"/>
        <n v="64" u="1"/>
        <n v="128" u="1"/>
        <n v="256" u="1"/>
        <n v="512" u="1"/>
        <n v="1024" u="1"/>
        <n v="2048" u="1"/>
        <n v="4096" u="1"/>
        <n v="8192" u="1"/>
        <n v="16384" u="1"/>
      </sharedItems>
      <extLst>
        <ext xmlns:x15="http://schemas.microsoft.com/office/spreadsheetml/2010/11/main" uri="{4F2E5C28-24EA-4eb8-9CBF-B6C8F9C3D259}">
          <x15:cachedUniqueNames>
            <x15:cachedUniqueName index="13" name="[Range].[Block Size, KB].&amp;[4]"/>
            <x15:cachedUniqueName index="14" name="[Range].[Block Size, KB].&amp;[8]"/>
            <x15:cachedUniqueName index="15" name="[Range].[Block Size, KB].&amp;[16]"/>
            <x15:cachedUniqueName index="16" name="[Range].[Block Size, KB].&amp;[32]"/>
            <x15:cachedUniqueName index="17" name="[Range].[Block Size, KB].&amp;[64]"/>
            <x15:cachedUniqueName index="18" name="[Range].[Block Size, KB].&amp;[128]"/>
            <x15:cachedUniqueName index="19" name="[Range].[Block Size, KB].&amp;[256]"/>
            <x15:cachedUniqueName index="20" name="[Range].[Block Size, KB].&amp;[512]"/>
            <x15:cachedUniqueName index="21" name="[Range].[Block Size, KB].&amp;[1024]"/>
            <x15:cachedUniqueName index="22" name="[Range].[Block Size, KB].&amp;[2048]"/>
            <x15:cachedUniqueName index="23" name="[Range].[Block Size, KB].&amp;[4096]"/>
            <x15:cachedUniqueName index="24" name="[Range].[Block Size, KB].&amp;[8192]"/>
            <x15:cachedUniqueName index="25" name="[Range].[Block Size, KB].&amp;[16384]"/>
          </x15:cachedUniqueNames>
        </ext>
      </extLst>
    </cacheField>
    <cacheField name="[Range].[Mode].[Mode]" caption="Mode" numFmtId="0" hierarchy="1" level="1">
      <sharedItems count="5">
        <s v="CPU_GPU"/>
        <s v="GPU_BATCH"/>
        <s v="GPU_DIRECT"/>
        <s v="GPU_DIRECT_ASYNC"/>
        <s v="CPU_ONLY" u="1"/>
      </sharedItems>
    </cacheField>
    <cacheField name="[Range].[Threads].[Threads]" caption="Threads" numFmtId="0" hierarchy="2" level="1">
      <sharedItems containsMixedTypes="1" containsNumber="1" containsInteger="1" minValue="1" maxValue="128" count="14">
        <n v="1"/>
        <n v="4"/>
        <n v="8"/>
        <n v="16"/>
        <n v="32"/>
        <n v="64"/>
        <n v="128"/>
        <s v="1" u="1"/>
        <s v="128" u="1"/>
        <s v="16" u="1"/>
        <s v="32" u="1"/>
        <s v="4" u="1"/>
        <s v="64" u="1"/>
        <s v="8" u="1"/>
      </sharedItems>
      <extLst>
        <ext xmlns:x15="http://schemas.microsoft.com/office/spreadsheetml/2010/11/main" uri="{4F2E5C28-24EA-4eb8-9CBF-B6C8F9C3D259}">
          <x15:cachedUniqueNames>
            <x15:cachedUniqueName index="0" name="[Range].[Threads].&amp;[1]"/>
            <x15:cachedUniqueName index="1" name="[Range].[Threads].&amp;[4]"/>
            <x15:cachedUniqueName index="2" name="[Range].[Threads].&amp;[8]"/>
            <x15:cachedUniqueName index="3" name="[Range].[Threads].&amp;[16]"/>
            <x15:cachedUniqueName index="4" name="[Range].[Threads].&amp;[32]"/>
            <x15:cachedUniqueName index="5" name="[Range].[Threads].&amp;[64]"/>
            <x15:cachedUniqueName index="6" name="[Range].[Threads].&amp;[128]"/>
          </x15:cachedUniqueNames>
        </ext>
      </extLst>
    </cacheField>
    <cacheField name="[Measures].[Average of Write Latency, microsec]" caption="Average of Write Latency, microsec" numFmtId="0" hierarchy="42" level="32767"/>
  </cacheFields>
  <cacheHierarchies count="52">
    <cacheHierarchy uniqueName="[Range].[Block Size, KB]" caption="Block Size, KB" attribute="1" defaultMemberUniqueName="[Range].[Block Size, KB].[All]" allUniqueName="[Range].[Block Size, KB].[All]" dimensionUniqueName="[Range]" displayFolder="" count="2" memberValueDatatype="130" unbalanced="0">
      <fieldsUsage count="2">
        <fieldUsage x="-1"/>
        <fieldUsage x="0"/>
      </fieldsUsage>
    </cacheHierarchy>
    <cacheHierarchy uniqueName="[Range].[Mode]" caption="Mode" attribute="1" defaultMemberUniqueName="[Range].[Mode].[All]" allUniqueName="[Range].[Mode].[All]" dimensionUniqueName="[Range]" displayFolder="" count="2" memberValueDatatype="130" unbalanced="0">
      <fieldsUsage count="2">
        <fieldUsage x="-1"/>
        <fieldUsage x="1"/>
      </fieldsUsage>
    </cacheHierarchy>
    <cacheHierarchy uniqueName="[Range].[Threads]" caption="Threads" attribute="1" defaultMemberUniqueName="[Range].[Threads].[All]" allUniqueName="[Range].[Threads].[All]" dimensionUniqueName="[Range]" displayFolder="" count="2" memberValueDatatype="20" unbalanced="0">
      <fieldsUsage count="2">
        <fieldUsage x="-1"/>
        <fieldUsage x="2"/>
      </fieldsUsage>
    </cacheHierarchy>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oneField="1" hidden="1">
      <fieldsUsage count="1">
        <fieldUsage x="3"/>
      </fieldsUsage>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yrassokh" refreshedDate="44958.513653009257" backgroundQuery="1" createdVersion="7" refreshedVersion="7" minRefreshableVersion="3" recordCount="0" supportSubquery="1" supportAdvancedDrill="1" xr:uid="{8C717838-F308-4C75-883B-42157CFC1944}">
  <cacheSource type="external" connectionId="1"/>
  <cacheFields count="4">
    <cacheField name="[Range].[Block Size, KB].[Block Size, KB]" caption="Block Size, KB" numFmtId="0" level="1">
      <sharedItems containsMixedTypes="1" containsNumber="1" containsInteger="1" minValue="4" maxValue="16384" count="26">
        <s v="1024"/>
        <s v="128"/>
        <s v="16"/>
        <s v="16384"/>
        <s v="2048"/>
        <s v="256"/>
        <s v="32"/>
        <s v="4"/>
        <s v="4096"/>
        <s v="512"/>
        <s v="64"/>
        <s v="8"/>
        <s v="8192"/>
        <n v="4" u="1"/>
        <n v="8" u="1"/>
        <n v="16" u="1"/>
        <n v="32" u="1"/>
        <n v="64" u="1"/>
        <n v="128" u="1"/>
        <n v="256" u="1"/>
        <n v="512" u="1"/>
        <n v="1024" u="1"/>
        <n v="2048" u="1"/>
        <n v="4096" u="1"/>
        <n v="8192" u="1"/>
        <n v="16384" u="1"/>
      </sharedItems>
      <extLst>
        <ext xmlns:x15="http://schemas.microsoft.com/office/spreadsheetml/2010/11/main" uri="{4F2E5C28-24EA-4eb8-9CBF-B6C8F9C3D259}">
          <x15:cachedUniqueNames>
            <x15:cachedUniqueName index="13" name="[Range].[Block Size, KB].&amp;[4]"/>
            <x15:cachedUniqueName index="14" name="[Range].[Block Size, KB].&amp;[8]"/>
            <x15:cachedUniqueName index="15" name="[Range].[Block Size, KB].&amp;[16]"/>
            <x15:cachedUniqueName index="16" name="[Range].[Block Size, KB].&amp;[32]"/>
            <x15:cachedUniqueName index="17" name="[Range].[Block Size, KB].&amp;[64]"/>
            <x15:cachedUniqueName index="18" name="[Range].[Block Size, KB].&amp;[128]"/>
            <x15:cachedUniqueName index="19" name="[Range].[Block Size, KB].&amp;[256]"/>
            <x15:cachedUniqueName index="20" name="[Range].[Block Size, KB].&amp;[512]"/>
            <x15:cachedUniqueName index="21" name="[Range].[Block Size, KB].&amp;[1024]"/>
            <x15:cachedUniqueName index="22" name="[Range].[Block Size, KB].&amp;[2048]"/>
            <x15:cachedUniqueName index="23" name="[Range].[Block Size, KB].&amp;[4096]"/>
            <x15:cachedUniqueName index="24" name="[Range].[Block Size, KB].&amp;[8192]"/>
            <x15:cachedUniqueName index="25" name="[Range].[Block Size, KB].&amp;[16384]"/>
          </x15:cachedUniqueNames>
        </ext>
      </extLst>
    </cacheField>
    <cacheField name="[Range].[Threads].[Threads]" caption="Threads" numFmtId="0" hierarchy="2" level="1">
      <sharedItems containsMixedTypes="1" containsNumber="1" containsInteger="1" minValue="1" maxValue="128" count="14">
        <n v="1"/>
        <n v="4"/>
        <n v="8"/>
        <n v="16"/>
        <n v="32"/>
        <n v="64"/>
        <n v="128"/>
        <s v="1" u="1"/>
        <s v="128" u="1"/>
        <s v="16" u="1"/>
        <s v="32" u="1"/>
        <s v="4" u="1"/>
        <s v="64" u="1"/>
        <s v="8" u="1"/>
      </sharedItems>
      <extLst>
        <ext xmlns:x15="http://schemas.microsoft.com/office/spreadsheetml/2010/11/main" uri="{4F2E5C28-24EA-4eb8-9CBF-B6C8F9C3D259}">
          <x15:cachedUniqueNames>
            <x15:cachedUniqueName index="0" name="[Range].[Threads].&amp;[1]"/>
            <x15:cachedUniqueName index="1" name="[Range].[Threads].&amp;[4]"/>
            <x15:cachedUniqueName index="2" name="[Range].[Threads].&amp;[8]"/>
            <x15:cachedUniqueName index="3" name="[Range].[Threads].&amp;[16]"/>
            <x15:cachedUniqueName index="4" name="[Range].[Threads].&amp;[32]"/>
            <x15:cachedUniqueName index="5" name="[Range].[Threads].&amp;[64]"/>
            <x15:cachedUniqueName index="6" name="[Range].[Threads].&amp;[128]"/>
          </x15:cachedUniqueNames>
        </ext>
      </extLst>
    </cacheField>
    <cacheField name="[Range].[Mode].[Mode]" caption="Mode" numFmtId="0" hierarchy="1" level="1">
      <sharedItems containsSemiMixedTypes="0" containsNonDate="0" containsString="0"/>
    </cacheField>
    <cacheField name="[Measures].[Average of Read Throughput, MB/s]" caption="Average of Read Throughput, MB/s" numFmtId="0" hierarchy="23" level="32767"/>
  </cacheFields>
  <cacheHierarchies count="52">
    <cacheHierarchy uniqueName="[Range].[Block Size, KB]" caption="Block Size, KB" attribute="1" defaultMemberUniqueName="[Range].[Block Size, KB].[All]" allUniqueName="[Range].[Block Size, KB].[All]" dimensionUniqueName="[Range]" displayFolder="" count="2" memberValueDatatype="130" unbalanced="0">
      <fieldsUsage count="2">
        <fieldUsage x="-1"/>
        <fieldUsage x="0"/>
      </fieldsUsage>
    </cacheHierarchy>
    <cacheHierarchy uniqueName="[Range].[Mode]" caption="Mode" attribute="1" defaultMemberUniqueName="[Range].[Mode].[All]" allUniqueName="[Range].[Mode].[All]" dimensionUniqueName="[Range]" displayFolder="" count="2" memberValueDatatype="130" unbalanced="0">
      <fieldsUsage count="2">
        <fieldUsage x="-1"/>
        <fieldUsage x="2"/>
      </fieldsUsage>
    </cacheHierarchy>
    <cacheHierarchy uniqueName="[Range].[Threads]" caption="Threads" attribute="1" defaultMemberUniqueName="[Range].[Threads].[All]" allUniqueName="[Range].[Threads].[All]" dimensionUniqueName="[Range]" displayFolder="" count="2" memberValueDatatype="20" unbalanced="0">
      <fieldsUsage count="2">
        <fieldUsage x="-1"/>
        <fieldUsage x="1"/>
      </fieldsUsage>
    </cacheHierarchy>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oneField="1" hidden="1">
      <fieldsUsage count="1">
        <fieldUsage x="3"/>
      </fieldsUsage>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rassokh" refreshedDate="44958.513654282404" backgroundQuery="1" createdVersion="7" refreshedVersion="7" minRefreshableVersion="3" recordCount="0" supportSubquery="1" supportAdvancedDrill="1" xr:uid="{62B5280E-7A86-495D-AAAF-172F7C1A212F}">
  <cacheSource type="external" connectionId="1"/>
  <cacheFields count="4">
    <cacheField name="[Range].[Mode].[Mode]" caption="Mode" numFmtId="0" hierarchy="1" level="1">
      <sharedItems containsSemiMixedTypes="0" containsNonDate="0" containsString="0"/>
    </cacheField>
    <cacheField name="[Range].[Threads].[Threads]" caption="Threads" numFmtId="0" hierarchy="2" level="1">
      <sharedItems containsSemiMixedTypes="0" containsString="0" containsNumber="1" containsInteger="1" minValue="1" maxValue="128" count="7">
        <n v="1"/>
        <n v="4"/>
        <n v="8"/>
        <n v="16"/>
        <n v="32"/>
        <n v="64"/>
        <n v="128"/>
      </sharedItems>
      <extLst>
        <ext xmlns:x15="http://schemas.microsoft.com/office/spreadsheetml/2010/11/main" uri="{4F2E5C28-24EA-4eb8-9CBF-B6C8F9C3D259}">
          <x15:cachedUniqueNames>
            <x15:cachedUniqueName index="0" name="[Range].[Threads].&amp;[1]"/>
            <x15:cachedUniqueName index="1" name="[Range].[Threads].&amp;[4]"/>
            <x15:cachedUniqueName index="2" name="[Range].[Threads].&amp;[8]"/>
            <x15:cachedUniqueName index="3" name="[Range].[Threads].&amp;[16]"/>
            <x15:cachedUniqueName index="4" name="[Range].[Threads].&amp;[32]"/>
            <x15:cachedUniqueName index="5" name="[Range].[Threads].&amp;[64]"/>
            <x15:cachedUniqueName index="6" name="[Range].[Threads].&amp;[128]"/>
          </x15:cachedUniqueNames>
        </ext>
      </extLst>
    </cacheField>
    <cacheField name="[Range].[Block Size, KB].[Block Size, KB]" caption="Block Size, KB" numFmtId="0" level="1">
      <sharedItems count="13">
        <s v="1024"/>
        <s v="128"/>
        <s v="16"/>
        <s v="16384"/>
        <s v="2048"/>
        <s v="256"/>
        <s v="32"/>
        <s v="4"/>
        <s v="4096"/>
        <s v="512"/>
        <s v="64"/>
        <s v="8"/>
        <s v="8192"/>
      </sharedItems>
    </cacheField>
    <cacheField name="[Measures].[Average of Write Latency, microsec]" caption="Average of Write Latency, microsec" numFmtId="0" hierarchy="42" level="32767"/>
  </cacheFields>
  <cacheHierarchies count="52">
    <cacheHierarchy uniqueName="[Range].[Block Size, KB]" caption="Block Size, KB" attribute="1" defaultMemberUniqueName="[Range].[Block Size, KB].[All]" allUniqueName="[Range].[Block Size, KB].[All]" dimensionUniqueName="[Range]" displayFolder="" count="2" memberValueDatatype="130" unbalanced="0">
      <fieldsUsage count="2">
        <fieldUsage x="-1"/>
        <fieldUsage x="2"/>
      </fieldsUsage>
    </cacheHierarchy>
    <cacheHierarchy uniqueName="[Range].[Mode]" caption="Mode" attribute="1" defaultMemberUniqueName="[Range].[Mode].[All]" allUniqueName="[Range].[Mode].[All]" dimensionUniqueName="[Range]" displayFolder="" count="2" memberValueDatatype="130" unbalanced="0">
      <fieldsUsage count="2">
        <fieldUsage x="-1"/>
        <fieldUsage x="0"/>
      </fieldsUsage>
    </cacheHierarchy>
    <cacheHierarchy uniqueName="[Range].[Threads]" caption="Threads" attribute="1" defaultMemberUniqueName="[Range].[Threads].[All]" allUniqueName="[Range].[Threads].[All]" dimensionUniqueName="[Range]" displayFolder="" count="2" memberValueDatatype="20" unbalanced="0">
      <fieldsUsage count="2">
        <fieldUsage x="-1"/>
        <fieldUsage x="1"/>
      </fieldsUsage>
    </cacheHierarchy>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oneField="1" hidden="1">
      <fieldsUsage count="1">
        <fieldUsage x="3"/>
      </fieldsUsage>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rassokh" refreshedDate="44958.513655439812" backgroundQuery="1" createdVersion="7" refreshedVersion="7" minRefreshableVersion="3" recordCount="0" supportSubquery="1" supportAdvancedDrill="1" xr:uid="{5722F920-55EA-49EA-8C82-5CB6538CBC17}">
  <cacheSource type="external" connectionId="1"/>
  <cacheFields count="4">
    <cacheField name="[Range].[Mode].[Mode]" caption="Mode" numFmtId="0" hierarchy="1" level="1">
      <sharedItems containsSemiMixedTypes="0" containsNonDate="0" containsString="0"/>
    </cacheField>
    <cacheField name="[Range].[Threads].[Threads]" caption="Threads" numFmtId="0" hierarchy="2" level="1">
      <sharedItems containsSemiMixedTypes="0" containsString="0" containsNumber="1" containsInteger="1" minValue="1" maxValue="128" count="7">
        <n v="1"/>
        <n v="4"/>
        <n v="8"/>
        <n v="16"/>
        <n v="32"/>
        <n v="64"/>
        <n v="128"/>
      </sharedItems>
      <extLst>
        <ext xmlns:x15="http://schemas.microsoft.com/office/spreadsheetml/2010/11/main" uri="{4F2E5C28-24EA-4eb8-9CBF-B6C8F9C3D259}">
          <x15:cachedUniqueNames>
            <x15:cachedUniqueName index="0" name="[Range].[Threads].&amp;[1]"/>
            <x15:cachedUniqueName index="1" name="[Range].[Threads].&amp;[4]"/>
            <x15:cachedUniqueName index="2" name="[Range].[Threads].&amp;[8]"/>
            <x15:cachedUniqueName index="3" name="[Range].[Threads].&amp;[16]"/>
            <x15:cachedUniqueName index="4" name="[Range].[Threads].&amp;[32]"/>
            <x15:cachedUniqueName index="5" name="[Range].[Threads].&amp;[64]"/>
            <x15:cachedUniqueName index="6" name="[Range].[Threads].&amp;[128]"/>
          </x15:cachedUniqueNames>
        </ext>
      </extLst>
    </cacheField>
    <cacheField name="[Range].[Block Size, KB].[Block Size, KB]" caption="Block Size, KB" numFmtId="0" level="1">
      <sharedItems count="13">
        <s v="1024"/>
        <s v="128"/>
        <s v="16"/>
        <s v="16384"/>
        <s v="2048"/>
        <s v="256"/>
        <s v="32"/>
        <s v="4"/>
        <s v="4096"/>
        <s v="512"/>
        <s v="64"/>
        <s v="8"/>
        <s v="8192"/>
      </sharedItems>
    </cacheField>
    <cacheField name="[Measures].[Average of Read Latency, microsec]" caption="Average of Read Latency, microsec" numFmtId="0" hierarchy="36" level="32767"/>
  </cacheFields>
  <cacheHierarchies count="52">
    <cacheHierarchy uniqueName="[Range].[Block Size, KB]" caption="Block Size, KB" attribute="1" defaultMemberUniqueName="[Range].[Block Size, KB].[All]" allUniqueName="[Range].[Block Size, KB].[All]" dimensionUniqueName="[Range]" displayFolder="" count="2" memberValueDatatype="130" unbalanced="0">
      <fieldsUsage count="2">
        <fieldUsage x="-1"/>
        <fieldUsage x="2"/>
      </fieldsUsage>
    </cacheHierarchy>
    <cacheHierarchy uniqueName="[Range].[Mode]" caption="Mode" attribute="1" defaultMemberUniqueName="[Range].[Mode].[All]" allUniqueName="[Range].[Mode].[All]" dimensionUniqueName="[Range]" displayFolder="" count="2" memberValueDatatype="130" unbalanced="0">
      <fieldsUsage count="2">
        <fieldUsage x="-1"/>
        <fieldUsage x="0"/>
      </fieldsUsage>
    </cacheHierarchy>
    <cacheHierarchy uniqueName="[Range].[Threads]" caption="Threads" attribute="1" defaultMemberUniqueName="[Range].[Threads].[All]" allUniqueName="[Range].[Threads].[All]" dimensionUniqueName="[Range]" displayFolder="" count="2" memberValueDatatype="20" unbalanced="0">
      <fieldsUsage count="2">
        <fieldUsage x="-1"/>
        <fieldUsage x="1"/>
      </fieldsUsage>
    </cacheHierarchy>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oneField="1" hidden="1">
      <fieldsUsage count="1">
        <fieldUsage x="3"/>
      </fieldsUsage>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rassokh" refreshedDate="44958.513656597221" backgroundQuery="1" createdVersion="7" refreshedVersion="7" minRefreshableVersion="3" recordCount="0" supportSubquery="1" supportAdvancedDrill="1" xr:uid="{84E1D380-8FB7-41A8-9C02-17B2AA374007}">
  <cacheSource type="external" connectionId="1"/>
  <cacheFields count="4">
    <cacheField name="[Range].[Mode].[Mode]" caption="Mode" numFmtId="0" hierarchy="1" level="1">
      <sharedItems containsSemiMixedTypes="0" containsNonDate="0" containsString="0"/>
    </cacheField>
    <cacheField name="[Range].[Threads].[Threads]" caption="Threads" numFmtId="0" hierarchy="2" level="1">
      <sharedItems containsSemiMixedTypes="0" containsString="0" containsNumber="1" containsInteger="1" minValue="1" maxValue="128" count="7">
        <n v="1"/>
        <n v="4"/>
        <n v="8"/>
        <n v="16"/>
        <n v="32"/>
        <n v="64"/>
        <n v="128"/>
      </sharedItems>
      <extLst>
        <ext xmlns:x15="http://schemas.microsoft.com/office/spreadsheetml/2010/11/main" uri="{4F2E5C28-24EA-4eb8-9CBF-B6C8F9C3D259}">
          <x15:cachedUniqueNames>
            <x15:cachedUniqueName index="0" name="[Range].[Threads].&amp;[1]"/>
            <x15:cachedUniqueName index="1" name="[Range].[Threads].&amp;[4]"/>
            <x15:cachedUniqueName index="2" name="[Range].[Threads].&amp;[8]"/>
            <x15:cachedUniqueName index="3" name="[Range].[Threads].&amp;[16]"/>
            <x15:cachedUniqueName index="4" name="[Range].[Threads].&amp;[32]"/>
            <x15:cachedUniqueName index="5" name="[Range].[Threads].&amp;[64]"/>
            <x15:cachedUniqueName index="6" name="[Range].[Threads].&amp;[128]"/>
          </x15:cachedUniqueNames>
        </ext>
      </extLst>
    </cacheField>
    <cacheField name="[Range].[Block Size, KB].[Block Size, KB]" caption="Block Size, KB" numFmtId="0" level="1">
      <sharedItems count="13">
        <s v="1024"/>
        <s v="128"/>
        <s v="16"/>
        <s v="16384"/>
        <s v="2048"/>
        <s v="256"/>
        <s v="32"/>
        <s v="4"/>
        <s v="4096"/>
        <s v="512"/>
        <s v="64"/>
        <s v="8"/>
        <s v="8192"/>
      </sharedItems>
    </cacheField>
    <cacheField name="[Measures].[Average of Write Throughput, MB/s]" caption="Average of Write Throughput, MB/s" numFmtId="0" hierarchy="22" level="32767"/>
  </cacheFields>
  <cacheHierarchies count="52">
    <cacheHierarchy uniqueName="[Range].[Block Size, KB]" caption="Block Size, KB" attribute="1" defaultMemberUniqueName="[Range].[Block Size, KB].[All]" allUniqueName="[Range].[Block Size, KB].[All]" dimensionUniqueName="[Range]" displayFolder="" count="2" memberValueDatatype="130" unbalanced="0">
      <fieldsUsage count="2">
        <fieldUsage x="-1"/>
        <fieldUsage x="2"/>
      </fieldsUsage>
    </cacheHierarchy>
    <cacheHierarchy uniqueName="[Range].[Mode]" caption="Mode" attribute="1" defaultMemberUniqueName="[Range].[Mode].[All]" allUniqueName="[Range].[Mode].[All]" dimensionUniqueName="[Range]" displayFolder="" count="2" memberValueDatatype="130" unbalanced="0">
      <fieldsUsage count="2">
        <fieldUsage x="-1"/>
        <fieldUsage x="0"/>
      </fieldsUsage>
    </cacheHierarchy>
    <cacheHierarchy uniqueName="[Range].[Threads]" caption="Threads" attribute="1" defaultMemberUniqueName="[Range].[Threads].[All]" allUniqueName="[Range].[Threads].[All]" dimensionUniqueName="[Range]" displayFolder="" count="2" memberValueDatatype="20" unbalanced="0">
      <fieldsUsage count="2">
        <fieldUsage x="-1"/>
        <fieldUsage x="1"/>
      </fieldsUsage>
    </cacheHierarchy>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oneField="1" hidden="1">
      <fieldsUsage count="1">
        <fieldUsage x="3"/>
      </fieldsUsage>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yrassokh" refreshedDate="44958.513659374999" backgroundQuery="1" createdVersion="7" refreshedVersion="7" minRefreshableVersion="3" recordCount="0" supportSubquery="1" supportAdvancedDrill="1" xr:uid="{DBCEAE2B-1702-4166-9778-7BF85131B333}">
  <cacheSource type="external" connectionId="1"/>
  <cacheFields count="4">
    <cacheField name="[Range].[Block Size, KB].[Block Size, KB]" caption="Block Size, KB" numFmtId="0" level="1">
      <sharedItems containsMixedTypes="1" containsNumber="1" containsInteger="1" minValue="4" maxValue="16384" count="26">
        <s v="1024"/>
        <s v="128"/>
        <s v="16"/>
        <s v="16384"/>
        <s v="2048"/>
        <s v="256"/>
        <s v="32"/>
        <s v="4"/>
        <s v="4096"/>
        <s v="512"/>
        <s v="64"/>
        <s v="8"/>
        <s v="8192"/>
        <n v="4" u="1"/>
        <n v="8" u="1"/>
        <n v="16" u="1"/>
        <n v="32" u="1"/>
        <n v="64" u="1"/>
        <n v="128" u="1"/>
        <n v="256" u="1"/>
        <n v="512" u="1"/>
        <n v="1024" u="1"/>
        <n v="2048" u="1"/>
        <n v="4096" u="1"/>
        <n v="8192" u="1"/>
        <n v="16384" u="1"/>
      </sharedItems>
      <extLst>
        <ext xmlns:x15="http://schemas.microsoft.com/office/spreadsheetml/2010/11/main" uri="{4F2E5C28-24EA-4eb8-9CBF-B6C8F9C3D259}">
          <x15:cachedUniqueNames>
            <x15:cachedUniqueName index="13" name="[Range].[Block Size, KB].&amp;[4]"/>
            <x15:cachedUniqueName index="14" name="[Range].[Block Size, KB].&amp;[8]"/>
            <x15:cachedUniqueName index="15" name="[Range].[Block Size, KB].&amp;[16]"/>
            <x15:cachedUniqueName index="16" name="[Range].[Block Size, KB].&amp;[32]"/>
            <x15:cachedUniqueName index="17" name="[Range].[Block Size, KB].&amp;[64]"/>
            <x15:cachedUniqueName index="18" name="[Range].[Block Size, KB].&amp;[128]"/>
            <x15:cachedUniqueName index="19" name="[Range].[Block Size, KB].&amp;[256]"/>
            <x15:cachedUniqueName index="20" name="[Range].[Block Size, KB].&amp;[512]"/>
            <x15:cachedUniqueName index="21" name="[Range].[Block Size, KB].&amp;[1024]"/>
            <x15:cachedUniqueName index="22" name="[Range].[Block Size, KB].&amp;[2048]"/>
            <x15:cachedUniqueName index="23" name="[Range].[Block Size, KB].&amp;[4096]"/>
            <x15:cachedUniqueName index="24" name="[Range].[Block Size, KB].&amp;[8192]"/>
            <x15:cachedUniqueName index="25" name="[Range].[Block Size, KB].&amp;[16384]"/>
          </x15:cachedUniqueNames>
        </ext>
      </extLst>
    </cacheField>
    <cacheField name="[Range].[Threads].[Threads]" caption="Threads" numFmtId="0" hierarchy="2" level="1">
      <sharedItems containsMixedTypes="1" containsNumber="1" containsInteger="1" minValue="1" maxValue="128" count="14">
        <n v="1"/>
        <n v="4"/>
        <n v="8"/>
        <n v="16"/>
        <n v="32"/>
        <n v="64"/>
        <n v="128"/>
        <s v="1" u="1"/>
        <s v="128" u="1"/>
        <s v="16" u="1"/>
        <s v="32" u="1"/>
        <s v="4" u="1"/>
        <s v="64" u="1"/>
        <s v="8" u="1"/>
      </sharedItems>
      <extLst>
        <ext xmlns:x15="http://schemas.microsoft.com/office/spreadsheetml/2010/11/main" uri="{4F2E5C28-24EA-4eb8-9CBF-B6C8F9C3D259}">
          <x15:cachedUniqueNames>
            <x15:cachedUniqueName index="0" name="[Range].[Threads].&amp;[1]"/>
            <x15:cachedUniqueName index="1" name="[Range].[Threads].&amp;[4]"/>
            <x15:cachedUniqueName index="2" name="[Range].[Threads].&amp;[8]"/>
            <x15:cachedUniqueName index="3" name="[Range].[Threads].&amp;[16]"/>
            <x15:cachedUniqueName index="4" name="[Range].[Threads].&amp;[32]"/>
            <x15:cachedUniqueName index="5" name="[Range].[Threads].&amp;[64]"/>
            <x15:cachedUniqueName index="6" name="[Range].[Threads].&amp;[128]"/>
          </x15:cachedUniqueNames>
        </ext>
      </extLst>
    </cacheField>
    <cacheField name="[Range].[Mode].[Mode]" caption="Mode" numFmtId="0" hierarchy="1" level="1">
      <sharedItems containsSemiMixedTypes="0" containsNonDate="0" containsString="0"/>
    </cacheField>
    <cacheField name="[Measures].[Average of Read Throughput, MB/s]" caption="Average of Read Throughput, MB/s" numFmtId="0" hierarchy="23" level="32767"/>
  </cacheFields>
  <cacheHierarchies count="52">
    <cacheHierarchy uniqueName="[Range].[Block Size, KB]" caption="Block Size, KB" attribute="1" defaultMemberUniqueName="[Range].[Block Size, KB].[All]" allUniqueName="[Range].[Block Size, KB].[All]" dimensionUniqueName="[Range]" displayFolder="" count="2" memberValueDatatype="130" unbalanced="0">
      <fieldsUsage count="2">
        <fieldUsage x="-1"/>
        <fieldUsage x="0"/>
      </fieldsUsage>
    </cacheHierarchy>
    <cacheHierarchy uniqueName="[Range].[Mode]" caption="Mode" attribute="1" defaultMemberUniqueName="[Range].[Mode].[All]" allUniqueName="[Range].[Mode].[All]" dimensionUniqueName="[Range]" displayFolder="" count="2" memberValueDatatype="130" unbalanced="0">
      <fieldsUsage count="2">
        <fieldUsage x="-1"/>
        <fieldUsage x="2"/>
      </fieldsUsage>
    </cacheHierarchy>
    <cacheHierarchy uniqueName="[Range].[Threads]" caption="Threads" attribute="1" defaultMemberUniqueName="[Range].[Threads].[All]" allUniqueName="[Range].[Threads].[All]" dimensionUniqueName="[Range]" displayFolder="" count="2" memberValueDatatype="20" unbalanced="0">
      <fieldsUsage count="2">
        <fieldUsage x="-1"/>
        <fieldUsage x="1"/>
      </fieldsUsage>
    </cacheHierarchy>
    <cacheHierarchy uniqueName="[Range].[Reps]" caption="Reps" attribute="1" defaultMemberUniqueName="[Range].[Reps].[All]" allUniqueName="[Range].[Reps].[All]" dimensionUniqueName="[Range]" displayFolder="" count="0" memberValueDatatype="20" unbalanced="0"/>
    <cacheHierarchy uniqueName="[Range].[Write Throughput, MB/s]" caption="Write Throughput, MB/s" attribute="1" defaultMemberUniqueName="[Range].[Write Throughput, MB/s].[All]" allUniqueName="[Range].[Write Throughput, MB/s].[All]" dimensionUniqueName="[Range]" displayFolder="" count="0" memberValueDatatype="20" unbalanced="0"/>
    <cacheHierarchy uniqueName="[Range].[Read Throughput, MB/s]" caption="Read Throughput, MB/s" attribute="1" defaultMemberUniqueName="[Range].[Read Throughput, MB/s].[All]" allUniqueName="[Range].[Read Throughput, MB/s].[All]" dimensionUniqueName="[Range]" displayFolder="" count="0" memberValueDatatype="20" unbalanced="0"/>
    <cacheHierarchy uniqueName="[Range].[Write Latency, microsec]" caption="Write Latency, microsec" attribute="1" defaultMemberUniqueName="[Range].[Write Latency, microsec].[All]" allUniqueName="[Range].[Write Latency, microsec].[All]" dimensionUniqueName="[Range]" displayFolder="" count="0" memberValueDatatype="5" unbalanced="0"/>
    <cacheHierarchy uniqueName="[Range].[Read Latency, microsec]" caption="Read Latency, microsec" attribute="1" defaultMemberUniqueName="[Range].[Read Latency, microsec].[All]" allUniqueName="[Range].[Read Latency, microsec].[All]" dimensionUniqueName="[Range]" displayFolder="" count="0" memberValueDatatype="5" unbalanced="0"/>
    <cacheHierarchy uniqueName="[Range].[Write IOPS]" caption="Write IOPS" attribute="1" defaultMemberUniqueName="[Range].[Write IOPS].[All]" allUniqueName="[Range].[Write IOPS].[All]" dimensionUniqueName="[Range]" displayFolder="" count="0" memberValueDatatype="20" unbalanced="0"/>
    <cacheHierarchy uniqueName="[Range].[Time Write IOPS]" caption="Time Write IOPS" attribute="1" defaultMemberUniqueName="[Range].[Time Write IOPS].[All]" allUniqueName="[Range].[Time Write IOPS].[All]" dimensionUniqueName="[Range]" displayFolder="" count="0" memberValueDatatype="5" unbalanced="0"/>
    <cacheHierarchy uniqueName="[Range].[Read IOPS]" caption="Read IOPS" attribute="1" defaultMemberUniqueName="[Range].[Read IOPS].[All]" allUniqueName="[Range].[Read IOPS].[All]" dimensionUniqueName="[Range]" displayFolder="" count="0" memberValueDatatype="20" unbalanced="0"/>
    <cacheHierarchy uniqueName="[Range].[Time Read IOPS]" caption="Time Read IOPS" attribute="1" defaultMemberUniqueName="[Range].[Time Read IOPS].[All]" allUniqueName="[Range].[Time Read IOP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Write Throughput, MB/s]" caption="Sum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Read Throughput, MB/s]" caption="Sum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ax of Write Throughput, MB/s]" caption="Max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Read Throughput, MB/s]" caption="Max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Write Throughput, MB/s]" caption="Min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Var of Write Throughput, MB/s]" caption="Var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um of Write Latency, microsec]" caption="Sum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um of Read Latency, microsec]" caption="Sum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Write Throughput, MB/s]" caption="Average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Average of Read Throughput, MB/s]" caption="Average of Read Throughput, MB/s" measure="1" displayFolder="" measureGroup="Range" count="0" oneField="1" hidden="1">
      <fieldsUsage count="1">
        <fieldUsage x="3"/>
      </fieldsUsage>
      <extLst>
        <ext xmlns:x15="http://schemas.microsoft.com/office/spreadsheetml/2010/11/main" uri="{B97F6D7D-B522-45F9-BDA1-12C45D357490}">
          <x15:cacheHierarchy aggregatedColumn="5"/>
        </ext>
      </extLst>
    </cacheHierarchy>
    <cacheHierarchy uniqueName="[Measures].[Var of Read Throughput, MB/s]" caption="Var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Throughput, MB/s]" caption="StdDev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 of Read Throughput, MB/s]" caption="StdDev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Min of Read Throughput, MB/s]" caption="Min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Count of Mode]" caption="Count of Mode" measure="1" displayFolder="" measureGroup="Range" count="0" hidden="1">
      <extLst>
        <ext xmlns:x15="http://schemas.microsoft.com/office/spreadsheetml/2010/11/main" uri="{B97F6D7D-B522-45F9-BDA1-12C45D357490}">
          <x15:cacheHierarchy aggregatedColumn="1"/>
        </ext>
      </extLst>
    </cacheHierarchy>
    <cacheHierarchy uniqueName="[Measures].[Varp of Write Throughput, MB/s]" caption="Var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StdDevp of Write Throughput, MB/s]" caption="StdDevp of Write Throughput, MB/s" measure="1" displayFolder="" measureGroup="Range" count="0" hidden="1">
      <extLst>
        <ext xmlns:x15="http://schemas.microsoft.com/office/spreadsheetml/2010/11/main" uri="{B97F6D7D-B522-45F9-BDA1-12C45D357490}">
          <x15:cacheHierarchy aggregatedColumn="4"/>
        </ext>
      </extLst>
    </cacheHierarchy>
    <cacheHierarchy uniqueName="[Measures].[Max of Write Latency, microsec]" caption="Max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in of Write Latency, microsec]" caption="Min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Max of Read Latency, microsec]" caption="Max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Min of Read Latency, microsec]" caption="Min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Var of Read Latency, microsec]" caption="Var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Average of Read Latency, microsec]" caption="Average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 of Read Latency, microsec]" caption="StdDev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Read Latency, microsec]" caption="StdDevp of Read Latency, microsec" measure="1" displayFolder="" measureGroup="Range" count="0" hidden="1">
      <extLst>
        <ext xmlns:x15="http://schemas.microsoft.com/office/spreadsheetml/2010/11/main" uri="{B97F6D7D-B522-45F9-BDA1-12C45D357490}">
          <x15:cacheHierarchy aggregatedColumn="7"/>
        </ext>
      </extLst>
    </cacheHierarchy>
    <cacheHierarchy uniqueName="[Measures].[StdDevp of Write Latency, microsec]" caption="StdDevp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StdDevp of Read Throughput, MB/s]" caption="StdDev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tdDev of Write Latency, microsec]" caption="StdDev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Average of Write Latency, microsec]" caption="Average of Write Latency, microsec" measure="1" displayFolder="" measureGroup="Range" count="0" hidden="1">
      <extLst>
        <ext xmlns:x15="http://schemas.microsoft.com/office/spreadsheetml/2010/11/main" uri="{B97F6D7D-B522-45F9-BDA1-12C45D357490}">
          <x15:cacheHierarchy aggregatedColumn="6"/>
        </ext>
      </extLst>
    </cacheHierarchy>
    <cacheHierarchy uniqueName="[Measures].[Varp of Read Throughput, MB/s]" caption="Varp of Read Throughput, MB/s" measure="1" displayFolder="" measureGroup="Range" count="0" hidden="1">
      <extLst>
        <ext xmlns:x15="http://schemas.microsoft.com/office/spreadsheetml/2010/11/main" uri="{B97F6D7D-B522-45F9-BDA1-12C45D357490}">
          <x15:cacheHierarchy aggregatedColumn="5"/>
        </ext>
      </extLst>
    </cacheHierarchy>
    <cacheHierarchy uniqueName="[Measures].[Sum of Write IOPS]" caption="Sum of Write IOPS" measure="1" displayFolder="" measureGroup="Range" count="0" hidden="1">
      <extLst>
        <ext xmlns:x15="http://schemas.microsoft.com/office/spreadsheetml/2010/11/main" uri="{B97F6D7D-B522-45F9-BDA1-12C45D357490}">
          <x15:cacheHierarchy aggregatedColumn="8"/>
        </ext>
      </extLst>
    </cacheHierarchy>
    <cacheHierarchy uniqueName="[Measures].[Average of Write IOPS]" caption="Average of Write IOPS" measure="1" displayFolder="" measureGroup="Range" count="0" hidden="1">
      <extLst>
        <ext xmlns:x15="http://schemas.microsoft.com/office/spreadsheetml/2010/11/main" uri="{B97F6D7D-B522-45F9-BDA1-12C45D357490}">
          <x15:cacheHierarchy aggregatedColumn="8"/>
        </ext>
      </extLst>
    </cacheHierarchy>
    <cacheHierarchy uniqueName="[Measures].[Sum of Read IOPS]" caption="Sum of Read IOPS" measure="1" displayFolder="" measureGroup="Range" count="0" hidden="1">
      <extLst>
        <ext xmlns:x15="http://schemas.microsoft.com/office/spreadsheetml/2010/11/main" uri="{B97F6D7D-B522-45F9-BDA1-12C45D357490}">
          <x15:cacheHierarchy aggregatedColumn="10"/>
        </ext>
      </extLst>
    </cacheHierarchy>
    <cacheHierarchy uniqueName="[Measures].[Average of Read IOPS]" caption="Average of Read IOPS" measure="1" displayFolder="" measureGroup="Range" count="0" hidden="1">
      <extLst>
        <ext xmlns:x15="http://schemas.microsoft.com/office/spreadsheetml/2010/11/main" uri="{B97F6D7D-B522-45F9-BDA1-12C45D357490}">
          <x15:cacheHierarchy aggregatedColumn="10"/>
        </ext>
      </extLst>
    </cacheHierarchy>
    <cacheHierarchy uniqueName="[Measures].[Sum of Time Read IOPS]" caption="Sum of Time Read IOPS" measure="1" displayFolder="" measureGroup="Range" count="0" hidden="1">
      <extLst>
        <ext xmlns:x15="http://schemas.microsoft.com/office/spreadsheetml/2010/11/main" uri="{B97F6D7D-B522-45F9-BDA1-12C45D357490}">
          <x15:cacheHierarchy aggregatedColumn="11"/>
        </ext>
      </extLst>
    </cacheHierarchy>
    <cacheHierarchy uniqueName="[Measures].[Average of Time Read IOPS]" caption="Average of Time Read IOPS" measure="1" displayFolder="" measureGroup="Range" count="0" hidden="1">
      <extLst>
        <ext xmlns:x15="http://schemas.microsoft.com/office/spreadsheetml/2010/11/main" uri="{B97F6D7D-B522-45F9-BDA1-12C45D357490}">
          <x15:cacheHierarchy aggregatedColumn="11"/>
        </ext>
      </extLst>
    </cacheHierarchy>
    <cacheHierarchy uniqueName="[Measures].[Sum of Time Write IOPS]" caption="Sum of Time Write IOPS" measure="1" displayFolder="" measureGroup="Range" count="0" hidden="1">
      <extLst>
        <ext xmlns:x15="http://schemas.microsoft.com/office/spreadsheetml/2010/11/main" uri="{B97F6D7D-B522-45F9-BDA1-12C45D357490}">
          <x15:cacheHierarchy aggregatedColumn="9"/>
        </ext>
      </extLst>
    </cacheHierarchy>
    <cacheHierarchy uniqueName="[Measures].[Average of Time Write IOPS]" caption="Average of Time Write IOPS"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610FE0-698C-4498-98D1-B230FA33CCC5}" name="PivotTable1" cacheId="31"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chartFormat="35">
  <location ref="A3:E102" firstHeaderRow="1" firstDataRow="2" firstDataCol="1"/>
  <pivotFields count="4">
    <pivotField axis="axisRow" allDrilled="1" subtotalTop="0" showAll="0" insertBlankRow="1" defaultSubtotal="0" defaultAttributeDrillState="1">
      <items count="26">
        <item x="13"/>
        <item x="14"/>
        <item x="15"/>
        <item x="16"/>
        <item x="17"/>
        <item x="18"/>
        <item x="19"/>
        <item x="20"/>
        <item x="21"/>
        <item x="22"/>
        <item x="23"/>
        <item x="24"/>
        <item x="25"/>
        <item x="7"/>
        <item x="11"/>
        <item x="2"/>
        <item x="6"/>
        <item x="10"/>
        <item x="1"/>
        <item x="5"/>
        <item x="9"/>
        <item x="0"/>
        <item x="4"/>
        <item x="8"/>
        <item x="12"/>
        <item x="3"/>
      </items>
    </pivotField>
    <pivotField axis="axisCol" allDrilled="1" subtotalTop="0" showAll="0" defaultSubtotal="0" defaultAttributeDrillState="1">
      <items count="5">
        <item s="1" x="0"/>
        <item x="4"/>
        <item s="1" x="1"/>
        <item s="1" x="2"/>
        <item s="1" x="3"/>
      </items>
    </pivotField>
    <pivotField axis="axisRow" allDrilled="1" subtotalTop="0" showAll="0" sortType="ascending"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2">
    <field x="2"/>
    <field x="0"/>
  </rowFields>
  <rowItems count="98">
    <i>
      <x/>
    </i>
    <i r="1">
      <x v="13"/>
    </i>
    <i r="1">
      <x v="14"/>
    </i>
    <i r="1">
      <x v="15"/>
    </i>
    <i r="1">
      <x v="16"/>
    </i>
    <i r="1">
      <x v="17"/>
    </i>
    <i r="1">
      <x v="18"/>
    </i>
    <i r="1">
      <x v="19"/>
    </i>
    <i r="1">
      <x v="20"/>
    </i>
    <i r="1">
      <x v="21"/>
    </i>
    <i r="1">
      <x v="22"/>
    </i>
    <i r="1">
      <x v="23"/>
    </i>
    <i r="1">
      <x v="24"/>
    </i>
    <i r="1">
      <x v="25"/>
    </i>
    <i>
      <x v="1"/>
    </i>
    <i r="1">
      <x v="13"/>
    </i>
    <i r="1">
      <x v="14"/>
    </i>
    <i r="1">
      <x v="15"/>
    </i>
    <i r="1">
      <x v="16"/>
    </i>
    <i r="1">
      <x v="17"/>
    </i>
    <i r="1">
      <x v="18"/>
    </i>
    <i r="1">
      <x v="19"/>
    </i>
    <i r="1">
      <x v="20"/>
    </i>
    <i r="1">
      <x v="21"/>
    </i>
    <i r="1">
      <x v="22"/>
    </i>
    <i r="1">
      <x v="23"/>
    </i>
    <i r="1">
      <x v="24"/>
    </i>
    <i r="1">
      <x v="25"/>
    </i>
    <i>
      <x v="2"/>
    </i>
    <i r="1">
      <x v="13"/>
    </i>
    <i r="1">
      <x v="14"/>
    </i>
    <i r="1">
      <x v="15"/>
    </i>
    <i r="1">
      <x v="16"/>
    </i>
    <i r="1">
      <x v="17"/>
    </i>
    <i r="1">
      <x v="18"/>
    </i>
    <i r="1">
      <x v="19"/>
    </i>
    <i r="1">
      <x v="20"/>
    </i>
    <i r="1">
      <x v="21"/>
    </i>
    <i r="1">
      <x v="22"/>
    </i>
    <i r="1">
      <x v="23"/>
    </i>
    <i r="1">
      <x v="24"/>
    </i>
    <i r="1">
      <x v="25"/>
    </i>
    <i>
      <x v="3"/>
    </i>
    <i r="1">
      <x v="13"/>
    </i>
    <i r="1">
      <x v="14"/>
    </i>
    <i r="1">
      <x v="15"/>
    </i>
    <i r="1">
      <x v="16"/>
    </i>
    <i r="1">
      <x v="17"/>
    </i>
    <i r="1">
      <x v="18"/>
    </i>
    <i r="1">
      <x v="19"/>
    </i>
    <i r="1">
      <x v="20"/>
    </i>
    <i r="1">
      <x v="21"/>
    </i>
    <i r="1">
      <x v="22"/>
    </i>
    <i r="1">
      <x v="23"/>
    </i>
    <i r="1">
      <x v="24"/>
    </i>
    <i r="1">
      <x v="25"/>
    </i>
    <i>
      <x v="4"/>
    </i>
    <i r="1">
      <x v="13"/>
    </i>
    <i r="1">
      <x v="14"/>
    </i>
    <i r="1">
      <x v="15"/>
    </i>
    <i r="1">
      <x v="16"/>
    </i>
    <i r="1">
      <x v="17"/>
    </i>
    <i r="1">
      <x v="18"/>
    </i>
    <i r="1">
      <x v="19"/>
    </i>
    <i r="1">
      <x v="20"/>
    </i>
    <i r="1">
      <x v="21"/>
    </i>
    <i r="1">
      <x v="22"/>
    </i>
    <i r="1">
      <x v="23"/>
    </i>
    <i r="1">
      <x v="24"/>
    </i>
    <i r="1">
      <x v="25"/>
    </i>
    <i>
      <x v="5"/>
    </i>
    <i r="1">
      <x v="13"/>
    </i>
    <i r="1">
      <x v="14"/>
    </i>
    <i r="1">
      <x v="15"/>
    </i>
    <i r="1">
      <x v="16"/>
    </i>
    <i r="1">
      <x v="17"/>
    </i>
    <i r="1">
      <x v="18"/>
    </i>
    <i r="1">
      <x v="19"/>
    </i>
    <i r="1">
      <x v="20"/>
    </i>
    <i r="1">
      <x v="21"/>
    </i>
    <i r="1">
      <x v="22"/>
    </i>
    <i r="1">
      <x v="23"/>
    </i>
    <i r="1">
      <x v="24"/>
    </i>
    <i r="1">
      <x v="25"/>
    </i>
    <i>
      <x v="6"/>
    </i>
    <i r="1">
      <x v="13"/>
    </i>
    <i r="1">
      <x v="14"/>
    </i>
    <i r="1">
      <x v="15"/>
    </i>
    <i r="1">
      <x v="16"/>
    </i>
    <i r="1">
      <x v="17"/>
    </i>
    <i r="1">
      <x v="18"/>
    </i>
    <i r="1">
      <x v="19"/>
    </i>
    <i r="1">
      <x v="20"/>
    </i>
    <i r="1">
      <x v="21"/>
    </i>
    <i r="1">
      <x v="22"/>
    </i>
    <i r="1">
      <x v="23"/>
    </i>
    <i r="1">
      <x v="24"/>
    </i>
    <i r="1">
      <x v="25"/>
    </i>
  </rowItems>
  <colFields count="1">
    <field x="1"/>
  </colFields>
  <colItems count="4">
    <i>
      <x/>
    </i>
    <i>
      <x v="2"/>
    </i>
    <i>
      <x v="3"/>
    </i>
    <i>
      <x v="4"/>
    </i>
  </colItems>
  <dataFields count="1">
    <dataField name="Average of Write Latency, microsec" fld="3" subtotal="average" baseField="2" baseItem="22"/>
  </dataFields>
  <formats count="2">
    <format dxfId="114">
      <pivotArea dataOnly="0" labelOnly="1" fieldPosition="0">
        <references count="1">
          <reference field="0" count="0"/>
        </references>
      </pivotArea>
    </format>
    <format dxfId="113">
      <pivotArea outline="0" fieldPosition="0">
        <references count="1">
          <reference field="4294967294" count="1">
            <x v="0"/>
          </reference>
        </references>
      </pivotArea>
    </format>
  </formats>
  <chartFormats count="119">
    <chartFormat chart="10" format="179" series="1">
      <pivotArea type="data" outline="0" fieldPosition="0">
        <references count="2">
          <reference field="4294967294" count="1" selected="0">
            <x v="0"/>
          </reference>
          <reference field="2" count="1" selected="0">
            <x v="7"/>
          </reference>
        </references>
      </pivotArea>
    </chartFormat>
    <chartFormat chart="10" format="180" series="1">
      <pivotArea type="data" outline="0" fieldPosition="0">
        <references count="2">
          <reference field="4294967294" count="1" selected="0">
            <x v="0"/>
          </reference>
          <reference field="2" count="1" selected="0">
            <x v="11"/>
          </reference>
        </references>
      </pivotArea>
    </chartFormat>
    <chartFormat chart="10" format="181" series="1">
      <pivotArea type="data" outline="0" fieldPosition="0">
        <references count="2">
          <reference field="4294967294" count="1" selected="0">
            <x v="0"/>
          </reference>
          <reference field="2" count="1" selected="0">
            <x v="13"/>
          </reference>
        </references>
      </pivotArea>
    </chartFormat>
    <chartFormat chart="10" format="182" series="1">
      <pivotArea type="data" outline="0" fieldPosition="0">
        <references count="2">
          <reference field="4294967294" count="1" selected="0">
            <x v="0"/>
          </reference>
          <reference field="2" count="1" selected="0">
            <x v="9"/>
          </reference>
        </references>
      </pivotArea>
    </chartFormat>
    <chartFormat chart="10" format="183" series="1">
      <pivotArea type="data" outline="0" fieldPosition="0">
        <references count="2">
          <reference field="4294967294" count="1" selected="0">
            <x v="0"/>
          </reference>
          <reference field="2" count="1" selected="0">
            <x v="10"/>
          </reference>
        </references>
      </pivotArea>
    </chartFormat>
    <chartFormat chart="10" format="184" series="1">
      <pivotArea type="data" outline="0" fieldPosition="0">
        <references count="2">
          <reference field="4294967294" count="1" selected="0">
            <x v="0"/>
          </reference>
          <reference field="2" count="1" selected="0">
            <x v="12"/>
          </reference>
        </references>
      </pivotArea>
    </chartFormat>
    <chartFormat chart="10" format="185" series="1">
      <pivotArea type="data" outline="0" fieldPosition="0">
        <references count="2">
          <reference field="4294967294" count="1" selected="0">
            <x v="0"/>
          </reference>
          <reference field="2" count="1" selected="0">
            <x v="8"/>
          </reference>
        </references>
      </pivotArea>
    </chartFormat>
    <chartFormat chart="10" format="186" series="1">
      <pivotArea type="data" outline="0" fieldPosition="0">
        <references count="1">
          <reference field="4294967294" count="1" selected="0">
            <x v="0"/>
          </reference>
        </references>
      </pivotArea>
    </chartFormat>
    <chartFormat chart="10" format="187" series="1">
      <pivotArea type="data" outline="0" fieldPosition="0">
        <references count="3">
          <reference field="4294967294" count="1" selected="0">
            <x v="0"/>
          </reference>
          <reference field="1" count="1" selected="0">
            <x v="1"/>
          </reference>
          <reference field="2" count="1" selected="0">
            <x v="9"/>
          </reference>
        </references>
      </pivotArea>
    </chartFormat>
    <chartFormat chart="10" format="188" series="1">
      <pivotArea type="data" outline="0" fieldPosition="0">
        <references count="3">
          <reference field="4294967294" count="1" selected="0">
            <x v="0"/>
          </reference>
          <reference field="1" count="1" selected="0">
            <x v="2"/>
          </reference>
          <reference field="2" count="1" selected="0">
            <x v="9"/>
          </reference>
        </references>
      </pivotArea>
    </chartFormat>
    <chartFormat chart="10" format="189" series="1">
      <pivotArea type="data" outline="0" fieldPosition="0">
        <references count="3">
          <reference field="4294967294" count="1" selected="0">
            <x v="0"/>
          </reference>
          <reference field="1" count="1" selected="0">
            <x v="3"/>
          </reference>
          <reference field="2" count="1" selected="0">
            <x v="9"/>
          </reference>
        </references>
      </pivotArea>
    </chartFormat>
    <chartFormat chart="10" format="190" series="1">
      <pivotArea type="data" outline="0" fieldPosition="0">
        <references count="3">
          <reference field="4294967294" count="1" selected="0">
            <x v="0"/>
          </reference>
          <reference field="1" count="1" selected="0">
            <x v="4"/>
          </reference>
          <reference field="2" count="1" selected="0">
            <x v="9"/>
          </reference>
        </references>
      </pivotArea>
    </chartFormat>
    <chartFormat chart="10" format="191" series="1">
      <pivotArea type="data" outline="0" fieldPosition="0">
        <references count="3">
          <reference field="4294967294" count="1" selected="0">
            <x v="0"/>
          </reference>
          <reference field="1" count="1" selected="0">
            <x v="0"/>
          </reference>
          <reference field="2" count="1" selected="0">
            <x v="11"/>
          </reference>
        </references>
      </pivotArea>
    </chartFormat>
    <chartFormat chart="10" format="192" series="1">
      <pivotArea type="data" outline="0" fieldPosition="0">
        <references count="3">
          <reference field="4294967294" count="1" selected="0">
            <x v="0"/>
          </reference>
          <reference field="1" count="1" selected="0">
            <x v="1"/>
          </reference>
          <reference field="2" count="1" selected="0">
            <x v="11"/>
          </reference>
        </references>
      </pivotArea>
    </chartFormat>
    <chartFormat chart="10" format="193" series="1">
      <pivotArea type="data" outline="0" fieldPosition="0">
        <references count="3">
          <reference field="4294967294" count="1" selected="0">
            <x v="0"/>
          </reference>
          <reference field="1" count="1" selected="0">
            <x v="2"/>
          </reference>
          <reference field="2" count="1" selected="0">
            <x v="11"/>
          </reference>
        </references>
      </pivotArea>
    </chartFormat>
    <chartFormat chart="10" format="194" series="1">
      <pivotArea type="data" outline="0" fieldPosition="0">
        <references count="3">
          <reference field="4294967294" count="1" selected="0">
            <x v="0"/>
          </reference>
          <reference field="1" count="1" selected="0">
            <x v="3"/>
          </reference>
          <reference field="2" count="1" selected="0">
            <x v="11"/>
          </reference>
        </references>
      </pivotArea>
    </chartFormat>
    <chartFormat chart="10" format="195" series="1">
      <pivotArea type="data" outline="0" fieldPosition="0">
        <references count="3">
          <reference field="4294967294" count="1" selected="0">
            <x v="0"/>
          </reference>
          <reference field="1" count="1" selected="0">
            <x v="4"/>
          </reference>
          <reference field="2" count="1" selected="0">
            <x v="11"/>
          </reference>
        </references>
      </pivotArea>
    </chartFormat>
    <chartFormat chart="10" format="196" series="1">
      <pivotArea type="data" outline="0" fieldPosition="0">
        <references count="3">
          <reference field="4294967294" count="1" selected="0">
            <x v="0"/>
          </reference>
          <reference field="1" count="1" selected="0">
            <x v="0"/>
          </reference>
          <reference field="2" count="1" selected="0">
            <x v="13"/>
          </reference>
        </references>
      </pivotArea>
    </chartFormat>
    <chartFormat chart="10" format="197" series="1">
      <pivotArea type="data" outline="0" fieldPosition="0">
        <references count="3">
          <reference field="4294967294" count="1" selected="0">
            <x v="0"/>
          </reference>
          <reference field="1" count="1" selected="0">
            <x v="1"/>
          </reference>
          <reference field="2" count="1" selected="0">
            <x v="13"/>
          </reference>
        </references>
      </pivotArea>
    </chartFormat>
    <chartFormat chart="10" format="198" series="1">
      <pivotArea type="data" outline="0" fieldPosition="0">
        <references count="3">
          <reference field="4294967294" count="1" selected="0">
            <x v="0"/>
          </reference>
          <reference field="1" count="1" selected="0">
            <x v="2"/>
          </reference>
          <reference field="2" count="1" selected="0">
            <x v="13"/>
          </reference>
        </references>
      </pivotArea>
    </chartFormat>
    <chartFormat chart="10" format="199" series="1">
      <pivotArea type="data" outline="0" fieldPosition="0">
        <references count="3">
          <reference field="4294967294" count="1" selected="0">
            <x v="0"/>
          </reference>
          <reference field="1" count="1" selected="0">
            <x v="3"/>
          </reference>
          <reference field="2" count="1" selected="0">
            <x v="13"/>
          </reference>
        </references>
      </pivotArea>
    </chartFormat>
    <chartFormat chart="10" format="200" series="1">
      <pivotArea type="data" outline="0" fieldPosition="0">
        <references count="3">
          <reference field="4294967294" count="1" selected="0">
            <x v="0"/>
          </reference>
          <reference field="1" count="1" selected="0">
            <x v="4"/>
          </reference>
          <reference field="2" count="1" selected="0">
            <x v="13"/>
          </reference>
        </references>
      </pivotArea>
    </chartFormat>
    <chartFormat chart="10" format="201" series="1">
      <pivotArea type="data" outline="0" fieldPosition="0">
        <references count="3">
          <reference field="4294967294" count="1" selected="0">
            <x v="0"/>
          </reference>
          <reference field="1" count="1" selected="0">
            <x v="0"/>
          </reference>
          <reference field="2" count="1" selected="0">
            <x v="9"/>
          </reference>
        </references>
      </pivotArea>
    </chartFormat>
    <chartFormat chart="10" format="202" series="1">
      <pivotArea type="data" outline="0" fieldPosition="0">
        <references count="3">
          <reference field="4294967294" count="1" selected="0">
            <x v="0"/>
          </reference>
          <reference field="1" count="1" selected="0">
            <x v="0"/>
          </reference>
          <reference field="2" count="1" selected="0">
            <x v="10"/>
          </reference>
        </references>
      </pivotArea>
    </chartFormat>
    <chartFormat chart="10" format="203" series="1">
      <pivotArea type="data" outline="0" fieldPosition="0">
        <references count="3">
          <reference field="4294967294" count="1" selected="0">
            <x v="0"/>
          </reference>
          <reference field="1" count="1" selected="0">
            <x v="1"/>
          </reference>
          <reference field="2" count="1" selected="0">
            <x v="10"/>
          </reference>
        </references>
      </pivotArea>
    </chartFormat>
    <chartFormat chart="10" format="204" series="1">
      <pivotArea type="data" outline="0" fieldPosition="0">
        <references count="3">
          <reference field="4294967294" count="1" selected="0">
            <x v="0"/>
          </reference>
          <reference field="1" count="1" selected="0">
            <x v="2"/>
          </reference>
          <reference field="2" count="1" selected="0">
            <x v="10"/>
          </reference>
        </references>
      </pivotArea>
    </chartFormat>
    <chartFormat chart="10" format="205" series="1">
      <pivotArea type="data" outline="0" fieldPosition="0">
        <references count="3">
          <reference field="4294967294" count="1" selected="0">
            <x v="0"/>
          </reference>
          <reference field="1" count="1" selected="0">
            <x v="3"/>
          </reference>
          <reference field="2" count="1" selected="0">
            <x v="10"/>
          </reference>
        </references>
      </pivotArea>
    </chartFormat>
    <chartFormat chart="10" format="206" series="1">
      <pivotArea type="data" outline="0" fieldPosition="0">
        <references count="3">
          <reference field="4294967294" count="1" selected="0">
            <x v="0"/>
          </reference>
          <reference field="1" count="1" selected="0">
            <x v="4"/>
          </reference>
          <reference field="2" count="1" selected="0">
            <x v="10"/>
          </reference>
        </references>
      </pivotArea>
    </chartFormat>
    <chartFormat chart="10" format="207" series="1">
      <pivotArea type="data" outline="0" fieldPosition="0">
        <references count="3">
          <reference field="4294967294" count="1" selected="0">
            <x v="0"/>
          </reference>
          <reference field="1" count="1" selected="0">
            <x v="0"/>
          </reference>
          <reference field="2" count="1" selected="0">
            <x v="12"/>
          </reference>
        </references>
      </pivotArea>
    </chartFormat>
    <chartFormat chart="10" format="208" series="1">
      <pivotArea type="data" outline="0" fieldPosition="0">
        <references count="3">
          <reference field="4294967294" count="1" selected="0">
            <x v="0"/>
          </reference>
          <reference field="1" count="1" selected="0">
            <x v="1"/>
          </reference>
          <reference field="2" count="1" selected="0">
            <x v="12"/>
          </reference>
        </references>
      </pivotArea>
    </chartFormat>
    <chartFormat chart="10" format="209" series="1">
      <pivotArea type="data" outline="0" fieldPosition="0">
        <references count="3">
          <reference field="4294967294" count="1" selected="0">
            <x v="0"/>
          </reference>
          <reference field="1" count="1" selected="0">
            <x v="2"/>
          </reference>
          <reference field="2" count="1" selected="0">
            <x v="12"/>
          </reference>
        </references>
      </pivotArea>
    </chartFormat>
    <chartFormat chart="10" format="210" series="1">
      <pivotArea type="data" outline="0" fieldPosition="0">
        <references count="3">
          <reference field="4294967294" count="1" selected="0">
            <x v="0"/>
          </reference>
          <reference field="1" count="1" selected="0">
            <x v="3"/>
          </reference>
          <reference field="2" count="1" selected="0">
            <x v="12"/>
          </reference>
        </references>
      </pivotArea>
    </chartFormat>
    <chartFormat chart="10" format="211" series="1">
      <pivotArea type="data" outline="0" fieldPosition="0">
        <references count="3">
          <reference field="4294967294" count="1" selected="0">
            <x v="0"/>
          </reference>
          <reference field="1" count="1" selected="0">
            <x v="4"/>
          </reference>
          <reference field="2" count="1" selected="0">
            <x v="12"/>
          </reference>
        </references>
      </pivotArea>
    </chartFormat>
    <chartFormat chart="10" format="212" series="1">
      <pivotArea type="data" outline="0" fieldPosition="0">
        <references count="3">
          <reference field="4294967294" count="1" selected="0">
            <x v="0"/>
          </reference>
          <reference field="1" count="1" selected="0">
            <x v="0"/>
          </reference>
          <reference field="2" count="1" selected="0">
            <x v="8"/>
          </reference>
        </references>
      </pivotArea>
    </chartFormat>
    <chartFormat chart="10" format="213" series="1">
      <pivotArea type="data" outline="0" fieldPosition="0">
        <references count="3">
          <reference field="4294967294" count="1" selected="0">
            <x v="0"/>
          </reference>
          <reference field="1" count="1" selected="0">
            <x v="1"/>
          </reference>
          <reference field="2" count="1" selected="0">
            <x v="8"/>
          </reference>
        </references>
      </pivotArea>
    </chartFormat>
    <chartFormat chart="10" format="214" series="1">
      <pivotArea type="data" outline="0" fieldPosition="0">
        <references count="3">
          <reference field="4294967294" count="1" selected="0">
            <x v="0"/>
          </reference>
          <reference field="1" count="1" selected="0">
            <x v="2"/>
          </reference>
          <reference field="2" count="1" selected="0">
            <x v="8"/>
          </reference>
        </references>
      </pivotArea>
    </chartFormat>
    <chartFormat chart="10" format="215" series="1">
      <pivotArea type="data" outline="0" fieldPosition="0">
        <references count="3">
          <reference field="4294967294" count="1" selected="0">
            <x v="0"/>
          </reference>
          <reference field="1" count="1" selected="0">
            <x v="3"/>
          </reference>
          <reference field="2" count="1" selected="0">
            <x v="8"/>
          </reference>
        </references>
      </pivotArea>
    </chartFormat>
    <chartFormat chart="10" format="216" series="1">
      <pivotArea type="data" outline="0" fieldPosition="0">
        <references count="3">
          <reference field="4294967294" count="1" selected="0">
            <x v="0"/>
          </reference>
          <reference field="1" count="1" selected="0">
            <x v="4"/>
          </reference>
          <reference field="2" count="1" selected="0">
            <x v="8"/>
          </reference>
        </references>
      </pivotArea>
    </chartFormat>
    <chartFormat chart="10" format="217" series="1">
      <pivotArea type="data" outline="0" fieldPosition="0">
        <references count="3">
          <reference field="4294967294" count="1" selected="0">
            <x v="0"/>
          </reference>
          <reference field="1" count="1" selected="0">
            <x v="0"/>
          </reference>
          <reference field="2" count="1" selected="0">
            <x v="7"/>
          </reference>
        </references>
      </pivotArea>
    </chartFormat>
    <chartFormat chart="10" format="218" series="1">
      <pivotArea type="data" outline="0" fieldPosition="0">
        <references count="3">
          <reference field="4294967294" count="1" selected="0">
            <x v="0"/>
          </reference>
          <reference field="1" count="1" selected="0">
            <x v="1"/>
          </reference>
          <reference field="2" count="1" selected="0">
            <x v="7"/>
          </reference>
        </references>
      </pivotArea>
    </chartFormat>
    <chartFormat chart="10" format="219" series="1">
      <pivotArea type="data" outline="0" fieldPosition="0">
        <references count="3">
          <reference field="4294967294" count="1" selected="0">
            <x v="0"/>
          </reference>
          <reference field="1" count="1" selected="0">
            <x v="2"/>
          </reference>
          <reference field="2" count="1" selected="0">
            <x v="7"/>
          </reference>
        </references>
      </pivotArea>
    </chartFormat>
    <chartFormat chart="10" format="220" series="1">
      <pivotArea type="data" outline="0" fieldPosition="0">
        <references count="3">
          <reference field="4294967294" count="1" selected="0">
            <x v="0"/>
          </reference>
          <reference field="1" count="1" selected="0">
            <x v="3"/>
          </reference>
          <reference field="2" count="1" selected="0">
            <x v="7"/>
          </reference>
        </references>
      </pivotArea>
    </chartFormat>
    <chartFormat chart="10" format="221" series="1">
      <pivotArea type="data" outline="0" fieldPosition="0">
        <references count="3">
          <reference field="4294967294" count="1" selected="0">
            <x v="0"/>
          </reference>
          <reference field="1" count="1" selected="0">
            <x v="4"/>
          </reference>
          <reference field="2" count="1" selected="0">
            <x v="7"/>
          </reference>
        </references>
      </pivotArea>
    </chartFormat>
    <chartFormat chart="10" format="222" series="1">
      <pivotArea type="data" outline="0" fieldPosition="0">
        <references count="3">
          <reference field="4294967294" count="1" selected="0">
            <x v="0"/>
          </reference>
          <reference field="0" count="1" selected="0">
            <x v="5"/>
          </reference>
          <reference field="1" count="1" selected="0">
            <x v="0"/>
          </reference>
        </references>
      </pivotArea>
    </chartFormat>
    <chartFormat chart="10" format="223" series="1">
      <pivotArea type="data" outline="0" fieldPosition="0">
        <references count="3">
          <reference field="4294967294" count="1" selected="0">
            <x v="0"/>
          </reference>
          <reference field="0" count="1" selected="0">
            <x v="6"/>
          </reference>
          <reference field="1" count="1" selected="0">
            <x v="0"/>
          </reference>
        </references>
      </pivotArea>
    </chartFormat>
    <chartFormat chart="10" format="224" series="1">
      <pivotArea type="data" outline="0" fieldPosition="0">
        <references count="3">
          <reference field="4294967294" count="1" selected="0">
            <x v="0"/>
          </reference>
          <reference field="0" count="1" selected="0">
            <x v="7"/>
          </reference>
          <reference field="1" count="1" selected="0">
            <x v="0"/>
          </reference>
        </references>
      </pivotArea>
    </chartFormat>
    <chartFormat chart="10" format="225" series="1">
      <pivotArea type="data" outline="0" fieldPosition="0">
        <references count="3">
          <reference field="4294967294" count="1" selected="0">
            <x v="0"/>
          </reference>
          <reference field="0" count="1" selected="0">
            <x v="8"/>
          </reference>
          <reference field="1" count="1" selected="0">
            <x v="0"/>
          </reference>
        </references>
      </pivotArea>
    </chartFormat>
    <chartFormat chart="10" format="226" series="1">
      <pivotArea type="data" outline="0" fieldPosition="0">
        <references count="3">
          <reference field="4294967294" count="1" selected="0">
            <x v="0"/>
          </reference>
          <reference field="0" count="1" selected="0">
            <x v="9"/>
          </reference>
          <reference field="1" count="1" selected="0">
            <x v="0"/>
          </reference>
        </references>
      </pivotArea>
    </chartFormat>
    <chartFormat chart="10" format="227" series="1">
      <pivotArea type="data" outline="0" fieldPosition="0">
        <references count="3">
          <reference field="4294967294" count="1" selected="0">
            <x v="0"/>
          </reference>
          <reference field="0" count="1" selected="0">
            <x v="10"/>
          </reference>
          <reference field="1" count="1" selected="0">
            <x v="0"/>
          </reference>
        </references>
      </pivotArea>
    </chartFormat>
    <chartFormat chart="10" format="228" series="1">
      <pivotArea type="data" outline="0" fieldPosition="0">
        <references count="3">
          <reference field="4294967294" count="1" selected="0">
            <x v="0"/>
          </reference>
          <reference field="0" count="1" selected="0">
            <x v="11"/>
          </reference>
          <reference field="1" count="1" selected="0">
            <x v="0"/>
          </reference>
        </references>
      </pivotArea>
    </chartFormat>
    <chartFormat chart="10" format="229" series="1">
      <pivotArea type="data" outline="0" fieldPosition="0">
        <references count="3">
          <reference field="4294967294" count="1" selected="0">
            <x v="0"/>
          </reference>
          <reference field="0" count="1" selected="0">
            <x v="12"/>
          </reference>
          <reference field="1" count="1" selected="0">
            <x v="0"/>
          </reference>
        </references>
      </pivotArea>
    </chartFormat>
    <chartFormat chart="10" format="230" series="1">
      <pivotArea type="data" outline="0" fieldPosition="0">
        <references count="3">
          <reference field="4294967294" count="1" selected="0">
            <x v="0"/>
          </reference>
          <reference field="0" count="1" selected="0">
            <x v="0"/>
          </reference>
          <reference field="1" count="1" selected="0">
            <x v="1"/>
          </reference>
        </references>
      </pivotArea>
    </chartFormat>
    <chartFormat chart="10" format="231" series="1">
      <pivotArea type="data" outline="0" fieldPosition="0">
        <references count="3">
          <reference field="4294967294" count="1" selected="0">
            <x v="0"/>
          </reference>
          <reference field="0" count="1" selected="0">
            <x v="1"/>
          </reference>
          <reference field="1" count="1" selected="0">
            <x v="1"/>
          </reference>
        </references>
      </pivotArea>
    </chartFormat>
    <chartFormat chart="10" format="232" series="1">
      <pivotArea type="data" outline="0" fieldPosition="0">
        <references count="3">
          <reference field="4294967294" count="1" selected="0">
            <x v="0"/>
          </reference>
          <reference field="0" count="1" selected="0">
            <x v="2"/>
          </reference>
          <reference field="1" count="1" selected="0">
            <x v="1"/>
          </reference>
        </references>
      </pivotArea>
    </chartFormat>
    <chartFormat chart="10" format="233" series="1">
      <pivotArea type="data" outline="0" fieldPosition="0">
        <references count="3">
          <reference field="4294967294" count="1" selected="0">
            <x v="0"/>
          </reference>
          <reference field="0" count="1" selected="0">
            <x v="3"/>
          </reference>
          <reference field="1" count="1" selected="0">
            <x v="1"/>
          </reference>
        </references>
      </pivotArea>
    </chartFormat>
    <chartFormat chart="10" format="234" series="1">
      <pivotArea type="data" outline="0" fieldPosition="0">
        <references count="3">
          <reference field="4294967294" count="1" selected="0">
            <x v="0"/>
          </reference>
          <reference field="0" count="1" selected="0">
            <x v="4"/>
          </reference>
          <reference field="1" count="1" selected="0">
            <x v="1"/>
          </reference>
        </references>
      </pivotArea>
    </chartFormat>
    <chartFormat chart="10" format="235" series="1">
      <pivotArea type="data" outline="0" fieldPosition="0">
        <references count="3">
          <reference field="4294967294" count="1" selected="0">
            <x v="0"/>
          </reference>
          <reference field="0" count="1" selected="0">
            <x v="5"/>
          </reference>
          <reference field="1" count="1" selected="0">
            <x v="1"/>
          </reference>
        </references>
      </pivotArea>
    </chartFormat>
    <chartFormat chart="10" format="236" series="1">
      <pivotArea type="data" outline="0" fieldPosition="0">
        <references count="3">
          <reference field="4294967294" count="1" selected="0">
            <x v="0"/>
          </reference>
          <reference field="0" count="1" selected="0">
            <x v="6"/>
          </reference>
          <reference field="1" count="1" selected="0">
            <x v="1"/>
          </reference>
        </references>
      </pivotArea>
    </chartFormat>
    <chartFormat chart="10" format="237" series="1">
      <pivotArea type="data" outline="0" fieldPosition="0">
        <references count="3">
          <reference field="4294967294" count="1" selected="0">
            <x v="0"/>
          </reference>
          <reference field="0" count="1" selected="0">
            <x v="7"/>
          </reference>
          <reference field="1" count="1" selected="0">
            <x v="1"/>
          </reference>
        </references>
      </pivotArea>
    </chartFormat>
    <chartFormat chart="10" format="238" series="1">
      <pivotArea type="data" outline="0" fieldPosition="0">
        <references count="3">
          <reference field="4294967294" count="1" selected="0">
            <x v="0"/>
          </reference>
          <reference field="0" count="1" selected="0">
            <x v="8"/>
          </reference>
          <reference field="1" count="1" selected="0">
            <x v="1"/>
          </reference>
        </references>
      </pivotArea>
    </chartFormat>
    <chartFormat chart="10" format="239" series="1">
      <pivotArea type="data" outline="0" fieldPosition="0">
        <references count="3">
          <reference field="4294967294" count="1" selected="0">
            <x v="0"/>
          </reference>
          <reference field="0" count="1" selected="0">
            <x v="9"/>
          </reference>
          <reference field="1" count="1" selected="0">
            <x v="1"/>
          </reference>
        </references>
      </pivotArea>
    </chartFormat>
    <chartFormat chart="10" format="240" series="1">
      <pivotArea type="data" outline="0" fieldPosition="0">
        <references count="3">
          <reference field="4294967294" count="1" selected="0">
            <x v="0"/>
          </reference>
          <reference field="0" count="1" selected="0">
            <x v="10"/>
          </reference>
          <reference field="1" count="1" selected="0">
            <x v="1"/>
          </reference>
        </references>
      </pivotArea>
    </chartFormat>
    <chartFormat chart="10" format="241" series="1">
      <pivotArea type="data" outline="0" fieldPosition="0">
        <references count="3">
          <reference field="4294967294" count="1" selected="0">
            <x v="0"/>
          </reference>
          <reference field="0" count="1" selected="0">
            <x v="11"/>
          </reference>
          <reference field="1" count="1" selected="0">
            <x v="1"/>
          </reference>
        </references>
      </pivotArea>
    </chartFormat>
    <chartFormat chart="10" format="242" series="1">
      <pivotArea type="data" outline="0" fieldPosition="0">
        <references count="3">
          <reference field="4294967294" count="1" selected="0">
            <x v="0"/>
          </reference>
          <reference field="0" count="1" selected="0">
            <x v="12"/>
          </reference>
          <reference field="1" count="1" selected="0">
            <x v="1"/>
          </reference>
        </references>
      </pivotArea>
    </chartFormat>
    <chartFormat chart="10" format="243" series="1">
      <pivotArea type="data" outline="0" fieldPosition="0">
        <references count="3">
          <reference field="4294967294" count="1" selected="0">
            <x v="0"/>
          </reference>
          <reference field="0" count="1" selected="0">
            <x v="0"/>
          </reference>
          <reference field="1" count="1" selected="0">
            <x v="2"/>
          </reference>
        </references>
      </pivotArea>
    </chartFormat>
    <chartFormat chart="10" format="244" series="1">
      <pivotArea type="data" outline="0" fieldPosition="0">
        <references count="3">
          <reference field="4294967294" count="1" selected="0">
            <x v="0"/>
          </reference>
          <reference field="0" count="1" selected="0">
            <x v="1"/>
          </reference>
          <reference field="1" count="1" selected="0">
            <x v="2"/>
          </reference>
        </references>
      </pivotArea>
    </chartFormat>
    <chartFormat chart="10" format="245" series="1">
      <pivotArea type="data" outline="0" fieldPosition="0">
        <references count="3">
          <reference field="4294967294" count="1" selected="0">
            <x v="0"/>
          </reference>
          <reference field="0" count="1" selected="0">
            <x v="2"/>
          </reference>
          <reference field="1" count="1" selected="0">
            <x v="2"/>
          </reference>
        </references>
      </pivotArea>
    </chartFormat>
    <chartFormat chart="10" format="246" series="1">
      <pivotArea type="data" outline="0" fieldPosition="0">
        <references count="3">
          <reference field="4294967294" count="1" selected="0">
            <x v="0"/>
          </reference>
          <reference field="0" count="1" selected="0">
            <x v="3"/>
          </reference>
          <reference field="1" count="1" selected="0">
            <x v="2"/>
          </reference>
        </references>
      </pivotArea>
    </chartFormat>
    <chartFormat chart="10" format="247" series="1">
      <pivotArea type="data" outline="0" fieldPosition="0">
        <references count="3">
          <reference field="4294967294" count="1" selected="0">
            <x v="0"/>
          </reference>
          <reference field="0" count="1" selected="0">
            <x v="4"/>
          </reference>
          <reference field="1" count="1" selected="0">
            <x v="2"/>
          </reference>
        </references>
      </pivotArea>
    </chartFormat>
    <chartFormat chart="10" format="248" series="1">
      <pivotArea type="data" outline="0" fieldPosition="0">
        <references count="3">
          <reference field="4294967294" count="1" selected="0">
            <x v="0"/>
          </reference>
          <reference field="0" count="1" selected="0">
            <x v="5"/>
          </reference>
          <reference field="1" count="1" selected="0">
            <x v="2"/>
          </reference>
        </references>
      </pivotArea>
    </chartFormat>
    <chartFormat chart="10" format="249" series="1">
      <pivotArea type="data" outline="0" fieldPosition="0">
        <references count="3">
          <reference field="4294967294" count="1" selected="0">
            <x v="0"/>
          </reference>
          <reference field="0" count="1" selected="0">
            <x v="6"/>
          </reference>
          <reference field="1" count="1" selected="0">
            <x v="2"/>
          </reference>
        </references>
      </pivotArea>
    </chartFormat>
    <chartFormat chart="10" format="250" series="1">
      <pivotArea type="data" outline="0" fieldPosition="0">
        <references count="3">
          <reference field="4294967294" count="1" selected="0">
            <x v="0"/>
          </reference>
          <reference field="0" count="1" selected="0">
            <x v="7"/>
          </reference>
          <reference field="1" count="1" selected="0">
            <x v="2"/>
          </reference>
        </references>
      </pivotArea>
    </chartFormat>
    <chartFormat chart="10" format="251" series="1">
      <pivotArea type="data" outline="0" fieldPosition="0">
        <references count="3">
          <reference field="4294967294" count="1" selected="0">
            <x v="0"/>
          </reference>
          <reference field="0" count="1" selected="0">
            <x v="8"/>
          </reference>
          <reference field="1" count="1" selected="0">
            <x v="2"/>
          </reference>
        </references>
      </pivotArea>
    </chartFormat>
    <chartFormat chart="10" format="252" series="1">
      <pivotArea type="data" outline="0" fieldPosition="0">
        <references count="3">
          <reference field="4294967294" count="1" selected="0">
            <x v="0"/>
          </reference>
          <reference field="0" count="1" selected="0">
            <x v="9"/>
          </reference>
          <reference field="1" count="1" selected="0">
            <x v="2"/>
          </reference>
        </references>
      </pivotArea>
    </chartFormat>
    <chartFormat chart="10" format="253" series="1">
      <pivotArea type="data" outline="0" fieldPosition="0">
        <references count="3">
          <reference field="4294967294" count="1" selected="0">
            <x v="0"/>
          </reference>
          <reference field="0" count="1" selected="0">
            <x v="10"/>
          </reference>
          <reference field="1" count="1" selected="0">
            <x v="2"/>
          </reference>
        </references>
      </pivotArea>
    </chartFormat>
    <chartFormat chart="10" format="254" series="1">
      <pivotArea type="data" outline="0" fieldPosition="0">
        <references count="3">
          <reference field="4294967294" count="1" selected="0">
            <x v="0"/>
          </reference>
          <reference field="0" count="1" selected="0">
            <x v="11"/>
          </reference>
          <reference field="1" count="1" selected="0">
            <x v="2"/>
          </reference>
        </references>
      </pivotArea>
    </chartFormat>
    <chartFormat chart="10" format="255" series="1">
      <pivotArea type="data" outline="0" fieldPosition="0">
        <references count="3">
          <reference field="4294967294" count="1" selected="0">
            <x v="0"/>
          </reference>
          <reference field="0" count="1" selected="0">
            <x v="12"/>
          </reference>
          <reference field="1" count="1" selected="0">
            <x v="2"/>
          </reference>
        </references>
      </pivotArea>
    </chartFormat>
    <chartFormat chart="10" format="256" series="1">
      <pivotArea type="data" outline="0" fieldPosition="0">
        <references count="3">
          <reference field="4294967294" count="1" selected="0">
            <x v="0"/>
          </reference>
          <reference field="0" count="1" selected="0">
            <x v="0"/>
          </reference>
          <reference field="1" count="1" selected="0">
            <x v="3"/>
          </reference>
        </references>
      </pivotArea>
    </chartFormat>
    <chartFormat chart="10" format="257" series="1">
      <pivotArea type="data" outline="0" fieldPosition="0">
        <references count="3">
          <reference field="4294967294" count="1" selected="0">
            <x v="0"/>
          </reference>
          <reference field="0" count="1" selected="0">
            <x v="1"/>
          </reference>
          <reference field="1" count="1" selected="0">
            <x v="3"/>
          </reference>
        </references>
      </pivotArea>
    </chartFormat>
    <chartFormat chart="10" format="258" series="1">
      <pivotArea type="data" outline="0" fieldPosition="0">
        <references count="3">
          <reference field="4294967294" count="1" selected="0">
            <x v="0"/>
          </reference>
          <reference field="0" count="1" selected="0">
            <x v="2"/>
          </reference>
          <reference field="1" count="1" selected="0">
            <x v="3"/>
          </reference>
        </references>
      </pivotArea>
    </chartFormat>
    <chartFormat chart="10" format="259" series="1">
      <pivotArea type="data" outline="0" fieldPosition="0">
        <references count="3">
          <reference field="4294967294" count="1" selected="0">
            <x v="0"/>
          </reference>
          <reference field="0" count="1" selected="0">
            <x v="3"/>
          </reference>
          <reference field="1" count="1" selected="0">
            <x v="3"/>
          </reference>
        </references>
      </pivotArea>
    </chartFormat>
    <chartFormat chart="10" format="260" series="1">
      <pivotArea type="data" outline="0" fieldPosition="0">
        <references count="3">
          <reference field="4294967294" count="1" selected="0">
            <x v="0"/>
          </reference>
          <reference field="0" count="1" selected="0">
            <x v="4"/>
          </reference>
          <reference field="1" count="1" selected="0">
            <x v="3"/>
          </reference>
        </references>
      </pivotArea>
    </chartFormat>
    <chartFormat chart="10" format="261" series="1">
      <pivotArea type="data" outline="0" fieldPosition="0">
        <references count="3">
          <reference field="4294967294" count="1" selected="0">
            <x v="0"/>
          </reference>
          <reference field="0" count="1" selected="0">
            <x v="5"/>
          </reference>
          <reference field="1" count="1" selected="0">
            <x v="3"/>
          </reference>
        </references>
      </pivotArea>
    </chartFormat>
    <chartFormat chart="10" format="262" series="1">
      <pivotArea type="data" outline="0" fieldPosition="0">
        <references count="3">
          <reference field="4294967294" count="1" selected="0">
            <x v="0"/>
          </reference>
          <reference field="0" count="1" selected="0">
            <x v="6"/>
          </reference>
          <reference field="1" count="1" selected="0">
            <x v="3"/>
          </reference>
        </references>
      </pivotArea>
    </chartFormat>
    <chartFormat chart="10" format="263" series="1">
      <pivotArea type="data" outline="0" fieldPosition="0">
        <references count="3">
          <reference field="4294967294" count="1" selected="0">
            <x v="0"/>
          </reference>
          <reference field="0" count="1" selected="0">
            <x v="7"/>
          </reference>
          <reference field="1" count="1" selected="0">
            <x v="3"/>
          </reference>
        </references>
      </pivotArea>
    </chartFormat>
    <chartFormat chart="10" format="264" series="1">
      <pivotArea type="data" outline="0" fieldPosition="0">
        <references count="3">
          <reference field="4294967294" count="1" selected="0">
            <x v="0"/>
          </reference>
          <reference field="0" count="1" selected="0">
            <x v="8"/>
          </reference>
          <reference field="1" count="1" selected="0">
            <x v="3"/>
          </reference>
        </references>
      </pivotArea>
    </chartFormat>
    <chartFormat chart="10" format="265" series="1">
      <pivotArea type="data" outline="0" fieldPosition="0">
        <references count="3">
          <reference field="4294967294" count="1" selected="0">
            <x v="0"/>
          </reference>
          <reference field="0" count="1" selected="0">
            <x v="9"/>
          </reference>
          <reference field="1" count="1" selected="0">
            <x v="3"/>
          </reference>
        </references>
      </pivotArea>
    </chartFormat>
    <chartFormat chart="10" format="266" series="1">
      <pivotArea type="data" outline="0" fieldPosition="0">
        <references count="3">
          <reference field="4294967294" count="1" selected="0">
            <x v="0"/>
          </reference>
          <reference field="0" count="1" selected="0">
            <x v="10"/>
          </reference>
          <reference field="1" count="1" selected="0">
            <x v="3"/>
          </reference>
        </references>
      </pivotArea>
    </chartFormat>
    <chartFormat chart="10" format="267" series="1">
      <pivotArea type="data" outline="0" fieldPosition="0">
        <references count="3">
          <reference field="4294967294" count="1" selected="0">
            <x v="0"/>
          </reference>
          <reference field="0" count="1" selected="0">
            <x v="11"/>
          </reference>
          <reference field="1" count="1" selected="0">
            <x v="3"/>
          </reference>
        </references>
      </pivotArea>
    </chartFormat>
    <chartFormat chart="10" format="268" series="1">
      <pivotArea type="data" outline="0" fieldPosition="0">
        <references count="3">
          <reference field="4294967294" count="1" selected="0">
            <x v="0"/>
          </reference>
          <reference field="0" count="1" selected="0">
            <x v="12"/>
          </reference>
          <reference field="1" count="1" selected="0">
            <x v="3"/>
          </reference>
        </references>
      </pivotArea>
    </chartFormat>
    <chartFormat chart="10" format="269" series="1">
      <pivotArea type="data" outline="0" fieldPosition="0">
        <references count="3">
          <reference field="4294967294" count="1" selected="0">
            <x v="0"/>
          </reference>
          <reference field="0" count="1" selected="0">
            <x v="0"/>
          </reference>
          <reference field="1" count="1" selected="0">
            <x v="4"/>
          </reference>
        </references>
      </pivotArea>
    </chartFormat>
    <chartFormat chart="10" format="270" series="1">
      <pivotArea type="data" outline="0" fieldPosition="0">
        <references count="3">
          <reference field="4294967294" count="1" selected="0">
            <x v="0"/>
          </reference>
          <reference field="0" count="1" selected="0">
            <x v="1"/>
          </reference>
          <reference field="1" count="1" selected="0">
            <x v="4"/>
          </reference>
        </references>
      </pivotArea>
    </chartFormat>
    <chartFormat chart="10" format="271" series="1">
      <pivotArea type="data" outline="0" fieldPosition="0">
        <references count="3">
          <reference field="4294967294" count="1" selected="0">
            <x v="0"/>
          </reference>
          <reference field="0" count="1" selected="0">
            <x v="2"/>
          </reference>
          <reference field="1" count="1" selected="0">
            <x v="4"/>
          </reference>
        </references>
      </pivotArea>
    </chartFormat>
    <chartFormat chart="10" format="272" series="1">
      <pivotArea type="data" outline="0" fieldPosition="0">
        <references count="3">
          <reference field="4294967294" count="1" selected="0">
            <x v="0"/>
          </reference>
          <reference field="0" count="1" selected="0">
            <x v="3"/>
          </reference>
          <reference field="1" count="1" selected="0">
            <x v="4"/>
          </reference>
        </references>
      </pivotArea>
    </chartFormat>
    <chartFormat chart="10" format="273" series="1">
      <pivotArea type="data" outline="0" fieldPosition="0">
        <references count="3">
          <reference field="4294967294" count="1" selected="0">
            <x v="0"/>
          </reference>
          <reference field="0" count="1" selected="0">
            <x v="4"/>
          </reference>
          <reference field="1" count="1" selected="0">
            <x v="4"/>
          </reference>
        </references>
      </pivotArea>
    </chartFormat>
    <chartFormat chart="10" format="274" series="1">
      <pivotArea type="data" outline="0" fieldPosition="0">
        <references count="3">
          <reference field="4294967294" count="1" selected="0">
            <x v="0"/>
          </reference>
          <reference field="0" count="1" selected="0">
            <x v="5"/>
          </reference>
          <reference field="1" count="1" selected="0">
            <x v="4"/>
          </reference>
        </references>
      </pivotArea>
    </chartFormat>
    <chartFormat chart="10" format="275" series="1">
      <pivotArea type="data" outline="0" fieldPosition="0">
        <references count="3">
          <reference field="4294967294" count="1" selected="0">
            <x v="0"/>
          </reference>
          <reference field="0" count="1" selected="0">
            <x v="6"/>
          </reference>
          <reference field="1" count="1" selected="0">
            <x v="4"/>
          </reference>
        </references>
      </pivotArea>
    </chartFormat>
    <chartFormat chart="10" format="276" series="1">
      <pivotArea type="data" outline="0" fieldPosition="0">
        <references count="3">
          <reference field="4294967294" count="1" selected="0">
            <x v="0"/>
          </reference>
          <reference field="0" count="1" selected="0">
            <x v="7"/>
          </reference>
          <reference field="1" count="1" selected="0">
            <x v="4"/>
          </reference>
        </references>
      </pivotArea>
    </chartFormat>
    <chartFormat chart="10" format="277" series="1">
      <pivotArea type="data" outline="0" fieldPosition="0">
        <references count="3">
          <reference field="4294967294" count="1" selected="0">
            <x v="0"/>
          </reference>
          <reference field="0" count="1" selected="0">
            <x v="8"/>
          </reference>
          <reference field="1" count="1" selected="0">
            <x v="4"/>
          </reference>
        </references>
      </pivotArea>
    </chartFormat>
    <chartFormat chart="10" format="278" series="1">
      <pivotArea type="data" outline="0" fieldPosition="0">
        <references count="3">
          <reference field="4294967294" count="1" selected="0">
            <x v="0"/>
          </reference>
          <reference field="0" count="1" selected="0">
            <x v="9"/>
          </reference>
          <reference field="1" count="1" selected="0">
            <x v="4"/>
          </reference>
        </references>
      </pivotArea>
    </chartFormat>
    <chartFormat chart="10" format="279" series="1">
      <pivotArea type="data" outline="0" fieldPosition="0">
        <references count="3">
          <reference field="4294967294" count="1" selected="0">
            <x v="0"/>
          </reference>
          <reference field="0" count="1" selected="0">
            <x v="10"/>
          </reference>
          <reference field="1" count="1" selected="0">
            <x v="4"/>
          </reference>
        </references>
      </pivotArea>
    </chartFormat>
    <chartFormat chart="10" format="280" series="1">
      <pivotArea type="data" outline="0" fieldPosition="0">
        <references count="3">
          <reference field="4294967294" count="1" selected="0">
            <x v="0"/>
          </reference>
          <reference field="0" count="1" selected="0">
            <x v="11"/>
          </reference>
          <reference field="1" count="1" selected="0">
            <x v="4"/>
          </reference>
        </references>
      </pivotArea>
    </chartFormat>
    <chartFormat chart="10" format="281" series="1">
      <pivotArea type="data" outline="0" fieldPosition="0">
        <references count="3">
          <reference field="4294967294" count="1" selected="0">
            <x v="0"/>
          </reference>
          <reference field="0" count="1" selected="0">
            <x v="12"/>
          </reference>
          <reference field="1" count="1" selected="0">
            <x v="4"/>
          </reference>
        </references>
      </pivotArea>
    </chartFormat>
    <chartFormat chart="10" format="282" series="1">
      <pivotArea type="data" outline="0" fieldPosition="0">
        <references count="2">
          <reference field="4294967294" count="1" selected="0">
            <x v="0"/>
          </reference>
          <reference field="1" count="1" selected="0">
            <x v="0"/>
          </reference>
        </references>
      </pivotArea>
    </chartFormat>
    <chartFormat chart="10" format="283" series="1">
      <pivotArea type="data" outline="0" fieldPosition="0">
        <references count="2">
          <reference field="4294967294" count="1" selected="0">
            <x v="0"/>
          </reference>
          <reference field="1" count="1" selected="0">
            <x v="1"/>
          </reference>
        </references>
      </pivotArea>
    </chartFormat>
    <chartFormat chart="10" format="284" series="1">
      <pivotArea type="data" outline="0" fieldPosition="0">
        <references count="2">
          <reference field="4294967294" count="1" selected="0">
            <x v="0"/>
          </reference>
          <reference field="1" count="1" selected="0">
            <x v="2"/>
          </reference>
        </references>
      </pivotArea>
    </chartFormat>
    <chartFormat chart="10" format="285" series="1">
      <pivotArea type="data" outline="0" fieldPosition="0">
        <references count="2">
          <reference field="4294967294" count="1" selected="0">
            <x v="0"/>
          </reference>
          <reference field="1" count="1" selected="0">
            <x v="3"/>
          </reference>
        </references>
      </pivotArea>
    </chartFormat>
    <chartFormat chart="10" format="286" series="1">
      <pivotArea type="data" outline="0" fieldPosition="0">
        <references count="2">
          <reference field="4294967294" count="1" selected="0">
            <x v="0"/>
          </reference>
          <reference field="1" count="1" selected="0">
            <x v="4"/>
          </reference>
        </references>
      </pivotArea>
    </chartFormat>
    <chartFormat chart="28" format="292" series="1">
      <pivotArea type="data" outline="0" fieldPosition="0">
        <references count="2">
          <reference field="4294967294" count="1" selected="0">
            <x v="0"/>
          </reference>
          <reference field="1" count="1" selected="0">
            <x v="0"/>
          </reference>
        </references>
      </pivotArea>
    </chartFormat>
    <chartFormat chart="28" format="293" series="1">
      <pivotArea type="data" outline="0" fieldPosition="0">
        <references count="2">
          <reference field="4294967294" count="1" selected="0">
            <x v="0"/>
          </reference>
          <reference field="1" count="1" selected="0">
            <x v="1"/>
          </reference>
        </references>
      </pivotArea>
    </chartFormat>
    <chartFormat chart="28" format="294" series="1">
      <pivotArea type="data" outline="0" fieldPosition="0">
        <references count="2">
          <reference field="4294967294" count="1" selected="0">
            <x v="0"/>
          </reference>
          <reference field="1" count="1" selected="0">
            <x v="2"/>
          </reference>
        </references>
      </pivotArea>
    </chartFormat>
    <chartFormat chart="28" format="295" series="1">
      <pivotArea type="data" outline="0" fieldPosition="0">
        <references count="2">
          <reference field="4294967294" count="1" selected="0">
            <x v="0"/>
          </reference>
          <reference field="1" count="1" selected="0">
            <x v="3"/>
          </reference>
        </references>
      </pivotArea>
    </chartFormat>
    <chartFormat chart="28" format="296" series="1">
      <pivotArea type="data" outline="0" fieldPosition="0">
        <references count="2">
          <reference field="4294967294" count="1" selected="0">
            <x v="0"/>
          </reference>
          <reference field="1" count="1" selected="0">
            <x v="4"/>
          </reference>
        </references>
      </pivotArea>
    </chartFormat>
    <chartFormat chart="31" format="296" series="1">
      <pivotArea type="data" outline="0" fieldPosition="0">
        <references count="2">
          <reference field="4294967294" count="1" selected="0">
            <x v="0"/>
          </reference>
          <reference field="1" count="1" selected="0">
            <x v="0"/>
          </reference>
        </references>
      </pivotArea>
    </chartFormat>
    <chartFormat chart="31" format="297" series="1">
      <pivotArea type="data" outline="0" fieldPosition="0">
        <references count="2">
          <reference field="4294967294" count="1" selected="0">
            <x v="0"/>
          </reference>
          <reference field="1" count="1" selected="0">
            <x v="2"/>
          </reference>
        </references>
      </pivotArea>
    </chartFormat>
    <chartFormat chart="31" format="298" series="1">
      <pivotArea type="data" outline="0" fieldPosition="0">
        <references count="2">
          <reference field="4294967294" count="1" selected="0">
            <x v="0"/>
          </reference>
          <reference field="1" count="1" selected="0">
            <x v="3"/>
          </reference>
        </references>
      </pivotArea>
    </chartFormat>
    <chartFormat chart="31" format="299" series="1">
      <pivotArea type="data" outline="0" fieldPosition="0">
        <references count="2">
          <reference field="4294967294" count="1" selected="0">
            <x v="0"/>
          </reference>
          <reference field="1" count="1" selected="0">
            <x v="4"/>
          </reference>
        </references>
      </pivotArea>
    </chartFormat>
    <chartFormat chart="31" format="300" series="1">
      <pivotArea type="data" outline="0" fieldPosition="0">
        <references count="1">
          <reference field="4294967294" count="1" selected="0">
            <x v="0"/>
          </reference>
        </references>
      </pivotArea>
    </chartFormat>
    <chartFormat chart="31" format="301" series="1">
      <pivotArea type="data" outline="0" fieldPosition="0">
        <references count="2">
          <reference field="4294967294" count="1" selected="0">
            <x v="0"/>
          </reference>
          <reference field="1" count="1" selected="0">
            <x v="1"/>
          </reference>
        </references>
      </pivotArea>
    </chartFormat>
  </chartFormats>
  <pivotHierarchies count="5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Max of Write Throughput, MB/s"/>
    <pivotHierarchy dragToData="1" caption="Max of Read Throughput, MB/s"/>
    <pivotHierarchy dragToData="1" caption="Min of Write Throughput, MB/s"/>
    <pivotHierarchy dragToData="1" caption="Var of Write Throughput, MB/s"/>
    <pivotHierarchy dragToData="1"/>
    <pivotHierarchy dragToData="1"/>
    <pivotHierarchy dragToData="1" caption="Average of Write Throughput, MB/s"/>
    <pivotHierarchy dragToData="1" caption="Average of Read Throughput, MB/s"/>
    <pivotHierarchy dragToData="1" caption="Var of Read Throughput, MB/s"/>
    <pivotHierarchy dragToData="1" caption="StdDev of Write Throughput, MB/s"/>
    <pivotHierarchy dragToData="1" caption="StdDev of Read Throughput, MB/s"/>
    <pivotHierarchy dragToData="1" caption="Min of Read Throughput, MB/s"/>
    <pivotHierarchy dragToData="1"/>
    <pivotHierarchy dragToData="1" caption="Varp of Write Throughput, MB/s"/>
    <pivotHierarchy dragToData="1" caption="StdDevp of Write Throughput, MB/s"/>
    <pivotHierarchy dragToData="1" caption="Max of Write Latency, microsec"/>
    <pivotHierarchy dragToData="1" caption="Min of Write Latency, microsec"/>
    <pivotHierarchy dragToData="1" caption="Max of Read Latency, microsec"/>
    <pivotHierarchy dragToData="1" caption="Min of Read Latency, microsec"/>
    <pivotHierarchy dragToData="1"/>
    <pivotHierarchy dragToData="1" caption="Average of Read Latency, microsec"/>
    <pivotHierarchy dragToData="1"/>
    <pivotHierarchy dragToData="1"/>
    <pivotHierarchy dragToData="1"/>
    <pivotHierarchy dragToData="1"/>
    <pivotHierarchy dragToData="1" caption="StdDev of Write Latency, microsec"/>
    <pivotHierarchy dragToData="1" caption="Average of Write Latency, microsec"/>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2278ED8-4100-4A87-B8E0-EF579CB02C50}" name="PivotTable12" cacheId="6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location ref="BP4:BU109" firstHeaderRow="1" firstDataRow="2" firstDataCol="1"/>
  <pivotFields count="4">
    <pivotField axis="axisCol" allDrilled="1" subtotalTop="0" showAll="0" dataSourceSort="1" defaultSubtotal="0" defaultAttributeDrillState="1">
      <items count="5">
        <item x="0"/>
        <item x="1"/>
        <item x="2"/>
        <item x="3"/>
        <item x="4"/>
      </items>
    </pivotField>
    <pivotField axis="axisRow" allDrilled="1" subtotalTop="0" showAll="0" defaultSubtotal="0" defaultAttributeDrillState="1">
      <items count="13">
        <item s="1" x="7"/>
        <item s="1" x="11"/>
        <item s="1" x="2"/>
        <item s="1" x="6"/>
        <item s="1" x="10"/>
        <item s="1" x="1"/>
        <item s="1" x="5"/>
        <item s="1" x="9"/>
        <item s="1" x="0"/>
        <item s="1" x="4"/>
        <item s="1" x="8"/>
        <item s="1" x="12"/>
        <item s="1" x="3"/>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1"/>
    <field x="2"/>
  </rowFields>
  <rowItems count="104">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x v="5"/>
    </i>
    <i r="1">
      <x/>
    </i>
    <i r="1">
      <x v="1"/>
    </i>
    <i r="1">
      <x v="2"/>
    </i>
    <i r="1">
      <x v="3"/>
    </i>
    <i r="1">
      <x v="4"/>
    </i>
    <i r="1">
      <x v="5"/>
    </i>
    <i r="1">
      <x v="6"/>
    </i>
    <i>
      <x v="6"/>
    </i>
    <i r="1">
      <x/>
    </i>
    <i r="1">
      <x v="1"/>
    </i>
    <i r="1">
      <x v="2"/>
    </i>
    <i r="1">
      <x v="3"/>
    </i>
    <i r="1">
      <x v="4"/>
    </i>
    <i r="1">
      <x v="5"/>
    </i>
    <i r="1">
      <x v="6"/>
    </i>
    <i>
      <x v="7"/>
    </i>
    <i r="1">
      <x/>
    </i>
    <i r="1">
      <x v="1"/>
    </i>
    <i r="1">
      <x v="2"/>
    </i>
    <i r="1">
      <x v="3"/>
    </i>
    <i r="1">
      <x v="4"/>
    </i>
    <i r="1">
      <x v="5"/>
    </i>
    <i r="1">
      <x v="6"/>
    </i>
    <i>
      <x v="8"/>
    </i>
    <i r="1">
      <x/>
    </i>
    <i r="1">
      <x v="1"/>
    </i>
    <i r="1">
      <x v="2"/>
    </i>
    <i r="1">
      <x v="3"/>
    </i>
    <i r="1">
      <x v="4"/>
    </i>
    <i r="1">
      <x v="5"/>
    </i>
    <i r="1">
      <x v="6"/>
    </i>
    <i>
      <x v="9"/>
    </i>
    <i r="1">
      <x/>
    </i>
    <i r="1">
      <x v="1"/>
    </i>
    <i r="1">
      <x v="2"/>
    </i>
    <i r="1">
      <x v="3"/>
    </i>
    <i r="1">
      <x v="4"/>
    </i>
    <i r="1">
      <x v="5"/>
    </i>
    <i r="1">
      <x v="6"/>
    </i>
    <i>
      <x v="10"/>
    </i>
    <i r="1">
      <x/>
    </i>
    <i r="1">
      <x v="1"/>
    </i>
    <i r="1">
      <x v="2"/>
    </i>
    <i r="1">
      <x v="3"/>
    </i>
    <i r="1">
      <x v="4"/>
    </i>
    <i r="1">
      <x v="5"/>
    </i>
    <i r="1">
      <x v="6"/>
    </i>
    <i>
      <x v="11"/>
    </i>
    <i r="1">
      <x/>
    </i>
    <i r="1">
      <x v="1"/>
    </i>
    <i r="1">
      <x v="2"/>
    </i>
    <i r="1">
      <x v="3"/>
    </i>
    <i r="1">
      <x v="4"/>
    </i>
    <i r="1">
      <x v="5"/>
    </i>
    <i r="1">
      <x v="6"/>
    </i>
    <i>
      <x v="12"/>
    </i>
    <i r="1">
      <x/>
    </i>
    <i r="1">
      <x v="1"/>
    </i>
    <i r="1">
      <x v="2"/>
    </i>
    <i r="1">
      <x v="3"/>
    </i>
    <i r="1">
      <x v="4"/>
    </i>
    <i r="1">
      <x v="5"/>
    </i>
    <i r="1">
      <x v="6"/>
    </i>
  </rowItems>
  <colFields count="1">
    <field x="0"/>
  </colFields>
  <colItems count="5">
    <i>
      <x/>
    </i>
    <i>
      <x v="1"/>
    </i>
    <i>
      <x v="2"/>
    </i>
    <i>
      <x v="3"/>
    </i>
    <i>
      <x v="4"/>
    </i>
  </colItems>
  <dataFields count="1">
    <dataField name="Average of Time Read IOPS" fld="3" subtotal="average" baseField="1" baseItem="0"/>
  </dataFields>
  <chartFormats count="5">
    <chartFormat chart="0" format="30" series="1">
      <pivotArea type="data" outline="0" fieldPosition="0">
        <references count="2">
          <reference field="4294967294" count="1" selected="0">
            <x v="0"/>
          </reference>
          <reference field="0" count="1" selected="0">
            <x v="0"/>
          </reference>
        </references>
      </pivotArea>
    </chartFormat>
    <chartFormat chart="0" format="31" series="1">
      <pivotArea type="data" outline="0" fieldPosition="0">
        <references count="2">
          <reference field="4294967294" count="1" selected="0">
            <x v="0"/>
          </reference>
          <reference field="0" count="1" selected="0">
            <x v="1"/>
          </reference>
        </references>
      </pivotArea>
    </chartFormat>
    <chartFormat chart="0" format="32" series="1">
      <pivotArea type="data" outline="0" fieldPosition="0">
        <references count="2">
          <reference field="4294967294" count="1" selected="0">
            <x v="0"/>
          </reference>
          <reference field="0" count="1" selected="0">
            <x v="2"/>
          </reference>
        </references>
      </pivotArea>
    </chartFormat>
    <chartFormat chart="0" format="33" series="1">
      <pivotArea type="data" outline="0" fieldPosition="0">
        <references count="2">
          <reference field="4294967294" count="1" selected="0">
            <x v="0"/>
          </reference>
          <reference field="0" count="1" selected="0">
            <x v="3"/>
          </reference>
        </references>
      </pivotArea>
    </chartFormat>
    <chartFormat chart="0" format="34" series="1">
      <pivotArea type="data" outline="0" fieldPosition="0">
        <references count="2">
          <reference field="4294967294" count="1" selected="0">
            <x v="0"/>
          </reference>
          <reference field="0" count="1" selected="0">
            <x v="4"/>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ime Read IOPS"/>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965C25-AA38-4C19-BEDD-72C3A2FD3711}" name="PivotTable10" cacheId="6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BH4:BM109" firstHeaderRow="1" firstDataRow="2" firstDataCol="1"/>
  <pivotFields count="4">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xis="axisRow" allDrilled="1" subtotalTop="0" showAll="0" defaultSubtotal="0" defaultAttributeDrillState="1">
      <items count="13">
        <item x="7"/>
        <item x="11"/>
        <item x="2"/>
        <item x="6"/>
        <item x="10"/>
        <item x="1"/>
        <item x="5"/>
        <item x="9"/>
        <item x="0"/>
        <item x="4"/>
        <item x="8"/>
        <item x="12"/>
        <item x="3"/>
      </items>
    </pivotField>
    <pivotField dataField="1" subtotalTop="0" showAll="0" defaultSubtotal="0"/>
  </pivotFields>
  <rowFields count="2">
    <field x="2"/>
    <field x="1"/>
  </rowFields>
  <rowItems count="104">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x v="5"/>
    </i>
    <i r="1">
      <x/>
    </i>
    <i r="1">
      <x v="1"/>
    </i>
    <i r="1">
      <x v="2"/>
    </i>
    <i r="1">
      <x v="3"/>
    </i>
    <i r="1">
      <x v="4"/>
    </i>
    <i r="1">
      <x v="5"/>
    </i>
    <i r="1">
      <x v="6"/>
    </i>
    <i>
      <x v="6"/>
    </i>
    <i r="1">
      <x/>
    </i>
    <i r="1">
      <x v="1"/>
    </i>
    <i r="1">
      <x v="2"/>
    </i>
    <i r="1">
      <x v="3"/>
    </i>
    <i r="1">
      <x v="4"/>
    </i>
    <i r="1">
      <x v="5"/>
    </i>
    <i r="1">
      <x v="6"/>
    </i>
    <i>
      <x v="7"/>
    </i>
    <i r="1">
      <x/>
    </i>
    <i r="1">
      <x v="1"/>
    </i>
    <i r="1">
      <x v="2"/>
    </i>
    <i r="1">
      <x v="3"/>
    </i>
    <i r="1">
      <x v="4"/>
    </i>
    <i r="1">
      <x v="5"/>
    </i>
    <i r="1">
      <x v="6"/>
    </i>
    <i>
      <x v="8"/>
    </i>
    <i r="1">
      <x/>
    </i>
    <i r="1">
      <x v="1"/>
    </i>
    <i r="1">
      <x v="2"/>
    </i>
    <i r="1">
      <x v="3"/>
    </i>
    <i r="1">
      <x v="4"/>
    </i>
    <i r="1">
      <x v="5"/>
    </i>
    <i r="1">
      <x v="6"/>
    </i>
    <i>
      <x v="9"/>
    </i>
    <i r="1">
      <x/>
    </i>
    <i r="1">
      <x v="1"/>
    </i>
    <i r="1">
      <x v="2"/>
    </i>
    <i r="1">
      <x v="3"/>
    </i>
    <i r="1">
      <x v="4"/>
    </i>
    <i r="1">
      <x v="5"/>
    </i>
    <i r="1">
      <x v="6"/>
    </i>
    <i>
      <x v="10"/>
    </i>
    <i r="1">
      <x/>
    </i>
    <i r="1">
      <x v="1"/>
    </i>
    <i r="1">
      <x v="2"/>
    </i>
    <i r="1">
      <x v="3"/>
    </i>
    <i r="1">
      <x v="4"/>
    </i>
    <i r="1">
      <x v="5"/>
    </i>
    <i r="1">
      <x v="6"/>
    </i>
    <i>
      <x v="11"/>
    </i>
    <i r="1">
      <x/>
    </i>
    <i r="1">
      <x v="1"/>
    </i>
    <i r="1">
      <x v="2"/>
    </i>
    <i r="1">
      <x v="3"/>
    </i>
    <i r="1">
      <x v="4"/>
    </i>
    <i r="1">
      <x v="5"/>
    </i>
    <i r="1">
      <x v="6"/>
    </i>
    <i>
      <x v="12"/>
    </i>
    <i r="1">
      <x/>
    </i>
    <i r="1">
      <x v="1"/>
    </i>
    <i r="1">
      <x v="2"/>
    </i>
    <i r="1">
      <x v="3"/>
    </i>
    <i r="1">
      <x v="4"/>
    </i>
    <i r="1">
      <x v="5"/>
    </i>
    <i r="1">
      <x v="6"/>
    </i>
  </rowItems>
  <colFields count="1">
    <field x="0"/>
  </colFields>
  <colItems count="5">
    <i>
      <x/>
    </i>
    <i>
      <x v="1"/>
    </i>
    <i>
      <x v="2"/>
    </i>
    <i>
      <x v="3"/>
    </i>
    <i>
      <x v="4"/>
    </i>
  </colItems>
  <dataFields count="1">
    <dataField name="Average of Write IOPS" fld="3" subtotal="average" baseField="2" baseItem="7"/>
  </dataField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Write IOP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4D5EFE-E11A-4D4C-ADA2-617551A7CC9F}" name="PivotTable9" cacheId="69"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2">
  <location ref="AZ4:BE109" firstHeaderRow="1" firstDataRow="2" firstDataCol="1"/>
  <pivotFields count="4">
    <pivotField axis="axisRow" allDrilled="1" subtotalTop="0" showAll="0" defaultSubtotal="0" defaultAttributeDrillState="1">
      <items count="13">
        <item x="7"/>
        <item x="11"/>
        <item x="2"/>
        <item x="6"/>
        <item x="10"/>
        <item x="1"/>
        <item x="5"/>
        <item x="9"/>
        <item x="0"/>
        <item x="4"/>
        <item x="8"/>
        <item x="12"/>
        <item x="3"/>
      </items>
    </pivotField>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104">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x v="5"/>
    </i>
    <i r="1">
      <x/>
    </i>
    <i r="1">
      <x v="1"/>
    </i>
    <i r="1">
      <x v="2"/>
    </i>
    <i r="1">
      <x v="3"/>
    </i>
    <i r="1">
      <x v="4"/>
    </i>
    <i r="1">
      <x v="5"/>
    </i>
    <i r="1">
      <x v="6"/>
    </i>
    <i>
      <x v="6"/>
    </i>
    <i r="1">
      <x/>
    </i>
    <i r="1">
      <x v="1"/>
    </i>
    <i r="1">
      <x v="2"/>
    </i>
    <i r="1">
      <x v="3"/>
    </i>
    <i r="1">
      <x v="4"/>
    </i>
    <i r="1">
      <x v="5"/>
    </i>
    <i r="1">
      <x v="6"/>
    </i>
    <i>
      <x v="7"/>
    </i>
    <i r="1">
      <x/>
    </i>
    <i r="1">
      <x v="1"/>
    </i>
    <i r="1">
      <x v="2"/>
    </i>
    <i r="1">
      <x v="3"/>
    </i>
    <i r="1">
      <x v="4"/>
    </i>
    <i r="1">
      <x v="5"/>
    </i>
    <i r="1">
      <x v="6"/>
    </i>
    <i>
      <x v="8"/>
    </i>
    <i r="1">
      <x/>
    </i>
    <i r="1">
      <x v="1"/>
    </i>
    <i r="1">
      <x v="2"/>
    </i>
    <i r="1">
      <x v="3"/>
    </i>
    <i r="1">
      <x v="4"/>
    </i>
    <i r="1">
      <x v="5"/>
    </i>
    <i r="1">
      <x v="6"/>
    </i>
    <i>
      <x v="9"/>
    </i>
    <i r="1">
      <x/>
    </i>
    <i r="1">
      <x v="1"/>
    </i>
    <i r="1">
      <x v="2"/>
    </i>
    <i r="1">
      <x v="3"/>
    </i>
    <i r="1">
      <x v="4"/>
    </i>
    <i r="1">
      <x v="5"/>
    </i>
    <i r="1">
      <x v="6"/>
    </i>
    <i>
      <x v="10"/>
    </i>
    <i r="1">
      <x/>
    </i>
    <i r="1">
      <x v="1"/>
    </i>
    <i r="1">
      <x v="2"/>
    </i>
    <i r="1">
      <x v="3"/>
    </i>
    <i r="1">
      <x v="4"/>
    </i>
    <i r="1">
      <x v="5"/>
    </i>
    <i r="1">
      <x v="6"/>
    </i>
    <i>
      <x v="11"/>
    </i>
    <i r="1">
      <x/>
    </i>
    <i r="1">
      <x v="1"/>
    </i>
    <i r="1">
      <x v="2"/>
    </i>
    <i r="1">
      <x v="3"/>
    </i>
    <i r="1">
      <x v="4"/>
    </i>
    <i r="1">
      <x v="5"/>
    </i>
    <i r="1">
      <x v="6"/>
    </i>
    <i>
      <x v="12"/>
    </i>
    <i r="1">
      <x/>
    </i>
    <i r="1">
      <x v="1"/>
    </i>
    <i r="1">
      <x v="2"/>
    </i>
    <i r="1">
      <x v="3"/>
    </i>
    <i r="1">
      <x v="4"/>
    </i>
    <i r="1">
      <x v="5"/>
    </i>
    <i r="1">
      <x v="6"/>
    </i>
  </rowItems>
  <colFields count="1">
    <field x="2"/>
  </colFields>
  <colItems count="5">
    <i>
      <x/>
    </i>
    <i>
      <x v="1"/>
    </i>
    <i>
      <x v="2"/>
    </i>
    <i>
      <x v="3"/>
    </i>
    <i>
      <x v="4"/>
    </i>
  </colItems>
  <dataFields count="1">
    <dataField name="Average of Read IOPS" fld="3" subtotal="average" baseField="1" baseItem="6"/>
  </dataFields>
  <chartFormats count="11">
    <chartFormat chart="0" format="10" series="1">
      <pivotArea type="data" outline="0" fieldPosition="0">
        <references count="1">
          <reference field="2" count="1" selected="0">
            <x v="4"/>
          </reference>
        </references>
      </pivotArea>
    </chartFormat>
    <chartFormat chart="0" format="11" series="1">
      <pivotArea type="data" outline="0" fieldPosition="0">
        <references count="1">
          <reference field="2" count="1" selected="0">
            <x v="5"/>
          </reference>
        </references>
      </pivotArea>
    </chartFormat>
    <chartFormat chart="0" format="12" series="1">
      <pivotArea type="data" outline="0" fieldPosition="0">
        <references count="1">
          <reference field="2" count="1" selected="0">
            <x v="0"/>
          </reference>
        </references>
      </pivotArea>
    </chartFormat>
    <chartFormat chart="0" format="13" series="1">
      <pivotArea type="data" outline="0" fieldPosition="0">
        <references count="1">
          <reference field="2" count="1" selected="0">
            <x v="1"/>
          </reference>
        </references>
      </pivotArea>
    </chartFormat>
    <chartFormat chart="0" format="14" series="1">
      <pivotArea type="data" outline="0" fieldPosition="0">
        <references count="1">
          <reference field="2" count="1" selected="0">
            <x v="2"/>
          </reference>
        </references>
      </pivotArea>
    </chartFormat>
    <chartFormat chart="0" format="15" series="1">
      <pivotArea type="data" outline="0" fieldPosition="0">
        <references count="1">
          <reference field="2" count="1" selected="0">
            <x v="3"/>
          </reference>
        </references>
      </pivotArea>
    </chartFormat>
    <chartFormat chart="0" format="16" series="1">
      <pivotArea type="data" outline="0" fieldPosition="0">
        <references count="2">
          <reference field="4294967294" count="1" selected="0">
            <x v="0"/>
          </reference>
          <reference field="2" count="1" selected="0">
            <x v="0"/>
          </reference>
        </references>
      </pivotArea>
    </chartFormat>
    <chartFormat chart="0" format="17" series="1">
      <pivotArea type="data" outline="0" fieldPosition="0">
        <references count="2">
          <reference field="4294967294" count="1" selected="0">
            <x v="0"/>
          </reference>
          <reference field="2" count="1" selected="0">
            <x v="1"/>
          </reference>
        </references>
      </pivotArea>
    </chartFormat>
    <chartFormat chart="0" format="18" series="1">
      <pivotArea type="data" outline="0" fieldPosition="0">
        <references count="2">
          <reference field="4294967294" count="1" selected="0">
            <x v="0"/>
          </reference>
          <reference field="2" count="1" selected="0">
            <x v="2"/>
          </reference>
        </references>
      </pivotArea>
    </chartFormat>
    <chartFormat chart="0" format="19" series="1">
      <pivotArea type="data" outline="0" fieldPosition="0">
        <references count="2">
          <reference field="4294967294" count="1" selected="0">
            <x v="0"/>
          </reference>
          <reference field="2" count="1" selected="0">
            <x v="3"/>
          </reference>
        </references>
      </pivotArea>
    </chartFormat>
    <chartFormat chart="0" format="20" series="1">
      <pivotArea type="data" outline="0" fieldPosition="0">
        <references count="2">
          <reference field="4294967294" count="1" selected="0">
            <x v="0"/>
          </reference>
          <reference field="2" count="1" selected="0">
            <x v="4"/>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Write IOPS"/>
    <pivotHierarchy dragToData="1"/>
    <pivotHierarchy dragToData="1" caption="Average of Read IOPS"/>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FAF8467-9330-4B2F-8015-5A2D193235CD}" name="PivotTable14" cacheId="38"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2">
  <location ref="BC2:BJ16" firstHeaderRow="1" firstDataRow="2" firstDataCol="1"/>
  <pivotFields count="4">
    <pivotField allDrilled="1" subtotalTop="0" showAll="0" dataSourceSort="1" defaultSubtotal="0" defaultAttributeDrillState="1"/>
    <pivotField axis="axisCol" allDrilled="1" subtotalTop="0" showAll="0" dataSourceSort="1" defaultSubtotal="0" defaultAttributeDrillState="1">
      <items count="7">
        <item x="0"/>
        <item x="1"/>
        <item x="2"/>
        <item x="3"/>
        <item x="4"/>
        <item x="5"/>
        <item x="6"/>
      </items>
    </pivotField>
    <pivotField axis="axisRow" allDrilled="1" subtotalTop="0" showAll="0" defaultSubtotal="0" defaultAttributeDrillState="1">
      <items count="13">
        <item x="7"/>
        <item x="11"/>
        <item x="2"/>
        <item x="6"/>
        <item x="10"/>
        <item x="1"/>
        <item x="5"/>
        <item x="9"/>
        <item x="0"/>
        <item x="4"/>
        <item x="8"/>
        <item x="12"/>
        <item x="3"/>
      </items>
    </pivotField>
    <pivotField dataField="1" subtotalTop="0" showAll="0" defaultSubtotal="0"/>
  </pivotFields>
  <rowFields count="1">
    <field x="2"/>
  </rowFields>
  <rowItems count="13">
    <i>
      <x/>
    </i>
    <i>
      <x v="1"/>
    </i>
    <i>
      <x v="2"/>
    </i>
    <i>
      <x v="3"/>
    </i>
    <i>
      <x v="4"/>
    </i>
    <i>
      <x v="5"/>
    </i>
    <i>
      <x v="6"/>
    </i>
    <i>
      <x v="7"/>
    </i>
    <i>
      <x v="8"/>
    </i>
    <i>
      <x v="9"/>
    </i>
    <i>
      <x v="10"/>
    </i>
    <i>
      <x v="11"/>
    </i>
    <i>
      <x v="12"/>
    </i>
  </rowItems>
  <colFields count="1">
    <field x="1"/>
  </colFields>
  <colItems count="7">
    <i>
      <x/>
    </i>
    <i>
      <x v="1"/>
    </i>
    <i>
      <x v="2"/>
    </i>
    <i>
      <x v="3"/>
    </i>
    <i>
      <x v="4"/>
    </i>
    <i>
      <x v="5"/>
    </i>
    <i>
      <x v="6"/>
    </i>
  </colItems>
  <dataFields count="1">
    <dataField name="Average of Write Latency, microsec" fld="3" subtotal="average" baseField="2" baseItem="8"/>
  </dataFields>
  <chartFormats count="7">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s>
  <pivotHierarchies count="52">
    <pivotHierarchy dragToData="1"/>
    <pivotHierarchy multipleItemSelectionAllowed="1" dragToData="1">
      <members count="1" level="1">
        <member name="[Range].[Mode].&amp;[GPU_DIRECT_ASYN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Write Throughput, MB/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Write Latency, microsec"/>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991238B-E4D4-4433-9C47-84E7A2D35330}" name="PivotTable11" cacheId="4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T3:AA17" firstHeaderRow="1" firstDataRow="2" firstDataCol="1"/>
  <pivotFields count="4">
    <pivotField allDrilled="1" subtotalTop="0" showAll="0" dataSourceSort="1" defaultSubtotal="0" defaultAttributeDrillState="1"/>
    <pivotField axis="axisCol" allDrilled="1" subtotalTop="0" showAll="0" dataSourceSort="1" defaultSubtotal="0" defaultAttributeDrillState="1">
      <items count="7">
        <item x="0"/>
        <item x="1"/>
        <item x="2"/>
        <item x="3"/>
        <item x="4"/>
        <item x="5"/>
        <item x="6"/>
      </items>
    </pivotField>
    <pivotField axis="axisRow" allDrilled="1" subtotalTop="0" showAll="0" defaultSubtotal="0" defaultAttributeDrillState="1">
      <items count="13">
        <item x="7"/>
        <item x="11"/>
        <item x="2"/>
        <item x="6"/>
        <item x="10"/>
        <item x="1"/>
        <item x="5"/>
        <item x="9"/>
        <item x="0"/>
        <item x="4"/>
        <item x="8"/>
        <item x="12"/>
        <item x="3"/>
      </items>
    </pivotField>
    <pivotField dataField="1" subtotalTop="0" showAll="0" defaultSubtotal="0"/>
  </pivotFields>
  <rowFields count="1">
    <field x="2"/>
  </rowFields>
  <rowItems count="13">
    <i>
      <x/>
    </i>
    <i>
      <x v="1"/>
    </i>
    <i>
      <x v="2"/>
    </i>
    <i>
      <x v="3"/>
    </i>
    <i>
      <x v="4"/>
    </i>
    <i>
      <x v="5"/>
    </i>
    <i>
      <x v="6"/>
    </i>
    <i>
      <x v="7"/>
    </i>
    <i>
      <x v="8"/>
    </i>
    <i>
      <x v="9"/>
    </i>
    <i>
      <x v="10"/>
    </i>
    <i>
      <x v="11"/>
    </i>
    <i>
      <x v="12"/>
    </i>
  </rowItems>
  <colFields count="1">
    <field x="1"/>
  </colFields>
  <colItems count="7">
    <i>
      <x/>
    </i>
    <i>
      <x v="1"/>
    </i>
    <i>
      <x v="2"/>
    </i>
    <i>
      <x v="3"/>
    </i>
    <i>
      <x v="4"/>
    </i>
    <i>
      <x v="5"/>
    </i>
    <i>
      <x v="6"/>
    </i>
  </colItems>
  <dataFields count="1">
    <dataField name="Average of Write Throughput, MB/s" fld="3" subtotal="average" baseField="2" baseItem="2"/>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Hierarchies count="52">
    <pivotHierarchy dragToData="1"/>
    <pivotHierarchy multipleItemSelectionAllowed="1" dragToData="1">
      <members count="1" level="1">
        <member name="[Range].[Mode].&amp;[GPU_DIRECT_ASYN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Write Throughput, MB/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125B89E-DC5E-4986-8A76-21DCE0ED2E8D}" name="PivotTable1" cacheId="3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chartFormat="10">
  <location ref="A3:H17" firstHeaderRow="1" firstDataRow="2" firstDataCol="1"/>
  <pivotFields count="4">
    <pivotField axis="axisRow" allDrilled="1" subtotalTop="0" showAll="0" defaultSubtotal="0" defaultAttributeDrillState="1">
      <items count="26">
        <item x="7"/>
        <item x="11"/>
        <item x="2"/>
        <item x="6"/>
        <item x="10"/>
        <item x="1"/>
        <item x="5"/>
        <item x="9"/>
        <item x="0"/>
        <item x="4"/>
        <item x="8"/>
        <item x="12"/>
        <item x="13"/>
        <item x="14"/>
        <item x="15"/>
        <item x="16"/>
        <item x="17"/>
        <item x="18"/>
        <item x="19"/>
        <item x="20"/>
        <item x="21"/>
        <item x="22"/>
        <item x="23"/>
        <item x="24"/>
        <item x="25"/>
        <item x="3"/>
      </items>
    </pivotField>
    <pivotField axis="axisCol" allDrilled="1" subtotalTop="0" showAll="0" dataSourceSort="1" defaultSubtotal="0" defaultAttributeDrillState="1">
      <items count="14">
        <item s="1" x="0"/>
        <item s="1" x="1"/>
        <item s="1" x="2"/>
        <item s="1" x="3"/>
        <item s="1" x="4"/>
        <item s="1" x="5"/>
        <item s="1" x="6"/>
        <item x="7"/>
        <item x="8"/>
        <item x="9"/>
        <item x="10"/>
        <item x="11"/>
        <item x="12"/>
        <item x="13"/>
      </items>
    </pivotField>
    <pivotField allDrilled="1" subtotalTop="0" showAll="0" dataSourceSort="1" defaultSubtotal="0" defaultAttributeDrillState="1"/>
    <pivotField dataField="1" subtotalTop="0" showAll="0" defaultSubtotal="0"/>
  </pivotFields>
  <rowFields count="1">
    <field x="0"/>
  </rowFields>
  <rowItems count="13">
    <i>
      <x/>
    </i>
    <i>
      <x v="1"/>
    </i>
    <i>
      <x v="2"/>
    </i>
    <i>
      <x v="3"/>
    </i>
    <i>
      <x v="4"/>
    </i>
    <i>
      <x v="5"/>
    </i>
    <i>
      <x v="6"/>
    </i>
    <i>
      <x v="7"/>
    </i>
    <i>
      <x v="8"/>
    </i>
    <i>
      <x v="9"/>
    </i>
    <i>
      <x v="10"/>
    </i>
    <i>
      <x v="11"/>
    </i>
    <i>
      <x v="25"/>
    </i>
  </rowItems>
  <colFields count="1">
    <field x="1"/>
  </colFields>
  <colItems count="7">
    <i>
      <x/>
    </i>
    <i>
      <x v="1"/>
    </i>
    <i>
      <x v="2"/>
    </i>
    <i>
      <x v="3"/>
    </i>
    <i>
      <x v="4"/>
    </i>
    <i>
      <x v="5"/>
    </i>
    <i>
      <x v="6"/>
    </i>
  </colItems>
  <dataFields count="1">
    <dataField name="Average of Read Throughput, MB/s" fld="3" subtotal="average" baseField="0" baseItem="0"/>
  </dataFields>
  <formats count="2">
    <format dxfId="59">
      <pivotArea dataOnly="0" labelOnly="1" fieldPosition="0">
        <references count="1">
          <reference field="0" count="0"/>
        </references>
      </pivotArea>
    </format>
    <format dxfId="58">
      <pivotArea outline="0" fieldPosition="0">
        <references count="1">
          <reference field="4294967294" count="1">
            <x v="0"/>
          </reference>
        </references>
      </pivotArea>
    </format>
  </formats>
  <conditionalFormats count="1">
    <conditionalFormat priority="1">
      <pivotAreas count="1">
        <pivotArea type="data" grandCol="1" collapsedLevelsAreSubtotals="1" fieldPosition="0">
          <references count="2">
            <reference field="4294967294" count="1" selected="0">
              <x v="0"/>
            </reference>
            <reference field="0" count="13">
              <x v="12"/>
              <x v="13"/>
              <x v="14"/>
              <x v="15"/>
              <x v="16"/>
              <x v="17"/>
              <x v="18"/>
              <x v="19"/>
              <x v="20"/>
              <x v="21"/>
              <x v="22"/>
              <x v="23"/>
              <x v="24"/>
            </reference>
          </references>
        </pivotArea>
      </pivotAreas>
    </conditionalFormat>
  </conditionalFormats>
  <chartFormats count="35">
    <chartFormat chart="4" format="40" series="1">
      <pivotArea type="data" outline="0" fieldPosition="0">
        <references count="1">
          <reference field="4294967294" count="1" selected="0">
            <x v="0"/>
          </reference>
        </references>
      </pivotArea>
    </chartFormat>
    <chartFormat chart="4" format="116" series="1">
      <pivotArea type="data" outline="0" fieldPosition="0">
        <references count="2">
          <reference field="4294967294" count="1" selected="0">
            <x v="0"/>
          </reference>
          <reference field="1" count="1" selected="0">
            <x v="8"/>
          </reference>
        </references>
      </pivotArea>
    </chartFormat>
    <chartFormat chart="4" format="117" series="1">
      <pivotArea type="data" outline="0" fieldPosition="0">
        <references count="2">
          <reference field="4294967294" count="1" selected="0">
            <x v="0"/>
          </reference>
          <reference field="1" count="1" selected="0">
            <x v="9"/>
          </reference>
        </references>
      </pivotArea>
    </chartFormat>
    <chartFormat chart="4" format="118" series="1">
      <pivotArea type="data" outline="0" fieldPosition="0">
        <references count="2">
          <reference field="4294967294" count="1" selected="0">
            <x v="0"/>
          </reference>
          <reference field="1" count="1" selected="0">
            <x v="10"/>
          </reference>
        </references>
      </pivotArea>
    </chartFormat>
    <chartFormat chart="4" format="119" series="1">
      <pivotArea type="data" outline="0" fieldPosition="0">
        <references count="2">
          <reference field="4294967294" count="1" selected="0">
            <x v="0"/>
          </reference>
          <reference field="1" count="1" selected="0">
            <x v="11"/>
          </reference>
        </references>
      </pivotArea>
    </chartFormat>
    <chartFormat chart="4" format="120" series="1">
      <pivotArea type="data" outline="0" fieldPosition="0">
        <references count="2">
          <reference field="4294967294" count="1" selected="0">
            <x v="0"/>
          </reference>
          <reference field="1" count="1" selected="0">
            <x v="12"/>
          </reference>
        </references>
      </pivotArea>
    </chartFormat>
    <chartFormat chart="4" format="121" series="1">
      <pivotArea type="data" outline="0" fieldPosition="0">
        <references count="2">
          <reference field="4294967294" count="1" selected="0">
            <x v="0"/>
          </reference>
          <reference field="1" count="1" selected="0">
            <x v="13"/>
          </reference>
        </references>
      </pivotArea>
    </chartFormat>
    <chartFormat chart="7" format="122" series="1">
      <pivotArea type="data" outline="0" fieldPosition="0">
        <references count="2">
          <reference field="4294967294" count="1" selected="0">
            <x v="0"/>
          </reference>
          <reference field="1" count="1" selected="0">
            <x v="7"/>
          </reference>
        </references>
      </pivotArea>
    </chartFormat>
    <chartFormat chart="7" format="123" series="1">
      <pivotArea type="data" outline="0" fieldPosition="0">
        <references count="2">
          <reference field="4294967294" count="1" selected="0">
            <x v="0"/>
          </reference>
          <reference field="1" count="1" selected="0">
            <x v="8"/>
          </reference>
        </references>
      </pivotArea>
    </chartFormat>
    <chartFormat chart="7" format="124" series="1">
      <pivotArea type="data" outline="0" fieldPosition="0">
        <references count="2">
          <reference field="4294967294" count="1" selected="0">
            <x v="0"/>
          </reference>
          <reference field="1" count="1" selected="0">
            <x v="9"/>
          </reference>
        </references>
      </pivotArea>
    </chartFormat>
    <chartFormat chart="7" format="125" series="1">
      <pivotArea type="data" outline="0" fieldPosition="0">
        <references count="2">
          <reference field="4294967294" count="1" selected="0">
            <x v="0"/>
          </reference>
          <reference field="1" count="1" selected="0">
            <x v="10"/>
          </reference>
        </references>
      </pivotArea>
    </chartFormat>
    <chartFormat chart="7" format="126" series="1">
      <pivotArea type="data" outline="0" fieldPosition="0">
        <references count="2">
          <reference field="4294967294" count="1" selected="0">
            <x v="0"/>
          </reference>
          <reference field="1" count="1" selected="0">
            <x v="11"/>
          </reference>
        </references>
      </pivotArea>
    </chartFormat>
    <chartFormat chart="7" format="127" series="1">
      <pivotArea type="data" outline="0" fieldPosition="0">
        <references count="2">
          <reference field="4294967294" count="1" selected="0">
            <x v="0"/>
          </reference>
          <reference field="1" count="1" selected="0">
            <x v="12"/>
          </reference>
        </references>
      </pivotArea>
    </chartFormat>
    <chartFormat chart="7" format="128" series="1">
      <pivotArea type="data" outline="0" fieldPosition="0">
        <references count="2">
          <reference field="4294967294" count="1" selected="0">
            <x v="0"/>
          </reference>
          <reference field="1" count="1" selected="0">
            <x v="13"/>
          </reference>
        </references>
      </pivotArea>
    </chartFormat>
    <chartFormat chart="8" format="129" series="1">
      <pivotArea type="data" outline="0" fieldPosition="0">
        <references count="2">
          <reference field="4294967294" count="1" selected="0">
            <x v="0"/>
          </reference>
          <reference field="1" count="1" selected="0">
            <x v="7"/>
          </reference>
        </references>
      </pivotArea>
    </chartFormat>
    <chartFormat chart="8" format="130" series="1">
      <pivotArea type="data" outline="0" fieldPosition="0">
        <references count="2">
          <reference field="4294967294" count="1" selected="0">
            <x v="0"/>
          </reference>
          <reference field="1" count="1" selected="0">
            <x v="8"/>
          </reference>
        </references>
      </pivotArea>
    </chartFormat>
    <chartFormat chart="8" format="131" series="1">
      <pivotArea type="data" outline="0" fieldPosition="0">
        <references count="2">
          <reference field="4294967294" count="1" selected="0">
            <x v="0"/>
          </reference>
          <reference field="1" count="1" selected="0">
            <x v="9"/>
          </reference>
        </references>
      </pivotArea>
    </chartFormat>
    <chartFormat chart="8" format="132" series="1">
      <pivotArea type="data" outline="0" fieldPosition="0">
        <references count="2">
          <reference field="4294967294" count="1" selected="0">
            <x v="0"/>
          </reference>
          <reference field="1" count="1" selected="0">
            <x v="10"/>
          </reference>
        </references>
      </pivotArea>
    </chartFormat>
    <chartFormat chart="8" format="133" series="1">
      <pivotArea type="data" outline="0" fieldPosition="0">
        <references count="2">
          <reference field="4294967294" count="1" selected="0">
            <x v="0"/>
          </reference>
          <reference field="1" count="1" selected="0">
            <x v="11"/>
          </reference>
        </references>
      </pivotArea>
    </chartFormat>
    <chartFormat chart="8" format="134" series="1">
      <pivotArea type="data" outline="0" fieldPosition="0">
        <references count="2">
          <reference field="4294967294" count="1" selected="0">
            <x v="0"/>
          </reference>
          <reference field="1" count="1" selected="0">
            <x v="12"/>
          </reference>
        </references>
      </pivotArea>
    </chartFormat>
    <chartFormat chart="8" format="135" series="1">
      <pivotArea type="data" outline="0" fieldPosition="0">
        <references count="2">
          <reference field="4294967294" count="1" selected="0">
            <x v="0"/>
          </reference>
          <reference field="1" count="1" selected="0">
            <x v="13"/>
          </reference>
        </references>
      </pivotArea>
    </chartFormat>
    <chartFormat chart="9" format="136" series="1">
      <pivotArea type="data" outline="0" fieldPosition="0">
        <references count="2">
          <reference field="4294967294" count="1" selected="0">
            <x v="0"/>
          </reference>
          <reference field="1" count="1" selected="0">
            <x v="7"/>
          </reference>
        </references>
      </pivotArea>
    </chartFormat>
    <chartFormat chart="9" format="137" series="1">
      <pivotArea type="data" outline="0" fieldPosition="0">
        <references count="2">
          <reference field="4294967294" count="1" selected="0">
            <x v="0"/>
          </reference>
          <reference field="1" count="1" selected="0">
            <x v="8"/>
          </reference>
        </references>
      </pivotArea>
    </chartFormat>
    <chartFormat chart="9" format="138" series="1">
      <pivotArea type="data" outline="0" fieldPosition="0">
        <references count="2">
          <reference field="4294967294" count="1" selected="0">
            <x v="0"/>
          </reference>
          <reference field="1" count="1" selected="0">
            <x v="9"/>
          </reference>
        </references>
      </pivotArea>
    </chartFormat>
    <chartFormat chart="9" format="139" series="1">
      <pivotArea type="data" outline="0" fieldPosition="0">
        <references count="2">
          <reference field="4294967294" count="1" selected="0">
            <x v="0"/>
          </reference>
          <reference field="1" count="1" selected="0">
            <x v="10"/>
          </reference>
        </references>
      </pivotArea>
    </chartFormat>
    <chartFormat chart="9" format="140" series="1">
      <pivotArea type="data" outline="0" fieldPosition="0">
        <references count="2">
          <reference field="4294967294" count="1" selected="0">
            <x v="0"/>
          </reference>
          <reference field="1" count="1" selected="0">
            <x v="11"/>
          </reference>
        </references>
      </pivotArea>
    </chartFormat>
    <chartFormat chart="9" format="141" series="1">
      <pivotArea type="data" outline="0" fieldPosition="0">
        <references count="2">
          <reference field="4294967294" count="1" selected="0">
            <x v="0"/>
          </reference>
          <reference field="1" count="1" selected="0">
            <x v="12"/>
          </reference>
        </references>
      </pivotArea>
    </chartFormat>
    <chartFormat chart="9" format="142" series="1">
      <pivotArea type="data" outline="0" fieldPosition="0">
        <references count="2">
          <reference field="4294967294" count="1" selected="0">
            <x v="0"/>
          </reference>
          <reference field="1" count="1" selected="0">
            <x v="13"/>
          </reference>
        </references>
      </pivotArea>
    </chartFormat>
    <chartFormat chart="9" format="143" series="1">
      <pivotArea type="data" outline="0" fieldPosition="0">
        <references count="2">
          <reference field="4294967294" count="1" selected="0">
            <x v="0"/>
          </reference>
          <reference field="1" count="1" selected="0">
            <x v="0"/>
          </reference>
        </references>
      </pivotArea>
    </chartFormat>
    <chartFormat chart="9" format="144" series="1">
      <pivotArea type="data" outline="0" fieldPosition="0">
        <references count="2">
          <reference field="4294967294" count="1" selected="0">
            <x v="0"/>
          </reference>
          <reference field="1" count="1" selected="0">
            <x v="1"/>
          </reference>
        </references>
      </pivotArea>
    </chartFormat>
    <chartFormat chart="9" format="145" series="1">
      <pivotArea type="data" outline="0" fieldPosition="0">
        <references count="2">
          <reference field="4294967294" count="1" selected="0">
            <x v="0"/>
          </reference>
          <reference field="1" count="1" selected="0">
            <x v="2"/>
          </reference>
        </references>
      </pivotArea>
    </chartFormat>
    <chartFormat chart="9" format="146" series="1">
      <pivotArea type="data" outline="0" fieldPosition="0">
        <references count="2">
          <reference field="4294967294" count="1" selected="0">
            <x v="0"/>
          </reference>
          <reference field="1" count="1" selected="0">
            <x v="3"/>
          </reference>
        </references>
      </pivotArea>
    </chartFormat>
    <chartFormat chart="9" format="147" series="1">
      <pivotArea type="data" outline="0" fieldPosition="0">
        <references count="2">
          <reference field="4294967294" count="1" selected="0">
            <x v="0"/>
          </reference>
          <reference field="1" count="1" selected="0">
            <x v="4"/>
          </reference>
        </references>
      </pivotArea>
    </chartFormat>
    <chartFormat chart="9" format="148" series="1">
      <pivotArea type="data" outline="0" fieldPosition="0">
        <references count="2">
          <reference field="4294967294" count="1" selected="0">
            <x v="0"/>
          </reference>
          <reference field="1" count="1" selected="0">
            <x v="5"/>
          </reference>
        </references>
      </pivotArea>
    </chartFormat>
    <chartFormat chart="9" format="149" series="1">
      <pivotArea type="data" outline="0" fieldPosition="0">
        <references count="2">
          <reference field="4294967294" count="1" selected="0">
            <x v="0"/>
          </reference>
          <reference field="1" count="1" selected="0">
            <x v="6"/>
          </reference>
        </references>
      </pivotArea>
    </chartFormat>
  </chartFormats>
  <pivotHierarchies count="52">
    <pivotHierarchy dragToData="1"/>
    <pivotHierarchy multipleItemSelectionAllowed="1" dragToData="1">
      <members count="1" level="1">
        <member name="[Range].[Mode].&amp;[GPU_DIRECT_ASYNC]"/>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Max of Write Throughput, MB/s"/>
    <pivotHierarchy dragToData="1" caption="Max of Read Throughput, MB/s"/>
    <pivotHierarchy dragToData="1" caption="Min of Write Throughput, MB/s"/>
    <pivotHierarchy dragToData="1" caption="Var of Write Throughput, MB/s"/>
    <pivotHierarchy dragToData="1"/>
    <pivotHierarchy dragToData="1"/>
    <pivotHierarchy dragToData="1" caption="Average of Write Throughput, MB/s"/>
    <pivotHierarchy dragToData="1" caption="Average of Read Throughput, MB/s"/>
    <pivotHierarchy dragToData="1" caption="Var of Read Throughput, MB/s"/>
    <pivotHierarchy dragToData="1" caption="StdDev of Write Throughput, MB/s"/>
    <pivotHierarchy dragToData="1" caption="StdDev of Read Throughput, MB/s"/>
    <pivotHierarchy dragToData="1" caption="Min of Read Throughput, MB/s"/>
    <pivotHierarchy dragToData="1"/>
    <pivotHierarchy dragToData="1" caption="Varp of Write Throughput, MB/s"/>
    <pivotHierarchy dragToData="1" caption="StdDevp of Write Throughput, MB/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45E65F5-5682-4DFE-A796-320E6E7BC455}" name="PivotTable15" cacheId="4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BL2:BS16" firstHeaderRow="1" firstDataRow="2" firstDataCol="1"/>
  <pivotFields count="4">
    <pivotField allDrilled="1" subtotalTop="0" showAll="0" dataSourceSort="1" defaultSubtotal="0" defaultAttributeDrillState="1"/>
    <pivotField axis="axisCol" allDrilled="1" subtotalTop="0" showAll="0" dataSourceSort="1" defaultSubtotal="0" defaultAttributeDrillState="1">
      <items count="7">
        <item x="0"/>
        <item x="1"/>
        <item x="2"/>
        <item x="3"/>
        <item x="4"/>
        <item x="5"/>
        <item x="6"/>
      </items>
    </pivotField>
    <pivotField axis="axisRow" allDrilled="1" subtotalTop="0" showAll="0" defaultSubtotal="0" defaultAttributeDrillState="1">
      <items count="13">
        <item x="7"/>
        <item x="11"/>
        <item x="2"/>
        <item x="6"/>
        <item x="10"/>
        <item x="1"/>
        <item x="5"/>
        <item x="9"/>
        <item x="0"/>
        <item x="4"/>
        <item x="8"/>
        <item x="12"/>
        <item x="3"/>
      </items>
    </pivotField>
    <pivotField dataField="1" subtotalTop="0" showAll="0" defaultSubtotal="0"/>
  </pivotFields>
  <rowFields count="1">
    <field x="2"/>
  </rowFields>
  <rowItems count="13">
    <i>
      <x/>
    </i>
    <i>
      <x v="1"/>
    </i>
    <i>
      <x v="2"/>
    </i>
    <i>
      <x v="3"/>
    </i>
    <i>
      <x v="4"/>
    </i>
    <i>
      <x v="5"/>
    </i>
    <i>
      <x v="6"/>
    </i>
    <i>
      <x v="7"/>
    </i>
    <i>
      <x v="8"/>
    </i>
    <i>
      <x v="9"/>
    </i>
    <i>
      <x v="10"/>
    </i>
    <i>
      <x v="11"/>
    </i>
    <i>
      <x v="12"/>
    </i>
  </rowItems>
  <colFields count="1">
    <field x="1"/>
  </colFields>
  <colItems count="7">
    <i>
      <x/>
    </i>
    <i>
      <x v="1"/>
    </i>
    <i>
      <x v="2"/>
    </i>
    <i>
      <x v="3"/>
    </i>
    <i>
      <x v="4"/>
    </i>
    <i>
      <x v="5"/>
    </i>
    <i>
      <x v="6"/>
    </i>
  </colItems>
  <dataFields count="1">
    <dataField name="Average of Read Latency, microsec" fld="3" subtotal="average" baseField="2" baseItem="10"/>
  </dataFields>
  <chartFormats count="7">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s>
  <pivotHierarchies count="52">
    <pivotHierarchy dragToData="1"/>
    <pivotHierarchy multipleItemSelectionAllowed="1" dragToData="1">
      <members count="1" level="1">
        <member name="[Range].[Mode].&amp;[GPU_DIRECT_ASYNC]"/>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Write Throughput, MB/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ad Latency, microsec"/>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D2D357-9800-4270-98CC-10405B40F227}" name="PivotTable1" cacheId="28"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chartFormat="21">
  <location ref="A3:E102" firstHeaderRow="1" firstDataRow="2" firstDataCol="1"/>
  <pivotFields count="4">
    <pivotField axis="axisRow" allDrilled="1" subtotalTop="0" showAll="0" defaultSubtotal="0" defaultAttributeDrillState="1">
      <items count="13">
        <item x="7"/>
        <item x="11"/>
        <item x="2"/>
        <item x="6"/>
        <item x="10"/>
        <item x="1"/>
        <item x="5"/>
        <item x="9"/>
        <item x="0"/>
        <item x="4"/>
        <item x="8"/>
        <item x="12"/>
        <item x="3"/>
      </items>
    </pivotField>
    <pivotField axis="axisCol" allDrilled="1" subtotalTop="0" showAll="0" dataSourceSort="1" defaultSubtotal="0" defaultAttributeDrillState="1">
      <items count="5">
        <item s="1" x="0"/>
        <item s="1" x="1"/>
        <item s="1" x="2"/>
        <item s="1" x="3"/>
        <item x="4"/>
      </items>
    </pivotField>
    <pivotField axis="axisRow" allDrilled="1" subtotalTop="0" showAll="0" defaultSubtotal="0" defaultAttributeDrillState="1">
      <items count="14">
        <item x="7"/>
        <item x="11"/>
        <item x="13"/>
        <item x="9"/>
        <item x="10"/>
        <item x="12"/>
        <item x="8"/>
        <item x="0"/>
        <item x="1"/>
        <item x="2"/>
        <item x="3"/>
        <item x="4"/>
        <item x="5"/>
        <item x="6"/>
      </items>
    </pivotField>
    <pivotField dataField="1" subtotalTop="0" showAll="0" defaultSubtotal="0"/>
  </pivotFields>
  <rowFields count="2">
    <field x="2"/>
    <field x="0"/>
  </rowFields>
  <rowItems count="98">
    <i>
      <x v="7"/>
    </i>
    <i r="1">
      <x/>
    </i>
    <i r="1">
      <x v="1"/>
    </i>
    <i r="1">
      <x v="2"/>
    </i>
    <i r="1">
      <x v="3"/>
    </i>
    <i r="1">
      <x v="4"/>
    </i>
    <i r="1">
      <x v="5"/>
    </i>
    <i r="1">
      <x v="6"/>
    </i>
    <i r="1">
      <x v="7"/>
    </i>
    <i r="1">
      <x v="8"/>
    </i>
    <i r="1">
      <x v="9"/>
    </i>
    <i r="1">
      <x v="10"/>
    </i>
    <i r="1">
      <x v="11"/>
    </i>
    <i r="1">
      <x v="12"/>
    </i>
    <i>
      <x v="8"/>
    </i>
    <i r="1">
      <x/>
    </i>
    <i r="1">
      <x v="1"/>
    </i>
    <i r="1">
      <x v="2"/>
    </i>
    <i r="1">
      <x v="3"/>
    </i>
    <i r="1">
      <x v="4"/>
    </i>
    <i r="1">
      <x v="5"/>
    </i>
    <i r="1">
      <x v="6"/>
    </i>
    <i r="1">
      <x v="7"/>
    </i>
    <i r="1">
      <x v="8"/>
    </i>
    <i r="1">
      <x v="9"/>
    </i>
    <i r="1">
      <x v="10"/>
    </i>
    <i r="1">
      <x v="11"/>
    </i>
    <i r="1">
      <x v="12"/>
    </i>
    <i>
      <x v="9"/>
    </i>
    <i r="1">
      <x/>
    </i>
    <i r="1">
      <x v="1"/>
    </i>
    <i r="1">
      <x v="2"/>
    </i>
    <i r="1">
      <x v="3"/>
    </i>
    <i r="1">
      <x v="4"/>
    </i>
    <i r="1">
      <x v="5"/>
    </i>
    <i r="1">
      <x v="6"/>
    </i>
    <i r="1">
      <x v="7"/>
    </i>
    <i r="1">
      <x v="8"/>
    </i>
    <i r="1">
      <x v="9"/>
    </i>
    <i r="1">
      <x v="10"/>
    </i>
    <i r="1">
      <x v="11"/>
    </i>
    <i r="1">
      <x v="12"/>
    </i>
    <i>
      <x v="10"/>
    </i>
    <i r="1">
      <x/>
    </i>
    <i r="1">
      <x v="1"/>
    </i>
    <i r="1">
      <x v="2"/>
    </i>
    <i r="1">
      <x v="3"/>
    </i>
    <i r="1">
      <x v="4"/>
    </i>
    <i r="1">
      <x v="5"/>
    </i>
    <i r="1">
      <x v="6"/>
    </i>
    <i r="1">
      <x v="7"/>
    </i>
    <i r="1">
      <x v="8"/>
    </i>
    <i r="1">
      <x v="9"/>
    </i>
    <i r="1">
      <x v="10"/>
    </i>
    <i r="1">
      <x v="11"/>
    </i>
    <i r="1">
      <x v="12"/>
    </i>
    <i>
      <x v="11"/>
    </i>
    <i r="1">
      <x/>
    </i>
    <i r="1">
      <x v="1"/>
    </i>
    <i r="1">
      <x v="2"/>
    </i>
    <i r="1">
      <x v="3"/>
    </i>
    <i r="1">
      <x v="4"/>
    </i>
    <i r="1">
      <x v="5"/>
    </i>
    <i r="1">
      <x v="6"/>
    </i>
    <i r="1">
      <x v="7"/>
    </i>
    <i r="1">
      <x v="8"/>
    </i>
    <i r="1">
      <x v="9"/>
    </i>
    <i r="1">
      <x v="10"/>
    </i>
    <i r="1">
      <x v="11"/>
    </i>
    <i r="1">
      <x v="12"/>
    </i>
    <i>
      <x v="12"/>
    </i>
    <i r="1">
      <x/>
    </i>
    <i r="1">
      <x v="1"/>
    </i>
    <i r="1">
      <x v="2"/>
    </i>
    <i r="1">
      <x v="3"/>
    </i>
    <i r="1">
      <x v="4"/>
    </i>
    <i r="1">
      <x v="5"/>
    </i>
    <i r="1">
      <x v="6"/>
    </i>
    <i r="1">
      <x v="7"/>
    </i>
    <i r="1">
      <x v="8"/>
    </i>
    <i r="1">
      <x v="9"/>
    </i>
    <i r="1">
      <x v="10"/>
    </i>
    <i r="1">
      <x v="11"/>
    </i>
    <i r="1">
      <x v="12"/>
    </i>
    <i>
      <x v="13"/>
    </i>
    <i r="1">
      <x/>
    </i>
    <i r="1">
      <x v="1"/>
    </i>
    <i r="1">
      <x v="2"/>
    </i>
    <i r="1">
      <x v="3"/>
    </i>
    <i r="1">
      <x v="4"/>
    </i>
    <i r="1">
      <x v="5"/>
    </i>
    <i r="1">
      <x v="6"/>
    </i>
    <i r="1">
      <x v="7"/>
    </i>
    <i r="1">
      <x v="8"/>
    </i>
    <i r="1">
      <x v="9"/>
    </i>
    <i r="1">
      <x v="10"/>
    </i>
    <i r="1">
      <x v="11"/>
    </i>
    <i r="1">
      <x v="12"/>
    </i>
  </rowItems>
  <colFields count="1">
    <field x="1"/>
  </colFields>
  <colItems count="4">
    <i>
      <x/>
    </i>
    <i>
      <x v="1"/>
    </i>
    <i>
      <x v="2"/>
    </i>
    <i>
      <x v="3"/>
    </i>
  </colItems>
  <dataFields count="1">
    <dataField name="Average of Read Latency, microsec" fld="3" subtotal="average" baseField="0" baseItem="9"/>
  </dataFields>
  <formats count="2">
    <format dxfId="108">
      <pivotArea dataOnly="0" labelOnly="1" fieldPosition="0">
        <references count="1">
          <reference field="0" count="0"/>
        </references>
      </pivotArea>
    </format>
    <format dxfId="107">
      <pivotArea outline="0" fieldPosition="0">
        <references count="1">
          <reference field="4294967294" count="1">
            <x v="0"/>
          </reference>
        </references>
      </pivotArea>
    </format>
  </formats>
  <chartFormats count="54">
    <chartFormat chart="7" format="53" series="1">
      <pivotArea type="data" outline="0" fieldPosition="0">
        <references count="1">
          <reference field="1" count="1" selected="0">
            <x v="0"/>
          </reference>
        </references>
      </pivotArea>
    </chartFormat>
    <chartFormat chart="7" format="54" series="1">
      <pivotArea type="data" outline="0" fieldPosition="0">
        <references count="1">
          <reference field="1" count="1" selected="0">
            <x v="4"/>
          </reference>
        </references>
      </pivotArea>
    </chartFormat>
    <chartFormat chart="7" format="55" series="1">
      <pivotArea type="data" outline="0" fieldPosition="0">
        <references count="1">
          <reference field="1" count="1" selected="0">
            <x v="2"/>
          </reference>
        </references>
      </pivotArea>
    </chartFormat>
    <chartFormat chart="7" format="74" series="1">
      <pivotArea type="data" outline="0" fieldPosition="0">
        <references count="3">
          <reference field="4294967294" count="1" selected="0">
            <x v="0"/>
          </reference>
          <reference field="1" count="1" selected="0">
            <x v="0"/>
          </reference>
          <reference field="2" count="1" selected="0">
            <x v="0"/>
          </reference>
        </references>
      </pivotArea>
    </chartFormat>
    <chartFormat chart="7" format="75" series="1">
      <pivotArea type="data" outline="0" fieldPosition="0">
        <references count="3">
          <reference field="4294967294" count="1" selected="0">
            <x v="0"/>
          </reference>
          <reference field="1" count="1" selected="0">
            <x v="0"/>
          </reference>
          <reference field="2" count="1" selected="0">
            <x v="6"/>
          </reference>
        </references>
      </pivotArea>
    </chartFormat>
    <chartFormat chart="7" format="76" series="1">
      <pivotArea type="data" outline="0" fieldPosition="0">
        <references count="3">
          <reference field="4294967294" count="1" selected="0">
            <x v="0"/>
          </reference>
          <reference field="1" count="1" selected="0">
            <x v="0"/>
          </reference>
          <reference field="2" count="1" selected="0">
            <x v="3"/>
          </reference>
        </references>
      </pivotArea>
    </chartFormat>
    <chartFormat chart="7" format="77" series="1">
      <pivotArea type="data" outline="0" fieldPosition="0">
        <references count="3">
          <reference field="4294967294" count="1" selected="0">
            <x v="0"/>
          </reference>
          <reference field="1" count="1" selected="0">
            <x v="0"/>
          </reference>
          <reference field="2" count="1" selected="0">
            <x v="4"/>
          </reference>
        </references>
      </pivotArea>
    </chartFormat>
    <chartFormat chart="7" format="78" series="1">
      <pivotArea type="data" outline="0" fieldPosition="0">
        <references count="3">
          <reference field="4294967294" count="1" selected="0">
            <x v="0"/>
          </reference>
          <reference field="1" count="1" selected="0">
            <x v="0"/>
          </reference>
          <reference field="2" count="1" selected="0">
            <x v="1"/>
          </reference>
        </references>
      </pivotArea>
    </chartFormat>
    <chartFormat chart="7" format="79" series="1">
      <pivotArea type="data" outline="0" fieldPosition="0">
        <references count="3">
          <reference field="4294967294" count="1" selected="0">
            <x v="0"/>
          </reference>
          <reference field="1" count="1" selected="0">
            <x v="0"/>
          </reference>
          <reference field="2" count="1" selected="0">
            <x v="5"/>
          </reference>
        </references>
      </pivotArea>
    </chartFormat>
    <chartFormat chart="7" format="80" series="1">
      <pivotArea type="data" outline="0" fieldPosition="0">
        <references count="3">
          <reference field="4294967294" count="1" selected="0">
            <x v="0"/>
          </reference>
          <reference field="1" count="1" selected="0">
            <x v="0"/>
          </reference>
          <reference field="2" count="1" selected="0">
            <x v="2"/>
          </reference>
        </references>
      </pivotArea>
    </chartFormat>
    <chartFormat chart="7" format="81" series="1">
      <pivotArea type="data" outline="0" fieldPosition="0">
        <references count="3">
          <reference field="4294967294" count="1" selected="0">
            <x v="0"/>
          </reference>
          <reference field="1" count="1" selected="0">
            <x v="4"/>
          </reference>
          <reference field="2" count="1" selected="0">
            <x v="0"/>
          </reference>
        </references>
      </pivotArea>
    </chartFormat>
    <chartFormat chart="7" format="82" series="1">
      <pivotArea type="data" outline="0" fieldPosition="0">
        <references count="3">
          <reference field="4294967294" count="1" selected="0">
            <x v="0"/>
          </reference>
          <reference field="1" count="1" selected="0">
            <x v="4"/>
          </reference>
          <reference field="2" count="1" selected="0">
            <x v="6"/>
          </reference>
        </references>
      </pivotArea>
    </chartFormat>
    <chartFormat chart="7" format="83" series="1">
      <pivotArea type="data" outline="0" fieldPosition="0">
        <references count="3">
          <reference field="4294967294" count="1" selected="0">
            <x v="0"/>
          </reference>
          <reference field="1" count="1" selected="0">
            <x v="4"/>
          </reference>
          <reference field="2" count="1" selected="0">
            <x v="3"/>
          </reference>
        </references>
      </pivotArea>
    </chartFormat>
    <chartFormat chart="7" format="84" series="1">
      <pivotArea type="data" outline="0" fieldPosition="0">
        <references count="3">
          <reference field="4294967294" count="1" selected="0">
            <x v="0"/>
          </reference>
          <reference field="1" count="1" selected="0">
            <x v="4"/>
          </reference>
          <reference field="2" count="1" selected="0">
            <x v="4"/>
          </reference>
        </references>
      </pivotArea>
    </chartFormat>
    <chartFormat chart="7" format="85" series="1">
      <pivotArea type="data" outline="0" fieldPosition="0">
        <references count="3">
          <reference field="4294967294" count="1" selected="0">
            <x v="0"/>
          </reference>
          <reference field="1" count="1" selected="0">
            <x v="4"/>
          </reference>
          <reference field="2" count="1" selected="0">
            <x v="1"/>
          </reference>
        </references>
      </pivotArea>
    </chartFormat>
    <chartFormat chart="7" format="86" series="1">
      <pivotArea type="data" outline="0" fieldPosition="0">
        <references count="3">
          <reference field="4294967294" count="1" selected="0">
            <x v="0"/>
          </reference>
          <reference field="1" count="1" selected="0">
            <x v="4"/>
          </reference>
          <reference field="2" count="1" selected="0">
            <x v="5"/>
          </reference>
        </references>
      </pivotArea>
    </chartFormat>
    <chartFormat chart="7" format="87" series="1">
      <pivotArea type="data" outline="0" fieldPosition="0">
        <references count="3">
          <reference field="4294967294" count="1" selected="0">
            <x v="0"/>
          </reference>
          <reference field="1" count="1" selected="0">
            <x v="4"/>
          </reference>
          <reference field="2" count="1" selected="0">
            <x v="2"/>
          </reference>
        </references>
      </pivotArea>
    </chartFormat>
    <chartFormat chart="7" format="88" series="1">
      <pivotArea type="data" outline="0" fieldPosition="0">
        <references count="3">
          <reference field="4294967294" count="1" selected="0">
            <x v="0"/>
          </reference>
          <reference field="1" count="1" selected="0">
            <x v="2"/>
          </reference>
          <reference field="2" count="1" selected="0">
            <x v="0"/>
          </reference>
        </references>
      </pivotArea>
    </chartFormat>
    <chartFormat chart="7" format="89" series="1">
      <pivotArea type="data" outline="0" fieldPosition="0">
        <references count="3">
          <reference field="4294967294" count="1" selected="0">
            <x v="0"/>
          </reference>
          <reference field="1" count="1" selected="0">
            <x v="2"/>
          </reference>
          <reference field="2" count="1" selected="0">
            <x v="6"/>
          </reference>
        </references>
      </pivotArea>
    </chartFormat>
    <chartFormat chart="7" format="90" series="1">
      <pivotArea type="data" outline="0" fieldPosition="0">
        <references count="3">
          <reference field="4294967294" count="1" selected="0">
            <x v="0"/>
          </reference>
          <reference field="1" count="1" selected="0">
            <x v="2"/>
          </reference>
          <reference field="2" count="1" selected="0">
            <x v="3"/>
          </reference>
        </references>
      </pivotArea>
    </chartFormat>
    <chartFormat chart="7" format="91" series="1">
      <pivotArea type="data" outline="0" fieldPosition="0">
        <references count="3">
          <reference field="4294967294" count="1" selected="0">
            <x v="0"/>
          </reference>
          <reference field="1" count="1" selected="0">
            <x v="2"/>
          </reference>
          <reference field="2" count="1" selected="0">
            <x v="4"/>
          </reference>
        </references>
      </pivotArea>
    </chartFormat>
    <chartFormat chart="7" format="92" series="1">
      <pivotArea type="data" outline="0" fieldPosition="0">
        <references count="3">
          <reference field="4294967294" count="1" selected="0">
            <x v="0"/>
          </reference>
          <reference field="1" count="1" selected="0">
            <x v="2"/>
          </reference>
          <reference field="2" count="1" selected="0">
            <x v="1"/>
          </reference>
        </references>
      </pivotArea>
    </chartFormat>
    <chartFormat chart="7" format="93" series="1">
      <pivotArea type="data" outline="0" fieldPosition="0">
        <references count="3">
          <reference field="4294967294" count="1" selected="0">
            <x v="0"/>
          </reference>
          <reference field="1" count="1" selected="0">
            <x v="2"/>
          </reference>
          <reference field="2" count="1" selected="0">
            <x v="5"/>
          </reference>
        </references>
      </pivotArea>
    </chartFormat>
    <chartFormat chart="7" format="94" series="1">
      <pivotArea type="data" outline="0" fieldPosition="0">
        <references count="3">
          <reference field="4294967294" count="1" selected="0">
            <x v="0"/>
          </reference>
          <reference field="1" count="1" selected="0">
            <x v="2"/>
          </reference>
          <reference field="2" count="1" selected="0">
            <x v="2"/>
          </reference>
        </references>
      </pivotArea>
    </chartFormat>
    <chartFormat chart="7" format="95" series="1">
      <pivotArea type="data" outline="0" fieldPosition="0">
        <references count="3">
          <reference field="4294967294" count="1" selected="0">
            <x v="0"/>
          </reference>
          <reference field="1" count="1" selected="0">
            <x v="3"/>
          </reference>
          <reference field="2" count="1" selected="0">
            <x v="0"/>
          </reference>
        </references>
      </pivotArea>
    </chartFormat>
    <chartFormat chart="7" format="96" series="1">
      <pivotArea type="data" outline="0" fieldPosition="0">
        <references count="3">
          <reference field="4294967294" count="1" selected="0">
            <x v="0"/>
          </reference>
          <reference field="1" count="1" selected="0">
            <x v="3"/>
          </reference>
          <reference field="2" count="1" selected="0">
            <x v="6"/>
          </reference>
        </references>
      </pivotArea>
    </chartFormat>
    <chartFormat chart="7" format="97" series="1">
      <pivotArea type="data" outline="0" fieldPosition="0">
        <references count="3">
          <reference field="4294967294" count="1" selected="0">
            <x v="0"/>
          </reference>
          <reference field="1" count="1" selected="0">
            <x v="3"/>
          </reference>
          <reference field="2" count="1" selected="0">
            <x v="3"/>
          </reference>
        </references>
      </pivotArea>
    </chartFormat>
    <chartFormat chart="7" format="98" series="1">
      <pivotArea type="data" outline="0" fieldPosition="0">
        <references count="3">
          <reference field="4294967294" count="1" selected="0">
            <x v="0"/>
          </reference>
          <reference field="1" count="1" selected="0">
            <x v="3"/>
          </reference>
          <reference field="2" count="1" selected="0">
            <x v="4"/>
          </reference>
        </references>
      </pivotArea>
    </chartFormat>
    <chartFormat chart="7" format="99" series="1">
      <pivotArea type="data" outline="0" fieldPosition="0">
        <references count="3">
          <reference field="4294967294" count="1" selected="0">
            <x v="0"/>
          </reference>
          <reference field="1" count="1" selected="0">
            <x v="3"/>
          </reference>
          <reference field="2" count="1" selected="0">
            <x v="1"/>
          </reference>
        </references>
      </pivotArea>
    </chartFormat>
    <chartFormat chart="7" format="100" series="1">
      <pivotArea type="data" outline="0" fieldPosition="0">
        <references count="3">
          <reference field="4294967294" count="1" selected="0">
            <x v="0"/>
          </reference>
          <reference field="1" count="1" selected="0">
            <x v="3"/>
          </reference>
          <reference field="2" count="1" selected="0">
            <x v="5"/>
          </reference>
        </references>
      </pivotArea>
    </chartFormat>
    <chartFormat chart="7" format="101" series="1">
      <pivotArea type="data" outline="0" fieldPosition="0">
        <references count="3">
          <reference field="4294967294" count="1" selected="0">
            <x v="0"/>
          </reference>
          <reference field="1" count="1" selected="0">
            <x v="3"/>
          </reference>
          <reference field="2" count="1" selected="0">
            <x v="2"/>
          </reference>
        </references>
      </pivotArea>
    </chartFormat>
    <chartFormat chart="7" format="102" series="1">
      <pivotArea type="data" outline="0" fieldPosition="0">
        <references count="3">
          <reference field="4294967294" count="1" selected="0">
            <x v="0"/>
          </reference>
          <reference field="1" count="1" selected="0">
            <x v="1"/>
          </reference>
          <reference field="2" count="1" selected="0">
            <x v="1"/>
          </reference>
        </references>
      </pivotArea>
    </chartFormat>
    <chartFormat chart="7" format="103" series="1">
      <pivotArea type="data" outline="0" fieldPosition="0">
        <references count="3">
          <reference field="4294967294" count="1" selected="0">
            <x v="0"/>
          </reference>
          <reference field="1" count="1" selected="0">
            <x v="1"/>
          </reference>
          <reference field="2" count="1" selected="0">
            <x v="6"/>
          </reference>
        </references>
      </pivotArea>
    </chartFormat>
    <chartFormat chart="7" format="104" series="1">
      <pivotArea type="data" outline="0" fieldPosition="0">
        <references count="3">
          <reference field="4294967294" count="1" selected="0">
            <x v="0"/>
          </reference>
          <reference field="1" count="1" selected="0">
            <x v="1"/>
          </reference>
          <reference field="2" count="1" selected="0">
            <x v="0"/>
          </reference>
        </references>
      </pivotArea>
    </chartFormat>
    <chartFormat chart="7" format="105" series="1">
      <pivotArea type="data" outline="0" fieldPosition="0">
        <references count="3">
          <reference field="4294967294" count="1" selected="0">
            <x v="0"/>
          </reference>
          <reference field="1" count="1" selected="0">
            <x v="1"/>
          </reference>
          <reference field="2" count="1" selected="0">
            <x v="3"/>
          </reference>
        </references>
      </pivotArea>
    </chartFormat>
    <chartFormat chart="7" format="106" series="1">
      <pivotArea type="data" outline="0" fieldPosition="0">
        <references count="3">
          <reference field="4294967294" count="1" selected="0">
            <x v="0"/>
          </reference>
          <reference field="1" count="1" selected="0">
            <x v="1"/>
          </reference>
          <reference field="2" count="1" selected="0">
            <x v="5"/>
          </reference>
        </references>
      </pivotArea>
    </chartFormat>
    <chartFormat chart="7" format="107" series="1">
      <pivotArea type="data" outline="0" fieldPosition="0">
        <references count="3">
          <reference field="4294967294" count="1" selected="0">
            <x v="0"/>
          </reference>
          <reference field="1" count="1" selected="0">
            <x v="1"/>
          </reference>
          <reference field="2" count="1" selected="0">
            <x v="4"/>
          </reference>
        </references>
      </pivotArea>
    </chartFormat>
    <chartFormat chart="7" format="108" series="1">
      <pivotArea type="data" outline="0" fieldPosition="0">
        <references count="3">
          <reference field="4294967294" count="1" selected="0">
            <x v="0"/>
          </reference>
          <reference field="1" count="1" selected="0">
            <x v="1"/>
          </reference>
          <reference field="2" count="1" selected="0">
            <x v="2"/>
          </reference>
        </references>
      </pivotArea>
    </chartFormat>
    <chartFormat chart="7" format="109" series="1">
      <pivotArea type="data" outline="0" fieldPosition="0">
        <references count="2">
          <reference field="4294967294" count="1" selected="0">
            <x v="0"/>
          </reference>
          <reference field="1" count="1" selected="0">
            <x v="1"/>
          </reference>
        </references>
      </pivotArea>
    </chartFormat>
    <chartFormat chart="7" format="110" series="1">
      <pivotArea type="data" outline="0" fieldPosition="0">
        <references count="2">
          <reference field="4294967294" count="1" selected="0">
            <x v="0"/>
          </reference>
          <reference field="1" count="1" selected="0">
            <x v="3"/>
          </reference>
        </references>
      </pivotArea>
    </chartFormat>
    <chartFormat chart="7" format="111" series="1">
      <pivotArea type="data" outline="0" fieldPosition="0">
        <references count="2">
          <reference field="4294967294" count="1" selected="0">
            <x v="0"/>
          </reference>
          <reference field="1" count="1" selected="0">
            <x v="0"/>
          </reference>
        </references>
      </pivotArea>
    </chartFormat>
    <chartFormat chart="7" format="112" series="1">
      <pivotArea type="data" outline="0" fieldPosition="0">
        <references count="2">
          <reference field="4294967294" count="1" selected="0">
            <x v="0"/>
          </reference>
          <reference field="1" count="1" selected="0">
            <x v="4"/>
          </reference>
        </references>
      </pivotArea>
    </chartFormat>
    <chartFormat chart="7" format="113" series="1">
      <pivotArea type="data" outline="0" fieldPosition="0">
        <references count="2">
          <reference field="4294967294" count="1" selected="0">
            <x v="0"/>
          </reference>
          <reference field="1" count="1" selected="0">
            <x v="2"/>
          </reference>
        </references>
      </pivotArea>
    </chartFormat>
    <chartFormat chart="15" format="119" series="1">
      <pivotArea type="data" outline="0" fieldPosition="0">
        <references count="2">
          <reference field="4294967294" count="1" selected="0">
            <x v="0"/>
          </reference>
          <reference field="1" count="1" selected="0">
            <x v="0"/>
          </reference>
        </references>
      </pivotArea>
    </chartFormat>
    <chartFormat chart="15" format="120" series="1">
      <pivotArea type="data" outline="0" fieldPosition="0">
        <references count="2">
          <reference field="4294967294" count="1" selected="0">
            <x v="0"/>
          </reference>
          <reference field="1" count="1" selected="0">
            <x v="4"/>
          </reference>
        </references>
      </pivotArea>
    </chartFormat>
    <chartFormat chart="15" format="121" series="1">
      <pivotArea type="data" outline="0" fieldPosition="0">
        <references count="2">
          <reference field="4294967294" count="1" selected="0">
            <x v="0"/>
          </reference>
          <reference field="1" count="1" selected="0">
            <x v="1"/>
          </reference>
        </references>
      </pivotArea>
    </chartFormat>
    <chartFormat chart="15" format="122" series="1">
      <pivotArea type="data" outline="0" fieldPosition="0">
        <references count="2">
          <reference field="4294967294" count="1" selected="0">
            <x v="0"/>
          </reference>
          <reference field="1" count="1" selected="0">
            <x v="2"/>
          </reference>
        </references>
      </pivotArea>
    </chartFormat>
    <chartFormat chart="15" format="123" series="1">
      <pivotArea type="data" outline="0" fieldPosition="0">
        <references count="2">
          <reference field="4294967294" count="1" selected="0">
            <x v="0"/>
          </reference>
          <reference field="1" count="1" selected="0">
            <x v="3"/>
          </reference>
        </references>
      </pivotArea>
    </chartFormat>
    <chartFormat chart="18" format="123" series="1">
      <pivotArea type="data" outline="0" fieldPosition="0">
        <references count="2">
          <reference field="4294967294" count="1" selected="0">
            <x v="0"/>
          </reference>
          <reference field="1" count="1" selected="0">
            <x v="0"/>
          </reference>
        </references>
      </pivotArea>
    </chartFormat>
    <chartFormat chart="18" format="124" series="1">
      <pivotArea type="data" outline="0" fieldPosition="0">
        <references count="2">
          <reference field="4294967294" count="1" selected="0">
            <x v="0"/>
          </reference>
          <reference field="1" count="1" selected="0">
            <x v="1"/>
          </reference>
        </references>
      </pivotArea>
    </chartFormat>
    <chartFormat chart="18" format="125" series="1">
      <pivotArea type="data" outline="0" fieldPosition="0">
        <references count="2">
          <reference field="4294967294" count="1" selected="0">
            <x v="0"/>
          </reference>
          <reference field="1" count="1" selected="0">
            <x v="2"/>
          </reference>
        </references>
      </pivotArea>
    </chartFormat>
    <chartFormat chart="18" format="126" series="1">
      <pivotArea type="data" outline="0" fieldPosition="0">
        <references count="2">
          <reference field="4294967294" count="1" selected="0">
            <x v="0"/>
          </reference>
          <reference field="1" count="1" selected="0">
            <x v="3"/>
          </reference>
        </references>
      </pivotArea>
    </chartFormat>
    <chartFormat chart="18" format="127" series="1">
      <pivotArea type="data" outline="0" fieldPosition="0">
        <references count="1">
          <reference field="4294967294" count="1" selected="0">
            <x v="0"/>
          </reference>
        </references>
      </pivotArea>
    </chartFormat>
    <chartFormat chart="18" format="128" series="1">
      <pivotArea type="data" outline="0" fieldPosition="0">
        <references count="2">
          <reference field="4294967294" count="1" selected="0">
            <x v="0"/>
          </reference>
          <reference field="1" count="1" selected="0">
            <x v="4"/>
          </reference>
        </references>
      </pivotArea>
    </chartFormat>
  </chartFormats>
  <pivotHierarchies count="5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Max of Write Throughput, MB/s"/>
    <pivotHierarchy dragToData="1" caption="Max of Read Throughput, MB/s"/>
    <pivotHierarchy dragToData="1" caption="Min of Write Throughput, MB/s"/>
    <pivotHierarchy dragToData="1" caption="Var of Write Throughput, MB/s"/>
    <pivotHierarchy dragToData="1"/>
    <pivotHierarchy dragToData="1"/>
    <pivotHierarchy dragToData="1" caption="Average of Write Throughput, MB/s"/>
    <pivotHierarchy dragToData="1" caption="Average of Read Throughput, MB/s"/>
    <pivotHierarchy dragToData="1" caption="Var of Read Throughput, MB/s"/>
    <pivotHierarchy dragToData="1" caption="StdDev of Write Throughput, MB/s"/>
    <pivotHierarchy dragToData="1" caption="StdDev of Read Throughput, MB/s"/>
    <pivotHierarchy dragToData="1" caption="Min of Read Throughput, MB/s"/>
    <pivotHierarchy dragToData="1"/>
    <pivotHierarchy dragToData="1" caption="Varp of Write Throughput, MB/s"/>
    <pivotHierarchy dragToData="1" caption="StdDevp of Write Throughput, MB/s"/>
    <pivotHierarchy dragToData="1" caption="Max of Write Latency, microsec"/>
    <pivotHierarchy dragToData="1" caption="Min of Write Latency, microsec"/>
    <pivotHierarchy dragToData="1" caption="Max of Read Latency, microsec"/>
    <pivotHierarchy dragToData="1" caption="Min of Read Latency, microsec"/>
    <pivotHierarchy dragToData="1"/>
    <pivotHierarchy dragToData="1" caption="Average of Read Latency, microsec"/>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389F1C-8F21-464A-844E-28792218CFE6}" name="PivotTable1" cacheId="25"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chartFormat="15">
  <location ref="A3:E102" firstHeaderRow="1" firstDataRow="2" firstDataCol="1"/>
  <pivotFields count="4">
    <pivotField axis="axisRow" allDrilled="1" subtotalTop="0" showAll="0" defaultSubtotal="0" defaultAttributeDrillState="1">
      <items count="13">
        <item x="7"/>
        <item x="11"/>
        <item x="2"/>
        <item x="6"/>
        <item x="10"/>
        <item x="1"/>
        <item x="5"/>
        <item x="9"/>
        <item x="0"/>
        <item x="4"/>
        <item x="8"/>
        <item x="12"/>
        <item x="3"/>
      </items>
    </pivotField>
    <pivotField axis="axisCol" allDrilled="1" subtotalTop="0" showAll="0" dataSourceSort="1" defaultSubtotal="0" defaultAttributeDrillState="1">
      <items count="5">
        <item s="1" x="0"/>
        <item s="1" x="1"/>
        <item s="1" x="2"/>
        <item s="1" x="3"/>
        <item x="4"/>
      </items>
    </pivotField>
    <pivotField axis="axisRow" allDrilled="1" subtotalTop="0" showAll="0" defaultSubtotal="0" defaultAttributeDrillState="1">
      <items count="14">
        <item s="1" x="7"/>
        <item s="1" x="11"/>
        <item s="1" x="13"/>
        <item s="1" x="9"/>
        <item s="1" x="10"/>
        <item s="1" x="12"/>
        <item s="1" x="8"/>
        <item x="0"/>
        <item x="1"/>
        <item x="2"/>
        <item x="3"/>
        <item x="4"/>
        <item x="5"/>
        <item x="6"/>
      </items>
    </pivotField>
    <pivotField dataField="1" subtotalTop="0" showAll="0" defaultSubtotal="0"/>
  </pivotFields>
  <rowFields count="2">
    <field x="2"/>
    <field x="0"/>
  </rowFields>
  <rowItems count="98">
    <i>
      <x v="7"/>
    </i>
    <i r="1">
      <x/>
    </i>
    <i r="1">
      <x v="1"/>
    </i>
    <i r="1">
      <x v="2"/>
    </i>
    <i r="1">
      <x v="3"/>
    </i>
    <i r="1">
      <x v="4"/>
    </i>
    <i r="1">
      <x v="5"/>
    </i>
    <i r="1">
      <x v="6"/>
    </i>
    <i r="1">
      <x v="7"/>
    </i>
    <i r="1">
      <x v="8"/>
    </i>
    <i r="1">
      <x v="9"/>
    </i>
    <i r="1">
      <x v="10"/>
    </i>
    <i r="1">
      <x v="11"/>
    </i>
    <i r="1">
      <x v="12"/>
    </i>
    <i>
      <x v="8"/>
    </i>
    <i r="1">
      <x/>
    </i>
    <i r="1">
      <x v="1"/>
    </i>
    <i r="1">
      <x v="2"/>
    </i>
    <i r="1">
      <x v="3"/>
    </i>
    <i r="1">
      <x v="4"/>
    </i>
    <i r="1">
      <x v="5"/>
    </i>
    <i r="1">
      <x v="6"/>
    </i>
    <i r="1">
      <x v="7"/>
    </i>
    <i r="1">
      <x v="8"/>
    </i>
    <i r="1">
      <x v="9"/>
    </i>
    <i r="1">
      <x v="10"/>
    </i>
    <i r="1">
      <x v="11"/>
    </i>
    <i r="1">
      <x v="12"/>
    </i>
    <i>
      <x v="9"/>
    </i>
    <i r="1">
      <x/>
    </i>
    <i r="1">
      <x v="1"/>
    </i>
    <i r="1">
      <x v="2"/>
    </i>
    <i r="1">
      <x v="3"/>
    </i>
    <i r="1">
      <x v="4"/>
    </i>
    <i r="1">
      <x v="5"/>
    </i>
    <i r="1">
      <x v="6"/>
    </i>
    <i r="1">
      <x v="7"/>
    </i>
    <i r="1">
      <x v="8"/>
    </i>
    <i r="1">
      <x v="9"/>
    </i>
    <i r="1">
      <x v="10"/>
    </i>
    <i r="1">
      <x v="11"/>
    </i>
    <i r="1">
      <x v="12"/>
    </i>
    <i>
      <x v="10"/>
    </i>
    <i r="1">
      <x/>
    </i>
    <i r="1">
      <x v="1"/>
    </i>
    <i r="1">
      <x v="2"/>
    </i>
    <i r="1">
      <x v="3"/>
    </i>
    <i r="1">
      <x v="4"/>
    </i>
    <i r="1">
      <x v="5"/>
    </i>
    <i r="1">
      <x v="6"/>
    </i>
    <i r="1">
      <x v="7"/>
    </i>
    <i r="1">
      <x v="8"/>
    </i>
    <i r="1">
      <x v="9"/>
    </i>
    <i r="1">
      <x v="10"/>
    </i>
    <i r="1">
      <x v="11"/>
    </i>
    <i r="1">
      <x v="12"/>
    </i>
    <i>
      <x v="11"/>
    </i>
    <i r="1">
      <x/>
    </i>
    <i r="1">
      <x v="1"/>
    </i>
    <i r="1">
      <x v="2"/>
    </i>
    <i r="1">
      <x v="3"/>
    </i>
    <i r="1">
      <x v="4"/>
    </i>
    <i r="1">
      <x v="5"/>
    </i>
    <i r="1">
      <x v="6"/>
    </i>
    <i r="1">
      <x v="7"/>
    </i>
    <i r="1">
      <x v="8"/>
    </i>
    <i r="1">
      <x v="9"/>
    </i>
    <i r="1">
      <x v="10"/>
    </i>
    <i r="1">
      <x v="11"/>
    </i>
    <i r="1">
      <x v="12"/>
    </i>
    <i>
      <x v="12"/>
    </i>
    <i r="1">
      <x/>
    </i>
    <i r="1">
      <x v="1"/>
    </i>
    <i r="1">
      <x v="2"/>
    </i>
    <i r="1">
      <x v="3"/>
    </i>
    <i r="1">
      <x v="4"/>
    </i>
    <i r="1">
      <x v="5"/>
    </i>
    <i r="1">
      <x v="6"/>
    </i>
    <i r="1">
      <x v="7"/>
    </i>
    <i r="1">
      <x v="8"/>
    </i>
    <i r="1">
      <x v="9"/>
    </i>
    <i r="1">
      <x v="10"/>
    </i>
    <i r="1">
      <x v="11"/>
    </i>
    <i r="1">
      <x v="12"/>
    </i>
    <i>
      <x v="13"/>
    </i>
    <i r="1">
      <x/>
    </i>
    <i r="1">
      <x v="1"/>
    </i>
    <i r="1">
      <x v="2"/>
    </i>
    <i r="1">
      <x v="3"/>
    </i>
    <i r="1">
      <x v="4"/>
    </i>
    <i r="1">
      <x v="5"/>
    </i>
    <i r="1">
      <x v="6"/>
    </i>
    <i r="1">
      <x v="7"/>
    </i>
    <i r="1">
      <x v="8"/>
    </i>
    <i r="1">
      <x v="9"/>
    </i>
    <i r="1">
      <x v="10"/>
    </i>
    <i r="1">
      <x v="11"/>
    </i>
    <i r="1">
      <x v="12"/>
    </i>
  </rowItems>
  <colFields count="1">
    <field x="1"/>
  </colFields>
  <colItems count="4">
    <i>
      <x/>
    </i>
    <i>
      <x v="1"/>
    </i>
    <i>
      <x v="2"/>
    </i>
    <i>
      <x v="3"/>
    </i>
  </colItems>
  <dataFields count="1">
    <dataField name="Average of Write Throughput, MB/s" fld="3" subtotal="average" baseField="0" baseItem="0"/>
  </dataFields>
  <formats count="2">
    <format dxfId="102">
      <pivotArea dataOnly="0" labelOnly="1" fieldPosition="0">
        <references count="1">
          <reference field="0" count="0"/>
        </references>
      </pivotArea>
    </format>
    <format dxfId="101">
      <pivotArea outline="0" fieldPosition="0">
        <references count="1">
          <reference field="4294967294" count="1">
            <x v="0"/>
          </reference>
        </references>
      </pivotArea>
    </format>
  </formats>
  <chartFormats count="51">
    <chartFormat chart="0" format="18" series="1">
      <pivotArea type="data" outline="0" fieldPosition="0">
        <references count="1">
          <reference field="4294967294" count="1" selected="0">
            <x v="0"/>
          </reference>
        </references>
      </pivotArea>
    </chartFormat>
    <chartFormat chart="0" format="19" series="1">
      <pivotArea type="data" outline="0" fieldPosition="0">
        <references count="2">
          <reference field="4294967294" count="1" selected="0">
            <x v="0"/>
          </reference>
          <reference field="2" count="1" selected="0">
            <x v="6"/>
          </reference>
        </references>
      </pivotArea>
    </chartFormat>
    <chartFormat chart="0" format="20" series="1">
      <pivotArea type="data" outline="0" fieldPosition="0">
        <references count="2">
          <reference field="4294967294" count="1" selected="0">
            <x v="0"/>
          </reference>
          <reference field="2" count="1" selected="0">
            <x v="3"/>
          </reference>
        </references>
      </pivotArea>
    </chartFormat>
    <chartFormat chart="0" format="21" series="1">
      <pivotArea type="data" outline="0" fieldPosition="0">
        <references count="2">
          <reference field="4294967294" count="1" selected="0">
            <x v="0"/>
          </reference>
          <reference field="2" count="1" selected="0">
            <x v="4"/>
          </reference>
        </references>
      </pivotArea>
    </chartFormat>
    <chartFormat chart="0" format="22" series="1">
      <pivotArea type="data" outline="0" fieldPosition="0">
        <references count="2">
          <reference field="4294967294" count="1" selected="0">
            <x v="0"/>
          </reference>
          <reference field="2" count="1" selected="0">
            <x v="1"/>
          </reference>
        </references>
      </pivotArea>
    </chartFormat>
    <chartFormat chart="0" format="23" series="1">
      <pivotArea type="data" outline="0" fieldPosition="0">
        <references count="2">
          <reference field="4294967294" count="1" selected="0">
            <x v="0"/>
          </reference>
          <reference field="2" count="1" selected="0">
            <x v="5"/>
          </reference>
        </references>
      </pivotArea>
    </chartFormat>
    <chartFormat chart="0" format="24" series="1">
      <pivotArea type="data" outline="0" fieldPosition="0">
        <references count="2">
          <reference field="4294967294" count="1" selected="0">
            <x v="0"/>
          </reference>
          <reference field="2" count="1" selected="0">
            <x v="2"/>
          </reference>
        </references>
      </pivotArea>
    </chartFormat>
    <chartFormat chart="0" format="25" series="1">
      <pivotArea type="data" outline="0" fieldPosition="0">
        <references count="3">
          <reference field="4294967294" count="1" selected="0">
            <x v="0"/>
          </reference>
          <reference field="1" count="1" selected="0">
            <x v="4"/>
          </reference>
          <reference field="2" count="1" selected="0">
            <x v="0"/>
          </reference>
        </references>
      </pivotArea>
    </chartFormat>
    <chartFormat chart="0" format="26" series="1">
      <pivotArea type="data" outline="0" fieldPosition="0">
        <references count="3">
          <reference field="4294967294" count="1" selected="0">
            <x v="0"/>
          </reference>
          <reference field="1" count="1" selected="0">
            <x v="4"/>
          </reference>
          <reference field="2" count="1" selected="0">
            <x v="6"/>
          </reference>
        </references>
      </pivotArea>
    </chartFormat>
    <chartFormat chart="0" format="27" series="1">
      <pivotArea type="data" outline="0" fieldPosition="0">
        <references count="3">
          <reference field="4294967294" count="1" selected="0">
            <x v="0"/>
          </reference>
          <reference field="1" count="1" selected="0">
            <x v="4"/>
          </reference>
          <reference field="2" count="1" selected="0">
            <x v="3"/>
          </reference>
        </references>
      </pivotArea>
    </chartFormat>
    <chartFormat chart="0" format="28" series="1">
      <pivotArea type="data" outline="0" fieldPosition="0">
        <references count="3">
          <reference field="4294967294" count="1" selected="0">
            <x v="0"/>
          </reference>
          <reference field="1" count="1" selected="0">
            <x v="4"/>
          </reference>
          <reference field="2" count="1" selected="0">
            <x v="4"/>
          </reference>
        </references>
      </pivotArea>
    </chartFormat>
    <chartFormat chart="0" format="29" series="1">
      <pivotArea type="data" outline="0" fieldPosition="0">
        <references count="3">
          <reference field="4294967294" count="1" selected="0">
            <x v="0"/>
          </reference>
          <reference field="1" count="1" selected="0">
            <x v="4"/>
          </reference>
          <reference field="2" count="1" selected="0">
            <x v="1"/>
          </reference>
        </references>
      </pivotArea>
    </chartFormat>
    <chartFormat chart="0" format="30" series="1">
      <pivotArea type="data" outline="0" fieldPosition="0">
        <references count="3">
          <reference field="4294967294" count="1" selected="0">
            <x v="0"/>
          </reference>
          <reference field="1" count="1" selected="0">
            <x v="4"/>
          </reference>
          <reference field="2" count="1" selected="0">
            <x v="5"/>
          </reference>
        </references>
      </pivotArea>
    </chartFormat>
    <chartFormat chart="0" format="31" series="1">
      <pivotArea type="data" outline="0" fieldPosition="0">
        <references count="3">
          <reference field="4294967294" count="1" selected="0">
            <x v="0"/>
          </reference>
          <reference field="1" count="1" selected="0">
            <x v="4"/>
          </reference>
          <reference field="2" count="1" selected="0">
            <x v="2"/>
          </reference>
        </references>
      </pivotArea>
    </chartFormat>
    <chartFormat chart="0" format="32"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33" series="1">
      <pivotArea type="data" outline="0" fieldPosition="0">
        <references count="3">
          <reference field="4294967294" count="1" selected="0">
            <x v="0"/>
          </reference>
          <reference field="1" count="1" selected="0">
            <x v="1"/>
          </reference>
          <reference field="2" count="1" selected="0">
            <x v="6"/>
          </reference>
        </references>
      </pivotArea>
    </chartFormat>
    <chartFormat chart="0" format="34"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35" series="1">
      <pivotArea type="data" outline="0" fieldPosition="0">
        <references count="3">
          <reference field="4294967294" count="1" selected="0">
            <x v="0"/>
          </reference>
          <reference field="1" count="1" selected="0">
            <x v="1"/>
          </reference>
          <reference field="2" count="1" selected="0">
            <x v="4"/>
          </reference>
        </references>
      </pivotArea>
    </chartFormat>
    <chartFormat chart="0" format="36"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37" series="1">
      <pivotArea type="data" outline="0" fieldPosition="0">
        <references count="3">
          <reference field="4294967294" count="1" selected="0">
            <x v="0"/>
          </reference>
          <reference field="1" count="1" selected="0">
            <x v="1"/>
          </reference>
          <reference field="2" count="1" selected="0">
            <x v="5"/>
          </reference>
        </references>
      </pivotArea>
    </chartFormat>
    <chartFormat chart="0" format="38" series="1">
      <pivotArea type="data" outline="0" fieldPosition="0">
        <references count="3">
          <reference field="4294967294" count="1" selected="0">
            <x v="0"/>
          </reference>
          <reference field="1" count="1" selected="0">
            <x v="1"/>
          </reference>
          <reference field="2" count="1" selected="0">
            <x v="2"/>
          </reference>
        </references>
      </pivotArea>
    </chartFormat>
    <chartFormat chart="0" format="39" series="1">
      <pivotArea type="data" outline="0" fieldPosition="0">
        <references count="3">
          <reference field="4294967294" count="1" selected="0">
            <x v="0"/>
          </reference>
          <reference field="1" count="1" selected="0">
            <x v="2"/>
          </reference>
          <reference field="2" count="1" selected="0">
            <x v="0"/>
          </reference>
        </references>
      </pivotArea>
    </chartFormat>
    <chartFormat chart="0" format="40" series="1">
      <pivotArea type="data" outline="0" fieldPosition="0">
        <references count="3">
          <reference field="4294967294" count="1" selected="0">
            <x v="0"/>
          </reference>
          <reference field="1" count="1" selected="0">
            <x v="2"/>
          </reference>
          <reference field="2" count="1" selected="0">
            <x v="6"/>
          </reference>
        </references>
      </pivotArea>
    </chartFormat>
    <chartFormat chart="0" format="41" series="1">
      <pivotArea type="data" outline="0" fieldPosition="0">
        <references count="3">
          <reference field="4294967294" count="1" selected="0">
            <x v="0"/>
          </reference>
          <reference field="1" count="1" selected="0">
            <x v="2"/>
          </reference>
          <reference field="2" count="1" selected="0">
            <x v="3"/>
          </reference>
        </references>
      </pivotArea>
    </chartFormat>
    <chartFormat chart="0" format="42" series="1">
      <pivotArea type="data" outline="0" fieldPosition="0">
        <references count="3">
          <reference field="4294967294" count="1" selected="0">
            <x v="0"/>
          </reference>
          <reference field="1" count="1" selected="0">
            <x v="2"/>
          </reference>
          <reference field="2" count="1" selected="0">
            <x v="4"/>
          </reference>
        </references>
      </pivotArea>
    </chartFormat>
    <chartFormat chart="0" format="43"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44" series="1">
      <pivotArea type="data" outline="0" fieldPosition="0">
        <references count="3">
          <reference field="4294967294" count="1" selected="0">
            <x v="0"/>
          </reference>
          <reference field="1" count="1" selected="0">
            <x v="2"/>
          </reference>
          <reference field="2" count="1" selected="0">
            <x v="5"/>
          </reference>
        </references>
      </pivotArea>
    </chartFormat>
    <chartFormat chart="0" format="45" series="1">
      <pivotArea type="data" outline="0" fieldPosition="0">
        <references count="3">
          <reference field="4294967294" count="1" selected="0">
            <x v="0"/>
          </reference>
          <reference field="1" count="1" selected="0">
            <x v="2"/>
          </reference>
          <reference field="2" count="1" selected="0">
            <x v="2"/>
          </reference>
        </references>
      </pivotArea>
    </chartFormat>
    <chartFormat chart="0" format="46" series="1">
      <pivotArea type="data" outline="0" fieldPosition="0">
        <references count="3">
          <reference field="4294967294" count="1" selected="0">
            <x v="0"/>
          </reference>
          <reference field="1" count="1" selected="0">
            <x v="3"/>
          </reference>
          <reference field="2" count="1" selected="0">
            <x v="0"/>
          </reference>
        </references>
      </pivotArea>
    </chartFormat>
    <chartFormat chart="0" format="47" series="1">
      <pivotArea type="data" outline="0" fieldPosition="0">
        <references count="3">
          <reference field="4294967294" count="1" selected="0">
            <x v="0"/>
          </reference>
          <reference field="1" count="1" selected="0">
            <x v="3"/>
          </reference>
          <reference field="2" count="1" selected="0">
            <x v="6"/>
          </reference>
        </references>
      </pivotArea>
    </chartFormat>
    <chartFormat chart="0" format="48" series="1">
      <pivotArea type="data" outline="0" fieldPosition="0">
        <references count="3">
          <reference field="4294967294" count="1" selected="0">
            <x v="0"/>
          </reference>
          <reference field="1" count="1" selected="0">
            <x v="3"/>
          </reference>
          <reference field="2" count="1" selected="0">
            <x v="3"/>
          </reference>
        </references>
      </pivotArea>
    </chartFormat>
    <chartFormat chart="0" format="49" series="1">
      <pivotArea type="data" outline="0" fieldPosition="0">
        <references count="3">
          <reference field="4294967294" count="1" selected="0">
            <x v="0"/>
          </reference>
          <reference field="1" count="1" selected="0">
            <x v="3"/>
          </reference>
          <reference field="2" count="1" selected="0">
            <x v="4"/>
          </reference>
        </references>
      </pivotArea>
    </chartFormat>
    <chartFormat chart="0" format="50" series="1">
      <pivotArea type="data" outline="0" fieldPosition="0">
        <references count="3">
          <reference field="4294967294" count="1" selected="0">
            <x v="0"/>
          </reference>
          <reference field="1" count="1" selected="0">
            <x v="3"/>
          </reference>
          <reference field="2" count="1" selected="0">
            <x v="1"/>
          </reference>
        </references>
      </pivotArea>
    </chartFormat>
    <chartFormat chart="0" format="51" series="1">
      <pivotArea type="data" outline="0" fieldPosition="0">
        <references count="3">
          <reference field="4294967294" count="1" selected="0">
            <x v="0"/>
          </reference>
          <reference field="1" count="1" selected="0">
            <x v="3"/>
          </reference>
          <reference field="2" count="1" selected="0">
            <x v="5"/>
          </reference>
        </references>
      </pivotArea>
    </chartFormat>
    <chartFormat chart="0" format="52" series="1">
      <pivotArea type="data" outline="0" fieldPosition="0">
        <references count="3">
          <reference field="4294967294" count="1" selected="0">
            <x v="0"/>
          </reference>
          <reference field="1" count="1" selected="0">
            <x v="3"/>
          </reference>
          <reference field="2" count="1" selected="0">
            <x v="2"/>
          </reference>
        </references>
      </pivotArea>
    </chartFormat>
    <chartFormat chart="0" format="53" series="1">
      <pivotArea type="data" outline="0" fieldPosition="0">
        <references count="2">
          <reference field="4294967294" count="1" selected="0">
            <x v="0"/>
          </reference>
          <reference field="1" count="1" selected="0">
            <x v="0"/>
          </reference>
        </references>
      </pivotArea>
    </chartFormat>
    <chartFormat chart="0" format="54" series="1">
      <pivotArea type="data" outline="0" fieldPosition="0">
        <references count="2">
          <reference field="4294967294" count="1" selected="0">
            <x v="0"/>
          </reference>
          <reference field="1" count="1" selected="0">
            <x v="4"/>
          </reference>
        </references>
      </pivotArea>
    </chartFormat>
    <chartFormat chart="0" format="55" series="1">
      <pivotArea type="data" outline="0" fieldPosition="0">
        <references count="2">
          <reference field="4294967294" count="1" selected="0">
            <x v="0"/>
          </reference>
          <reference field="1" count="1" selected="0">
            <x v="1"/>
          </reference>
        </references>
      </pivotArea>
    </chartFormat>
    <chartFormat chart="0" format="56" series="1">
      <pivotArea type="data" outline="0" fieldPosition="0">
        <references count="2">
          <reference field="4294967294" count="1" selected="0">
            <x v="0"/>
          </reference>
          <reference field="1" count="1" selected="0">
            <x v="2"/>
          </reference>
        </references>
      </pivotArea>
    </chartFormat>
    <chartFormat chart="0" format="57" series="1">
      <pivotArea type="data" outline="0" fieldPosition="0">
        <references count="2">
          <reference field="4294967294" count="1" selected="0">
            <x v="0"/>
          </reference>
          <reference field="1" count="1" selected="0">
            <x v="3"/>
          </reference>
        </references>
      </pivotArea>
    </chartFormat>
    <chartFormat chart="9" format="63" series="1">
      <pivotArea type="data" outline="0" fieldPosition="0">
        <references count="2">
          <reference field="4294967294" count="1" selected="0">
            <x v="0"/>
          </reference>
          <reference field="1" count="1" selected="0">
            <x v="0"/>
          </reference>
        </references>
      </pivotArea>
    </chartFormat>
    <chartFormat chart="9" format="64" series="1">
      <pivotArea type="data" outline="0" fieldPosition="0">
        <references count="2">
          <reference field="4294967294" count="1" selected="0">
            <x v="0"/>
          </reference>
          <reference field="1" count="1" selected="0">
            <x v="4"/>
          </reference>
        </references>
      </pivotArea>
    </chartFormat>
    <chartFormat chart="9" format="65" series="1">
      <pivotArea type="data" outline="0" fieldPosition="0">
        <references count="2">
          <reference field="4294967294" count="1" selected="0">
            <x v="0"/>
          </reference>
          <reference field="1" count="1" selected="0">
            <x v="1"/>
          </reference>
        </references>
      </pivotArea>
    </chartFormat>
    <chartFormat chart="9" format="66" series="1">
      <pivotArea type="data" outline="0" fieldPosition="0">
        <references count="2">
          <reference field="4294967294" count="1" selected="0">
            <x v="0"/>
          </reference>
          <reference field="1" count="1" selected="0">
            <x v="2"/>
          </reference>
        </references>
      </pivotArea>
    </chartFormat>
    <chartFormat chart="9" format="67" series="1">
      <pivotArea type="data" outline="0" fieldPosition="0">
        <references count="2">
          <reference field="4294967294" count="1" selected="0">
            <x v="0"/>
          </reference>
          <reference field="1" count="1" selected="0">
            <x v="3"/>
          </reference>
        </references>
      </pivotArea>
    </chartFormat>
    <chartFormat chart="12" format="67" series="1">
      <pivotArea type="data" outline="0" fieldPosition="0">
        <references count="2">
          <reference field="4294967294" count="1" selected="0">
            <x v="0"/>
          </reference>
          <reference field="1" count="1" selected="0">
            <x v="0"/>
          </reference>
        </references>
      </pivotArea>
    </chartFormat>
    <chartFormat chart="12" format="68" series="1">
      <pivotArea type="data" outline="0" fieldPosition="0">
        <references count="2">
          <reference field="4294967294" count="1" selected="0">
            <x v="0"/>
          </reference>
          <reference field="1" count="1" selected="0">
            <x v="1"/>
          </reference>
        </references>
      </pivotArea>
    </chartFormat>
    <chartFormat chart="12" format="69" series="1">
      <pivotArea type="data" outline="0" fieldPosition="0">
        <references count="2">
          <reference field="4294967294" count="1" selected="0">
            <x v="0"/>
          </reference>
          <reference field="1" count="1" selected="0">
            <x v="2"/>
          </reference>
        </references>
      </pivotArea>
    </chartFormat>
    <chartFormat chart="12" format="70" series="1">
      <pivotArea type="data" outline="0" fieldPosition="0">
        <references count="2">
          <reference field="4294967294" count="1" selected="0">
            <x v="0"/>
          </reference>
          <reference field="1" count="1" selected="0">
            <x v="3"/>
          </reference>
        </references>
      </pivotArea>
    </chartFormat>
    <chartFormat chart="12" format="71" series="1">
      <pivotArea type="data" outline="0" fieldPosition="0">
        <references count="1">
          <reference field="4294967294" count="1" selected="0">
            <x v="0"/>
          </reference>
        </references>
      </pivotArea>
    </chartFormat>
    <chartFormat chart="12" format="72" series="1">
      <pivotArea type="data" outline="0" fieldPosition="0">
        <references count="2">
          <reference field="4294967294" count="1" selected="0">
            <x v="0"/>
          </reference>
          <reference field="1" count="1" selected="0">
            <x v="4"/>
          </reference>
        </references>
      </pivotArea>
    </chartFormat>
  </chartFormats>
  <pivotHierarchies count="52">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Max of Write Throughput, MB/s"/>
    <pivotHierarchy dragToData="1" caption="Max of Read Throughput, MB/s"/>
    <pivotHierarchy dragToData="1" caption="Min of Write Throughput, MB/s"/>
    <pivotHierarchy dragToData="1" caption="Var of Write Throughput, MB/s"/>
    <pivotHierarchy dragToData="1"/>
    <pivotHierarchy dragToData="1"/>
    <pivotHierarchy dragToData="1" caption="Average of Write Throughput, MB/s"/>
    <pivotHierarchy dragToData="1" caption="Average of Read Throughput, MB/s"/>
    <pivotHierarchy dragToData="1" caption="Var of Read Throughput, MB/s"/>
    <pivotHierarchy dragToData="1" caption="StdDev of Write Throughput, MB/s"/>
    <pivotHierarchy dragToData="1" caption="StdDev of Read Throughput, MB/s"/>
    <pivotHierarchy dragToData="1" caption="Min of Read Throughput, MB/s"/>
    <pivotHierarchy dragToData="1"/>
    <pivotHierarchy dragToData="1"/>
    <pivotHierarchy dragToData="1"/>
    <pivotHierarchy dragToData="1" caption="Max of Write Latency, microsec"/>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5DD0AF-0B38-4FB0-9D1B-F639ADF05312}" name="PivotTable1" cacheId="2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chartFormat="19">
  <location ref="A3:E102" firstHeaderRow="1" firstDataRow="2" firstDataCol="1"/>
  <pivotFields count="4">
    <pivotField axis="axisRow" allDrilled="1" subtotalTop="0" showAll="0" defaultSubtotal="0" defaultAttributeDrillState="1">
      <items count="13">
        <item x="7"/>
        <item x="11"/>
        <item x="2"/>
        <item x="6"/>
        <item x="10"/>
        <item x="1"/>
        <item x="5"/>
        <item x="9"/>
        <item x="0"/>
        <item x="4"/>
        <item x="8"/>
        <item x="12"/>
        <item x="3"/>
      </items>
    </pivotField>
    <pivotField axis="axisCol" allDrilled="1" subtotalTop="0" showAll="0" defaultSubtotal="0" defaultAttributeDrillState="1">
      <items count="5">
        <item s="1" x="0"/>
        <item x="4"/>
        <item s="1" x="1"/>
        <item s="1" x="2"/>
        <item s="1" x="3"/>
      </items>
    </pivotField>
    <pivotField axis="axisRow" allDrilled="1" subtotalTop="0" showAll="0" defaultSubtotal="0" defaultAttributeDrillState="1">
      <items count="14">
        <item s="1" x="7"/>
        <item s="1" x="11"/>
        <item s="1" x="13"/>
        <item s="1" x="9"/>
        <item s="1" x="10"/>
        <item s="1" x="12"/>
        <item s="1" x="8"/>
        <item x="0"/>
        <item x="1"/>
        <item x="2"/>
        <item x="3"/>
        <item x="4"/>
        <item x="5"/>
        <item x="6"/>
      </items>
    </pivotField>
    <pivotField dataField="1" subtotalTop="0" showAll="0" defaultSubtotal="0"/>
  </pivotFields>
  <rowFields count="2">
    <field x="2"/>
    <field x="0"/>
  </rowFields>
  <rowItems count="98">
    <i>
      <x v="7"/>
    </i>
    <i r="1">
      <x/>
    </i>
    <i r="1">
      <x v="1"/>
    </i>
    <i r="1">
      <x v="2"/>
    </i>
    <i r="1">
      <x v="3"/>
    </i>
    <i r="1">
      <x v="4"/>
    </i>
    <i r="1">
      <x v="5"/>
    </i>
    <i r="1">
      <x v="6"/>
    </i>
    <i r="1">
      <x v="7"/>
    </i>
    <i r="1">
      <x v="8"/>
    </i>
    <i r="1">
      <x v="9"/>
    </i>
    <i r="1">
      <x v="10"/>
    </i>
    <i r="1">
      <x v="11"/>
    </i>
    <i r="1">
      <x v="12"/>
    </i>
    <i>
      <x v="8"/>
    </i>
    <i r="1">
      <x/>
    </i>
    <i r="1">
      <x v="1"/>
    </i>
    <i r="1">
      <x v="2"/>
    </i>
    <i r="1">
      <x v="3"/>
    </i>
    <i r="1">
      <x v="4"/>
    </i>
    <i r="1">
      <x v="5"/>
    </i>
    <i r="1">
      <x v="6"/>
    </i>
    <i r="1">
      <x v="7"/>
    </i>
    <i r="1">
      <x v="8"/>
    </i>
    <i r="1">
      <x v="9"/>
    </i>
    <i r="1">
      <x v="10"/>
    </i>
    <i r="1">
      <x v="11"/>
    </i>
    <i r="1">
      <x v="12"/>
    </i>
    <i>
      <x v="9"/>
    </i>
    <i r="1">
      <x/>
    </i>
    <i r="1">
      <x v="1"/>
    </i>
    <i r="1">
      <x v="2"/>
    </i>
    <i r="1">
      <x v="3"/>
    </i>
    <i r="1">
      <x v="4"/>
    </i>
    <i r="1">
      <x v="5"/>
    </i>
    <i r="1">
      <x v="6"/>
    </i>
    <i r="1">
      <x v="7"/>
    </i>
    <i r="1">
      <x v="8"/>
    </i>
    <i r="1">
      <x v="9"/>
    </i>
    <i r="1">
      <x v="10"/>
    </i>
    <i r="1">
      <x v="11"/>
    </i>
    <i r="1">
      <x v="12"/>
    </i>
    <i>
      <x v="10"/>
    </i>
    <i r="1">
      <x/>
    </i>
    <i r="1">
      <x v="1"/>
    </i>
    <i r="1">
      <x v="2"/>
    </i>
    <i r="1">
      <x v="3"/>
    </i>
    <i r="1">
      <x v="4"/>
    </i>
    <i r="1">
      <x v="5"/>
    </i>
    <i r="1">
      <x v="6"/>
    </i>
    <i r="1">
      <x v="7"/>
    </i>
    <i r="1">
      <x v="8"/>
    </i>
    <i r="1">
      <x v="9"/>
    </i>
    <i r="1">
      <x v="10"/>
    </i>
    <i r="1">
      <x v="11"/>
    </i>
    <i r="1">
      <x v="12"/>
    </i>
    <i>
      <x v="11"/>
    </i>
    <i r="1">
      <x/>
    </i>
    <i r="1">
      <x v="1"/>
    </i>
    <i r="1">
      <x v="2"/>
    </i>
    <i r="1">
      <x v="3"/>
    </i>
    <i r="1">
      <x v="4"/>
    </i>
    <i r="1">
      <x v="5"/>
    </i>
    <i r="1">
      <x v="6"/>
    </i>
    <i r="1">
      <x v="7"/>
    </i>
    <i r="1">
      <x v="8"/>
    </i>
    <i r="1">
      <x v="9"/>
    </i>
    <i r="1">
      <x v="10"/>
    </i>
    <i r="1">
      <x v="11"/>
    </i>
    <i r="1">
      <x v="12"/>
    </i>
    <i>
      <x v="12"/>
    </i>
    <i r="1">
      <x/>
    </i>
    <i r="1">
      <x v="1"/>
    </i>
    <i r="1">
      <x v="2"/>
    </i>
    <i r="1">
      <x v="3"/>
    </i>
    <i r="1">
      <x v="4"/>
    </i>
    <i r="1">
      <x v="5"/>
    </i>
    <i r="1">
      <x v="6"/>
    </i>
    <i r="1">
      <x v="7"/>
    </i>
    <i r="1">
      <x v="8"/>
    </i>
    <i r="1">
      <x v="9"/>
    </i>
    <i r="1">
      <x v="10"/>
    </i>
    <i r="1">
      <x v="11"/>
    </i>
    <i r="1">
      <x v="12"/>
    </i>
    <i>
      <x v="13"/>
    </i>
    <i r="1">
      <x/>
    </i>
    <i r="1">
      <x v="1"/>
    </i>
    <i r="1">
      <x v="2"/>
    </i>
    <i r="1">
      <x v="3"/>
    </i>
    <i r="1">
      <x v="4"/>
    </i>
    <i r="1">
      <x v="5"/>
    </i>
    <i r="1">
      <x v="6"/>
    </i>
    <i r="1">
      <x v="7"/>
    </i>
    <i r="1">
      <x v="8"/>
    </i>
    <i r="1">
      <x v="9"/>
    </i>
    <i r="1">
      <x v="10"/>
    </i>
    <i r="1">
      <x v="11"/>
    </i>
    <i r="1">
      <x v="12"/>
    </i>
  </rowItems>
  <colFields count="1">
    <field x="1"/>
  </colFields>
  <colItems count="4">
    <i>
      <x/>
    </i>
    <i>
      <x v="2"/>
    </i>
    <i>
      <x v="3"/>
    </i>
    <i>
      <x v="4"/>
    </i>
  </colItems>
  <dataFields count="1">
    <dataField name="Average of Read Throughput, MB/s" fld="3" subtotal="average" baseField="0" baseItem="0"/>
  </dataFields>
  <formats count="1">
    <format dxfId="95">
      <pivotArea dataOnly="0" labelOnly="1" fieldPosition="0">
        <references count="1">
          <reference field="0" count="0"/>
        </references>
      </pivotArea>
    </format>
  </formats>
  <chartFormats count="57">
    <chartFormat chart="4" format="88" series="1">
      <pivotArea type="data" outline="0" fieldPosition="0">
        <references count="3">
          <reference field="4294967294" count="1" selected="0">
            <x v="0"/>
          </reference>
          <reference field="1" count="1" selected="0">
            <x v="2"/>
          </reference>
          <reference field="2" count="1" selected="0">
            <x v="4"/>
          </reference>
        </references>
      </pivotArea>
    </chartFormat>
    <chartFormat chart="4" format="89" series="1">
      <pivotArea type="data" outline="0" fieldPosition="0">
        <references count="3">
          <reference field="4294967294" count="1" selected="0">
            <x v="0"/>
          </reference>
          <reference field="1" count="1" selected="0">
            <x v="2"/>
          </reference>
          <reference field="2" count="1" selected="0">
            <x v="1"/>
          </reference>
        </references>
      </pivotArea>
    </chartFormat>
    <chartFormat chart="4" format="90" series="1">
      <pivotArea type="data" outline="0" fieldPosition="0">
        <references count="3">
          <reference field="4294967294" count="1" selected="0">
            <x v="0"/>
          </reference>
          <reference field="1" count="1" selected="0">
            <x v="2"/>
          </reference>
          <reference field="2" count="1" selected="0">
            <x v="5"/>
          </reference>
        </references>
      </pivotArea>
    </chartFormat>
    <chartFormat chart="4" format="91" series="1">
      <pivotArea type="data" outline="0" fieldPosition="0">
        <references count="3">
          <reference field="4294967294" count="1" selected="0">
            <x v="0"/>
          </reference>
          <reference field="1" count="1" selected="0">
            <x v="2"/>
          </reference>
          <reference field="2" count="1" selected="0">
            <x v="2"/>
          </reference>
        </references>
      </pivotArea>
    </chartFormat>
    <chartFormat chart="4" format="92" series="1">
      <pivotArea type="data" outline="0" fieldPosition="0">
        <references count="3">
          <reference field="4294967294" count="1" selected="0">
            <x v="0"/>
          </reference>
          <reference field="1" count="1" selected="0">
            <x v="3"/>
          </reference>
          <reference field="2" count="1" selected="0">
            <x v="0"/>
          </reference>
        </references>
      </pivotArea>
    </chartFormat>
    <chartFormat chart="4" format="93" series="1">
      <pivotArea type="data" outline="0" fieldPosition="0">
        <references count="3">
          <reference field="4294967294" count="1" selected="0">
            <x v="0"/>
          </reference>
          <reference field="1" count="1" selected="0">
            <x v="3"/>
          </reference>
          <reference field="2" count="1" selected="0">
            <x v="6"/>
          </reference>
        </references>
      </pivotArea>
    </chartFormat>
    <chartFormat chart="4" format="94" series="1">
      <pivotArea type="data" outline="0" fieldPosition="0">
        <references count="3">
          <reference field="4294967294" count="1" selected="0">
            <x v="0"/>
          </reference>
          <reference field="1" count="1" selected="0">
            <x v="3"/>
          </reference>
          <reference field="2" count="1" selected="0">
            <x v="3"/>
          </reference>
        </references>
      </pivotArea>
    </chartFormat>
    <chartFormat chart="4" format="95" series="1">
      <pivotArea type="data" outline="0" fieldPosition="0">
        <references count="3">
          <reference field="4294967294" count="1" selected="0">
            <x v="0"/>
          </reference>
          <reference field="1" count="1" selected="0">
            <x v="3"/>
          </reference>
          <reference field="2" count="1" selected="0">
            <x v="4"/>
          </reference>
        </references>
      </pivotArea>
    </chartFormat>
    <chartFormat chart="4" format="96" series="1">
      <pivotArea type="data" outline="0" fieldPosition="0">
        <references count="3">
          <reference field="4294967294" count="1" selected="0">
            <x v="0"/>
          </reference>
          <reference field="1" count="1" selected="0">
            <x v="3"/>
          </reference>
          <reference field="2" count="1" selected="0">
            <x v="1"/>
          </reference>
        </references>
      </pivotArea>
    </chartFormat>
    <chartFormat chart="4" format="97" series="1">
      <pivotArea type="data" outline="0" fieldPosition="0">
        <references count="3">
          <reference field="4294967294" count="1" selected="0">
            <x v="0"/>
          </reference>
          <reference field="1" count="1" selected="0">
            <x v="3"/>
          </reference>
          <reference field="2" count="1" selected="0">
            <x v="5"/>
          </reference>
        </references>
      </pivotArea>
    </chartFormat>
    <chartFormat chart="4" format="98" series="1">
      <pivotArea type="data" outline="0" fieldPosition="0">
        <references count="3">
          <reference field="4294967294" count="1" selected="0">
            <x v="0"/>
          </reference>
          <reference field="1" count="1" selected="0">
            <x v="3"/>
          </reference>
          <reference field="2" count="1" selected="0">
            <x v="2"/>
          </reference>
        </references>
      </pivotArea>
    </chartFormat>
    <chartFormat chart="4" format="99" series="1">
      <pivotArea type="data" outline="0" fieldPosition="0">
        <references count="3">
          <reference field="4294967294" count="1" selected="0">
            <x v="0"/>
          </reference>
          <reference field="1" count="1" selected="0">
            <x v="4"/>
          </reference>
          <reference field="2" count="1" selected="0">
            <x v="0"/>
          </reference>
        </references>
      </pivotArea>
    </chartFormat>
    <chartFormat chart="4" format="100" series="1">
      <pivotArea type="data" outline="0" fieldPosition="0">
        <references count="3">
          <reference field="4294967294" count="1" selected="0">
            <x v="0"/>
          </reference>
          <reference field="1" count="1" selected="0">
            <x v="4"/>
          </reference>
          <reference field="2" count="1" selected="0">
            <x v="6"/>
          </reference>
        </references>
      </pivotArea>
    </chartFormat>
    <chartFormat chart="4" format="101" series="1">
      <pivotArea type="data" outline="0" fieldPosition="0">
        <references count="3">
          <reference field="4294967294" count="1" selected="0">
            <x v="0"/>
          </reference>
          <reference field="1" count="1" selected="0">
            <x v="4"/>
          </reference>
          <reference field="2" count="1" selected="0">
            <x v="3"/>
          </reference>
        </references>
      </pivotArea>
    </chartFormat>
    <chartFormat chart="4" format="102" series="1">
      <pivotArea type="data" outline="0" fieldPosition="0">
        <references count="3">
          <reference field="4294967294" count="1" selected="0">
            <x v="0"/>
          </reference>
          <reference field="1" count="1" selected="0">
            <x v="4"/>
          </reference>
          <reference field="2" count="1" selected="0">
            <x v="4"/>
          </reference>
        </references>
      </pivotArea>
    </chartFormat>
    <chartFormat chart="4" format="103" series="1">
      <pivotArea type="data" outline="0" fieldPosition="0">
        <references count="3">
          <reference field="4294967294" count="1" selected="0">
            <x v="0"/>
          </reference>
          <reference field="1" count="1" selected="0">
            <x v="4"/>
          </reference>
          <reference field="2" count="1" selected="0">
            <x v="1"/>
          </reference>
        </references>
      </pivotArea>
    </chartFormat>
    <chartFormat chart="4" format="104" series="1">
      <pivotArea type="data" outline="0" fieldPosition="0">
        <references count="3">
          <reference field="4294967294" count="1" selected="0">
            <x v="0"/>
          </reference>
          <reference field="1" count="1" selected="0">
            <x v="4"/>
          </reference>
          <reference field="2" count="1" selected="0">
            <x v="5"/>
          </reference>
        </references>
      </pivotArea>
    </chartFormat>
    <chartFormat chart="4" format="105" series="1">
      <pivotArea type="data" outline="0" fieldPosition="0">
        <references count="3">
          <reference field="4294967294" count="1" selected="0">
            <x v="0"/>
          </reference>
          <reference field="1" count="1" selected="0">
            <x v="4"/>
          </reference>
          <reference field="2" count="1" selected="0">
            <x v="2"/>
          </reference>
        </references>
      </pivotArea>
    </chartFormat>
    <chartFormat chart="4" format="106" series="1">
      <pivotArea type="data" outline="0" fieldPosition="0">
        <references count="3">
          <reference field="4294967294" count="1" selected="0">
            <x v="0"/>
          </reference>
          <reference field="1" count="1" selected="0">
            <x v="0"/>
          </reference>
          <reference field="2" count="1" selected="0">
            <x v="0"/>
          </reference>
        </references>
      </pivotArea>
    </chartFormat>
    <chartFormat chart="4" format="107" series="1">
      <pivotArea type="data" outline="0" fieldPosition="0">
        <references count="3">
          <reference field="4294967294" count="1" selected="0">
            <x v="0"/>
          </reference>
          <reference field="1" count="1" selected="0">
            <x v="0"/>
          </reference>
          <reference field="2" count="1" selected="0">
            <x v="6"/>
          </reference>
        </references>
      </pivotArea>
    </chartFormat>
    <chartFormat chart="4" format="108" series="1">
      <pivotArea type="data" outline="0" fieldPosition="0">
        <references count="3">
          <reference field="4294967294" count="1" selected="0">
            <x v="0"/>
          </reference>
          <reference field="1" count="1" selected="0">
            <x v="0"/>
          </reference>
          <reference field="2" count="1" selected="0">
            <x v="3"/>
          </reference>
        </references>
      </pivotArea>
    </chartFormat>
    <chartFormat chart="4" format="109" series="1">
      <pivotArea type="data" outline="0" fieldPosition="0">
        <references count="3">
          <reference field="4294967294" count="1" selected="0">
            <x v="0"/>
          </reference>
          <reference field="1" count="1" selected="0">
            <x v="0"/>
          </reference>
          <reference field="2" count="1" selected="0">
            <x v="4"/>
          </reference>
        </references>
      </pivotArea>
    </chartFormat>
    <chartFormat chart="4" format="110" series="1">
      <pivotArea type="data" outline="0" fieldPosition="0">
        <references count="3">
          <reference field="4294967294" count="1" selected="0">
            <x v="0"/>
          </reference>
          <reference field="1" count="1" selected="0">
            <x v="0"/>
          </reference>
          <reference field="2" count="1" selected="0">
            <x v="1"/>
          </reference>
        </references>
      </pivotArea>
    </chartFormat>
    <chartFormat chart="4" format="111" series="1">
      <pivotArea type="data" outline="0" fieldPosition="0">
        <references count="3">
          <reference field="4294967294" count="1" selected="0">
            <x v="0"/>
          </reference>
          <reference field="1" count="1" selected="0">
            <x v="0"/>
          </reference>
          <reference field="2" count="1" selected="0">
            <x v="5"/>
          </reference>
        </references>
      </pivotArea>
    </chartFormat>
    <chartFormat chart="4" format="112" series="1">
      <pivotArea type="data" outline="0" fieldPosition="0">
        <references count="3">
          <reference field="4294967294" count="1" selected="0">
            <x v="0"/>
          </reference>
          <reference field="1" count="1" selected="0">
            <x v="0"/>
          </reference>
          <reference field="2" count="1" selected="0">
            <x v="2"/>
          </reference>
        </references>
      </pivotArea>
    </chartFormat>
    <chartFormat chart="4" format="113" series="1">
      <pivotArea type="data" outline="0" fieldPosition="0">
        <references count="3">
          <reference field="4294967294" count="1" selected="0">
            <x v="0"/>
          </reference>
          <reference field="1" count="1" selected="0">
            <x v="1"/>
          </reference>
          <reference field="2" count="1" selected="0">
            <x v="0"/>
          </reference>
        </references>
      </pivotArea>
    </chartFormat>
    <chartFormat chart="4" format="114" series="1">
      <pivotArea type="data" outline="0" fieldPosition="0">
        <references count="3">
          <reference field="4294967294" count="1" selected="0">
            <x v="0"/>
          </reference>
          <reference field="1" count="1" selected="0">
            <x v="1"/>
          </reference>
          <reference field="2" count="1" selected="0">
            <x v="6"/>
          </reference>
        </references>
      </pivotArea>
    </chartFormat>
    <chartFormat chart="4" format="115" series="1">
      <pivotArea type="data" outline="0" fieldPosition="0">
        <references count="3">
          <reference field="4294967294" count="1" selected="0">
            <x v="0"/>
          </reference>
          <reference field="1" count="1" selected="0">
            <x v="1"/>
          </reference>
          <reference field="2" count="1" selected="0">
            <x v="3"/>
          </reference>
        </references>
      </pivotArea>
    </chartFormat>
    <chartFormat chart="4" format="116" series="1">
      <pivotArea type="data" outline="0" fieldPosition="0">
        <references count="3">
          <reference field="4294967294" count="1" selected="0">
            <x v="0"/>
          </reference>
          <reference field="1" count="1" selected="0">
            <x v="1"/>
          </reference>
          <reference field="2" count="1" selected="0">
            <x v="4"/>
          </reference>
        </references>
      </pivotArea>
    </chartFormat>
    <chartFormat chart="4" format="117" series="1">
      <pivotArea type="data" outline="0" fieldPosition="0">
        <references count="3">
          <reference field="4294967294" count="1" selected="0">
            <x v="0"/>
          </reference>
          <reference field="1" count="1" selected="0">
            <x v="1"/>
          </reference>
          <reference field="2" count="1" selected="0">
            <x v="1"/>
          </reference>
        </references>
      </pivotArea>
    </chartFormat>
    <chartFormat chart="4" format="118" series="1">
      <pivotArea type="data" outline="0" fieldPosition="0">
        <references count="3">
          <reference field="4294967294" count="1" selected="0">
            <x v="0"/>
          </reference>
          <reference field="1" count="1" selected="0">
            <x v="1"/>
          </reference>
          <reference field="2" count="1" selected="0">
            <x v="5"/>
          </reference>
        </references>
      </pivotArea>
    </chartFormat>
    <chartFormat chart="4" format="119" series="1">
      <pivotArea type="data" outline="0" fieldPosition="0">
        <references count="3">
          <reference field="4294967294" count="1" selected="0">
            <x v="0"/>
          </reference>
          <reference field="1" count="1" selected="0">
            <x v="1"/>
          </reference>
          <reference field="2" count="1" selected="0">
            <x v="2"/>
          </reference>
        </references>
      </pivotArea>
    </chartFormat>
    <chartFormat chart="4" format="120" series="1">
      <pivotArea type="data" outline="0" fieldPosition="0">
        <references count="3">
          <reference field="4294967294" count="1" selected="0">
            <x v="0"/>
          </reference>
          <reference field="1" count="1" selected="0">
            <x v="2"/>
          </reference>
          <reference field="2" count="1" selected="0">
            <x v="0"/>
          </reference>
        </references>
      </pivotArea>
    </chartFormat>
    <chartFormat chart="4" format="121" series="1">
      <pivotArea type="data" outline="0" fieldPosition="0">
        <references count="3">
          <reference field="4294967294" count="1" selected="0">
            <x v="0"/>
          </reference>
          <reference field="1" count="1" selected="0">
            <x v="2"/>
          </reference>
          <reference field="2" count="1" selected="0">
            <x v="6"/>
          </reference>
        </references>
      </pivotArea>
    </chartFormat>
    <chartFormat chart="4" format="122" series="1">
      <pivotArea type="data" outline="0" fieldPosition="0">
        <references count="3">
          <reference field="4294967294" count="1" selected="0">
            <x v="0"/>
          </reference>
          <reference field="1" count="1" selected="0">
            <x v="2"/>
          </reference>
          <reference field="2" count="1" selected="0">
            <x v="3"/>
          </reference>
        </references>
      </pivotArea>
    </chartFormat>
    <chartFormat chart="4" format="123" series="1">
      <pivotArea type="data" outline="0" fieldPosition="0">
        <references count="2">
          <reference field="4294967294" count="1" selected="0">
            <x v="0"/>
          </reference>
          <reference field="1" count="1" selected="0">
            <x v="4"/>
          </reference>
        </references>
      </pivotArea>
    </chartFormat>
    <chartFormat chart="4" format="124" series="1">
      <pivotArea type="data" outline="0" fieldPosition="0">
        <references count="1">
          <reference field="4294967294" count="1" selected="0">
            <x v="0"/>
          </reference>
        </references>
      </pivotArea>
    </chartFormat>
    <chartFormat chart="4" format="125" series="1">
      <pivotArea type="data" outline="0" fieldPosition="0">
        <references count="2">
          <reference field="4294967294" count="1" selected="0">
            <x v="0"/>
          </reference>
          <reference field="1" count="1" selected="0">
            <x v="1"/>
          </reference>
        </references>
      </pivotArea>
    </chartFormat>
    <chartFormat chart="4" format="126" series="1">
      <pivotArea type="data" outline="0" fieldPosition="0">
        <references count="2">
          <reference field="4294967294" count="1" selected="0">
            <x v="0"/>
          </reference>
          <reference field="1" count="1" selected="0">
            <x v="2"/>
          </reference>
        </references>
      </pivotArea>
    </chartFormat>
    <chartFormat chart="4" format="127" series="1">
      <pivotArea type="data" outline="0" fieldPosition="0">
        <references count="2">
          <reference field="4294967294" count="1" selected="0">
            <x v="0"/>
          </reference>
          <reference field="1" count="1" selected="0">
            <x v="3"/>
          </reference>
        </references>
      </pivotArea>
    </chartFormat>
    <chartFormat chart="4" format="128" series="1">
      <pivotArea type="data" outline="0" fieldPosition="0">
        <references count="2">
          <reference field="4294967294" count="1" selected="0">
            <x v="0"/>
          </reference>
          <reference field="1" count="1" selected="0">
            <x v="0"/>
          </reference>
        </references>
      </pivotArea>
    </chartFormat>
    <chartFormat chart="9" format="129" series="1">
      <pivotArea type="data" outline="0" fieldPosition="0">
        <references count="2">
          <reference field="4294967294" count="1" selected="0">
            <x v="0"/>
          </reference>
          <reference field="1" count="1" selected="0">
            <x v="0"/>
          </reference>
        </references>
      </pivotArea>
    </chartFormat>
    <chartFormat chart="9" format="130" series="1">
      <pivotArea type="data" outline="0" fieldPosition="0">
        <references count="2">
          <reference field="4294967294" count="1" selected="0">
            <x v="0"/>
          </reference>
          <reference field="1" count="1" selected="0">
            <x v="1"/>
          </reference>
        </references>
      </pivotArea>
    </chartFormat>
    <chartFormat chart="9" format="131" series="1">
      <pivotArea type="data" outline="0" fieldPosition="0">
        <references count="2">
          <reference field="4294967294" count="1" selected="0">
            <x v="0"/>
          </reference>
          <reference field="1" count="1" selected="0">
            <x v="2"/>
          </reference>
        </references>
      </pivotArea>
    </chartFormat>
    <chartFormat chart="9" format="132" series="1">
      <pivotArea type="data" outline="0" fieldPosition="0">
        <references count="2">
          <reference field="4294967294" count="1" selected="0">
            <x v="0"/>
          </reference>
          <reference field="1" count="1" selected="0">
            <x v="3"/>
          </reference>
        </references>
      </pivotArea>
    </chartFormat>
    <chartFormat chart="9" format="133" series="1">
      <pivotArea type="data" outline="0" fieldPosition="0">
        <references count="2">
          <reference field="4294967294" count="1" selected="0">
            <x v="0"/>
          </reference>
          <reference field="1" count="1" selected="0">
            <x v="4"/>
          </reference>
        </references>
      </pivotArea>
    </chartFormat>
    <chartFormat chart="10" format="134" series="1">
      <pivotArea type="data" outline="0" fieldPosition="0">
        <references count="2">
          <reference field="4294967294" count="1" selected="0">
            <x v="0"/>
          </reference>
          <reference field="1" count="1" selected="0">
            <x v="0"/>
          </reference>
        </references>
      </pivotArea>
    </chartFormat>
    <chartFormat chart="10" format="135" series="1">
      <pivotArea type="data" outline="0" fieldPosition="0">
        <references count="2">
          <reference field="4294967294" count="1" selected="0">
            <x v="0"/>
          </reference>
          <reference field="1" count="1" selected="0">
            <x v="1"/>
          </reference>
        </references>
      </pivotArea>
    </chartFormat>
    <chartFormat chart="10" format="136" series="1">
      <pivotArea type="data" outline="0" fieldPosition="0">
        <references count="2">
          <reference field="4294967294" count="1" selected="0">
            <x v="0"/>
          </reference>
          <reference field="1" count="1" selected="0">
            <x v="2"/>
          </reference>
        </references>
      </pivotArea>
    </chartFormat>
    <chartFormat chart="10" format="137" series="1">
      <pivotArea type="data" outline="0" fieldPosition="0">
        <references count="2">
          <reference field="4294967294" count="1" selected="0">
            <x v="0"/>
          </reference>
          <reference field="1" count="1" selected="0">
            <x v="3"/>
          </reference>
        </references>
      </pivotArea>
    </chartFormat>
    <chartFormat chart="10" format="138" series="1">
      <pivotArea type="data" outline="0" fieldPosition="0">
        <references count="2">
          <reference field="4294967294" count="1" selected="0">
            <x v="0"/>
          </reference>
          <reference field="1" count="1" selected="0">
            <x v="4"/>
          </reference>
        </references>
      </pivotArea>
    </chartFormat>
    <chartFormat chart="16" format="138" series="1">
      <pivotArea type="data" outline="0" fieldPosition="0">
        <references count="2">
          <reference field="4294967294" count="1" selected="0">
            <x v="0"/>
          </reference>
          <reference field="1" count="1" selected="0">
            <x v="0"/>
          </reference>
        </references>
      </pivotArea>
    </chartFormat>
    <chartFormat chart="16" format="139" series="1">
      <pivotArea type="data" outline="0" fieldPosition="0">
        <references count="2">
          <reference field="4294967294" count="1" selected="0">
            <x v="0"/>
          </reference>
          <reference field="1" count="1" selected="0">
            <x v="2"/>
          </reference>
        </references>
      </pivotArea>
    </chartFormat>
    <chartFormat chart="16" format="140" series="1">
      <pivotArea type="data" outline="0" fieldPosition="0">
        <references count="2">
          <reference field="4294967294" count="1" selected="0">
            <x v="0"/>
          </reference>
          <reference field="1" count="1" selected="0">
            <x v="3"/>
          </reference>
        </references>
      </pivotArea>
    </chartFormat>
    <chartFormat chart="16" format="141" series="1">
      <pivotArea type="data" outline="0" fieldPosition="0">
        <references count="2">
          <reference field="4294967294" count="1" selected="0">
            <x v="0"/>
          </reference>
          <reference field="1" count="1" selected="0">
            <x v="4"/>
          </reference>
        </references>
      </pivotArea>
    </chartFormat>
    <chartFormat chart="16" format="142" series="1">
      <pivotArea type="data" outline="0" fieldPosition="0">
        <references count="1">
          <reference field="4294967294" count="1" selected="0">
            <x v="0"/>
          </reference>
        </references>
      </pivotArea>
    </chartFormat>
    <chartFormat chart="16" format="143" series="1">
      <pivotArea type="data" outline="0" fieldPosition="0">
        <references count="2">
          <reference field="4294967294" count="1" selected="0">
            <x v="0"/>
          </reference>
          <reference field="1" count="1" selected="0">
            <x v="1"/>
          </reference>
        </references>
      </pivotArea>
    </chartFormat>
  </chartFormats>
  <pivotHierarchies count="52">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Max of Write Throughput, MB/s"/>
    <pivotHierarchy dragToData="1" caption="Max of Read Throughput, MB/s"/>
    <pivotHierarchy dragToData="1" caption="Min of Write Throughput, MB/s"/>
    <pivotHierarchy dragToData="1" caption="Var of Write Throughput, MB/s"/>
    <pivotHierarchy dragToData="1"/>
    <pivotHierarchy dragToData="1"/>
    <pivotHierarchy dragToData="1" caption="Average of Write Throughput, MB/s"/>
    <pivotHierarchy dragToData="1" caption="Average of Read Throughput, MB/s"/>
    <pivotHierarchy dragToData="1" caption="Var of Read Throughput, MB/s"/>
    <pivotHierarchy dragToData="1" caption="StdDev of Write Throughput, MB/s"/>
    <pivotHierarchy dragToData="1" caption="StdDev of Read Throughput, MB/s"/>
    <pivotHierarchy dragToData="1" caption="Min of Read Throughput, MB/s"/>
    <pivotHierarchy dragToData="1"/>
    <pivotHierarchy dragToData="1"/>
    <pivotHierarchy dragToData="1"/>
    <pivotHierarchy dragToData="1" caption="Max of Write Latency, microsec"/>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7E1BEB-EF6A-464A-9395-0DF0DA23D836}" name="PivotTable1" cacheId="4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chartFormat="15">
  <location ref="B5:O13" firstHeaderRow="1" firstDataRow="2" firstDataCol="1"/>
  <pivotFields count="4">
    <pivotField axis="axisCol" allDrilled="1" subtotalTop="0" showAll="0" sortType="a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 dataField="1" subtotalTop="0" showAll="0" defaultSubtotal="0"/>
  </pivotFields>
  <rowFields count="1">
    <field x="1"/>
  </rowFields>
  <rowItems count="7">
    <i>
      <x/>
    </i>
    <i>
      <x v="1"/>
    </i>
    <i>
      <x v="2"/>
    </i>
    <i>
      <x v="3"/>
    </i>
    <i>
      <x v="4"/>
    </i>
    <i>
      <x v="5"/>
    </i>
    <i>
      <x v="6"/>
    </i>
  </rowItems>
  <colFields count="1">
    <field x="0"/>
  </colFields>
  <colItems count="13">
    <i>
      <x v="7"/>
    </i>
    <i>
      <x v="11"/>
    </i>
    <i>
      <x v="2"/>
    </i>
    <i>
      <x v="6"/>
    </i>
    <i>
      <x v="10"/>
    </i>
    <i>
      <x v="1"/>
    </i>
    <i>
      <x v="5"/>
    </i>
    <i>
      <x v="9"/>
    </i>
    <i>
      <x/>
    </i>
    <i>
      <x v="4"/>
    </i>
    <i>
      <x v="8"/>
    </i>
    <i>
      <x v="12"/>
    </i>
    <i>
      <x v="3"/>
    </i>
  </colItems>
  <dataFields count="1">
    <dataField name="Average of Read Throughput, MB/s" fld="3" subtotal="average" baseField="0" baseItem="0"/>
  </dataFields>
  <formats count="10">
    <format dxfId="69">
      <pivotArea dataOnly="0" labelOnly="1" fieldPosition="0">
        <references count="1">
          <reference field="0" count="0"/>
        </references>
      </pivotArea>
    </format>
    <format dxfId="68">
      <pivotArea outline="0" fieldPosition="0">
        <references count="1">
          <reference field="4294967294" count="1">
            <x v="0"/>
          </reference>
        </references>
      </pivotArea>
    </format>
    <format dxfId="67">
      <pivotArea type="all" dataOnly="0" outline="0" fieldPosition="0"/>
    </format>
    <format dxfId="66">
      <pivotArea outline="0" collapsedLevelsAreSubtotals="1" fieldPosition="0"/>
    </format>
    <format dxfId="65">
      <pivotArea type="origin" dataOnly="0" labelOnly="1" outline="0" fieldPosition="0"/>
    </format>
    <format dxfId="64">
      <pivotArea field="0" type="button" dataOnly="0" labelOnly="1" outline="0" axis="axisCol" fieldPosition="0"/>
    </format>
    <format dxfId="63">
      <pivotArea type="topRight" dataOnly="0" labelOnly="1" outline="0" fieldPosition="0"/>
    </format>
    <format dxfId="62">
      <pivotArea field="1" type="button" dataOnly="0" labelOnly="1" outline="0" axis="axisRow" fieldPosition="0"/>
    </format>
    <format dxfId="61">
      <pivotArea dataOnly="0" labelOnly="1" fieldPosition="0">
        <references count="1">
          <reference field="1" count="7">
            <x v="0"/>
            <x v="1"/>
            <x v="2"/>
            <x v="3"/>
            <x v="4"/>
            <x v="5"/>
            <x v="6"/>
          </reference>
        </references>
      </pivotArea>
    </format>
    <format dxfId="60">
      <pivotArea dataOnly="0" labelOnly="1" fieldPosition="0">
        <references count="1">
          <reference field="0" count="13">
            <x v="0"/>
            <x v="1"/>
            <x v="2"/>
            <x v="3"/>
            <x v="4"/>
            <x v="5"/>
            <x v="6"/>
            <x v="7"/>
            <x v="8"/>
            <x v="9"/>
            <x v="10"/>
            <x v="11"/>
            <x v="12"/>
          </reference>
        </references>
      </pivotArea>
    </format>
  </formats>
  <conditionalFormats count="1">
    <conditionalFormat priority="2">
      <pivotAreas count="1">
        <pivotArea type="data" grandCol="1" collapsedLevelsAreSubtotals="1" fieldPosition="0">
          <references count="2">
            <reference field="4294967294" count="1" selected="0">
              <x v="0"/>
            </reference>
            <reference field="0" count="13">
              <x v="13"/>
              <x v="14"/>
              <x v="15"/>
              <x v="16"/>
              <x v="17"/>
              <x v="18"/>
              <x v="19"/>
              <x v="20"/>
              <x v="21"/>
              <x v="22"/>
              <x v="23"/>
              <x v="24"/>
              <x v="25"/>
            </reference>
          </references>
        </pivotArea>
      </pivotAreas>
    </conditionalFormat>
  </conditionalFormats>
  <chartFormats count="191">
    <chartFormat chart="4" format="40" series="1">
      <pivotArea type="data" outline="0" fieldPosition="0">
        <references count="1">
          <reference field="4294967294" count="1" selected="0">
            <x v="0"/>
          </reference>
        </references>
      </pivotArea>
    </chartFormat>
    <chartFormat chart="4" format="116" series="1">
      <pivotArea type="data" outline="0" fieldPosition="0">
        <references count="2">
          <reference field="4294967294" count="1" selected="0">
            <x v="0"/>
          </reference>
          <reference field="1" count="1" selected="0">
            <x v="8"/>
          </reference>
        </references>
      </pivotArea>
    </chartFormat>
    <chartFormat chart="4" format="117" series="1">
      <pivotArea type="data" outline="0" fieldPosition="0">
        <references count="2">
          <reference field="4294967294" count="1" selected="0">
            <x v="0"/>
          </reference>
          <reference field="1" count="1" selected="0">
            <x v="9"/>
          </reference>
        </references>
      </pivotArea>
    </chartFormat>
    <chartFormat chart="4" format="118" series="1">
      <pivotArea type="data" outline="0" fieldPosition="0">
        <references count="2">
          <reference field="4294967294" count="1" selected="0">
            <x v="0"/>
          </reference>
          <reference field="1" count="1" selected="0">
            <x v="10"/>
          </reference>
        </references>
      </pivotArea>
    </chartFormat>
    <chartFormat chart="4" format="119" series="1">
      <pivotArea type="data" outline="0" fieldPosition="0">
        <references count="2">
          <reference field="4294967294" count="1" selected="0">
            <x v="0"/>
          </reference>
          <reference field="1" count="1" selected="0">
            <x v="11"/>
          </reference>
        </references>
      </pivotArea>
    </chartFormat>
    <chartFormat chart="4" format="120" series="1">
      <pivotArea type="data" outline="0" fieldPosition="0">
        <references count="2">
          <reference field="4294967294" count="1" selected="0">
            <x v="0"/>
          </reference>
          <reference field="1" count="1" selected="0">
            <x v="12"/>
          </reference>
        </references>
      </pivotArea>
    </chartFormat>
    <chartFormat chart="4" format="121" series="1">
      <pivotArea type="data" outline="0" fieldPosition="0">
        <references count="2">
          <reference field="4294967294" count="1" selected="0">
            <x v="0"/>
          </reference>
          <reference field="1" count="1" selected="0">
            <x v="13"/>
          </reference>
        </references>
      </pivotArea>
    </chartFormat>
    <chartFormat chart="7" format="122" series="1">
      <pivotArea type="data" outline="0" fieldPosition="0">
        <references count="2">
          <reference field="4294967294" count="1" selected="0">
            <x v="0"/>
          </reference>
          <reference field="1" count="1" selected="0">
            <x v="7"/>
          </reference>
        </references>
      </pivotArea>
    </chartFormat>
    <chartFormat chart="7" format="123" series="1">
      <pivotArea type="data" outline="0" fieldPosition="0">
        <references count="2">
          <reference field="4294967294" count="1" selected="0">
            <x v="0"/>
          </reference>
          <reference field="1" count="1" selected="0">
            <x v="8"/>
          </reference>
        </references>
      </pivotArea>
    </chartFormat>
    <chartFormat chart="7" format="124" series="1">
      <pivotArea type="data" outline="0" fieldPosition="0">
        <references count="2">
          <reference field="4294967294" count="1" selected="0">
            <x v="0"/>
          </reference>
          <reference field="1" count="1" selected="0">
            <x v="9"/>
          </reference>
        </references>
      </pivotArea>
    </chartFormat>
    <chartFormat chart="7" format="125" series="1">
      <pivotArea type="data" outline="0" fieldPosition="0">
        <references count="2">
          <reference field="4294967294" count="1" selected="0">
            <x v="0"/>
          </reference>
          <reference field="1" count="1" selected="0">
            <x v="10"/>
          </reference>
        </references>
      </pivotArea>
    </chartFormat>
    <chartFormat chart="7" format="126" series="1">
      <pivotArea type="data" outline="0" fieldPosition="0">
        <references count="2">
          <reference field="4294967294" count="1" selected="0">
            <x v="0"/>
          </reference>
          <reference field="1" count="1" selected="0">
            <x v="11"/>
          </reference>
        </references>
      </pivotArea>
    </chartFormat>
    <chartFormat chart="7" format="127" series="1">
      <pivotArea type="data" outline="0" fieldPosition="0">
        <references count="2">
          <reference field="4294967294" count="1" selected="0">
            <x v="0"/>
          </reference>
          <reference field="1" count="1" selected="0">
            <x v="12"/>
          </reference>
        </references>
      </pivotArea>
    </chartFormat>
    <chartFormat chart="7" format="128" series="1">
      <pivotArea type="data" outline="0" fieldPosition="0">
        <references count="2">
          <reference field="4294967294" count="1" selected="0">
            <x v="0"/>
          </reference>
          <reference field="1" count="1" selected="0">
            <x v="13"/>
          </reference>
        </references>
      </pivotArea>
    </chartFormat>
    <chartFormat chart="8" format="129" series="1">
      <pivotArea type="data" outline="0" fieldPosition="0">
        <references count="2">
          <reference field="4294967294" count="1" selected="0">
            <x v="0"/>
          </reference>
          <reference field="1" count="1" selected="0">
            <x v="7"/>
          </reference>
        </references>
      </pivotArea>
    </chartFormat>
    <chartFormat chart="8" format="130" series="1">
      <pivotArea type="data" outline="0" fieldPosition="0">
        <references count="2">
          <reference field="4294967294" count="1" selected="0">
            <x v="0"/>
          </reference>
          <reference field="1" count="1" selected="0">
            <x v="8"/>
          </reference>
        </references>
      </pivotArea>
    </chartFormat>
    <chartFormat chart="8" format="131" series="1">
      <pivotArea type="data" outline="0" fieldPosition="0">
        <references count="2">
          <reference field="4294967294" count="1" selected="0">
            <x v="0"/>
          </reference>
          <reference field="1" count="1" selected="0">
            <x v="9"/>
          </reference>
        </references>
      </pivotArea>
    </chartFormat>
    <chartFormat chart="8" format="132" series="1">
      <pivotArea type="data" outline="0" fieldPosition="0">
        <references count="2">
          <reference field="4294967294" count="1" selected="0">
            <x v="0"/>
          </reference>
          <reference field="1" count="1" selected="0">
            <x v="10"/>
          </reference>
        </references>
      </pivotArea>
    </chartFormat>
    <chartFormat chart="8" format="133" series="1">
      <pivotArea type="data" outline="0" fieldPosition="0">
        <references count="2">
          <reference field="4294967294" count="1" selected="0">
            <x v="0"/>
          </reference>
          <reference field="1" count="1" selected="0">
            <x v="11"/>
          </reference>
        </references>
      </pivotArea>
    </chartFormat>
    <chartFormat chart="8" format="134" series="1">
      <pivotArea type="data" outline="0" fieldPosition="0">
        <references count="2">
          <reference field="4294967294" count="1" selected="0">
            <x v="0"/>
          </reference>
          <reference field="1" count="1" selected="0">
            <x v="12"/>
          </reference>
        </references>
      </pivotArea>
    </chartFormat>
    <chartFormat chart="8" format="135" series="1">
      <pivotArea type="data" outline="0" fieldPosition="0">
        <references count="2">
          <reference field="4294967294" count="1" selected="0">
            <x v="0"/>
          </reference>
          <reference field="1" count="1" selected="0">
            <x v="13"/>
          </reference>
        </references>
      </pivotArea>
    </chartFormat>
    <chartFormat chart="9" format="136" series="1">
      <pivotArea type="data" outline="0" fieldPosition="0">
        <references count="2">
          <reference field="4294967294" count="1" selected="0">
            <x v="0"/>
          </reference>
          <reference field="1" count="1" selected="0">
            <x v="7"/>
          </reference>
        </references>
      </pivotArea>
    </chartFormat>
    <chartFormat chart="9" format="137" series="1">
      <pivotArea type="data" outline="0" fieldPosition="0">
        <references count="2">
          <reference field="4294967294" count="1" selected="0">
            <x v="0"/>
          </reference>
          <reference field="1" count="1" selected="0">
            <x v="8"/>
          </reference>
        </references>
      </pivotArea>
    </chartFormat>
    <chartFormat chart="9" format="138" series="1">
      <pivotArea type="data" outline="0" fieldPosition="0">
        <references count="2">
          <reference field="4294967294" count="1" selected="0">
            <x v="0"/>
          </reference>
          <reference field="1" count="1" selected="0">
            <x v="9"/>
          </reference>
        </references>
      </pivotArea>
    </chartFormat>
    <chartFormat chart="9" format="139" series="1">
      <pivotArea type="data" outline="0" fieldPosition="0">
        <references count="2">
          <reference field="4294967294" count="1" selected="0">
            <x v="0"/>
          </reference>
          <reference field="1" count="1" selected="0">
            <x v="10"/>
          </reference>
        </references>
      </pivotArea>
    </chartFormat>
    <chartFormat chart="9" format="140" series="1">
      <pivotArea type="data" outline="0" fieldPosition="0">
        <references count="2">
          <reference field="4294967294" count="1" selected="0">
            <x v="0"/>
          </reference>
          <reference field="1" count="1" selected="0">
            <x v="11"/>
          </reference>
        </references>
      </pivotArea>
    </chartFormat>
    <chartFormat chart="9" format="141" series="1">
      <pivotArea type="data" outline="0" fieldPosition="0">
        <references count="2">
          <reference field="4294967294" count="1" selected="0">
            <x v="0"/>
          </reference>
          <reference field="1" count="1" selected="0">
            <x v="12"/>
          </reference>
        </references>
      </pivotArea>
    </chartFormat>
    <chartFormat chart="9" format="142" series="1">
      <pivotArea type="data" outline="0" fieldPosition="0">
        <references count="2">
          <reference field="4294967294" count="1" selected="0">
            <x v="0"/>
          </reference>
          <reference field="1" count="1" selected="0">
            <x v="13"/>
          </reference>
        </references>
      </pivotArea>
    </chartFormat>
    <chartFormat chart="10" format="143" series="1">
      <pivotArea type="data" outline="0" fieldPosition="0">
        <references count="2">
          <reference field="4294967294" count="1" selected="0">
            <x v="0"/>
          </reference>
          <reference field="1" count="1" selected="0">
            <x v="7"/>
          </reference>
        </references>
      </pivotArea>
    </chartFormat>
    <chartFormat chart="10" format="144" series="1">
      <pivotArea type="data" outline="0" fieldPosition="0">
        <references count="2">
          <reference field="4294967294" count="1" selected="0">
            <x v="0"/>
          </reference>
          <reference field="1" count="1" selected="0">
            <x v="8"/>
          </reference>
        </references>
      </pivotArea>
    </chartFormat>
    <chartFormat chart="10" format="145" series="1">
      <pivotArea type="data" outline="0" fieldPosition="0">
        <references count="2">
          <reference field="4294967294" count="1" selected="0">
            <x v="0"/>
          </reference>
          <reference field="1" count="1" selected="0">
            <x v="9"/>
          </reference>
        </references>
      </pivotArea>
    </chartFormat>
    <chartFormat chart="10" format="146" series="1">
      <pivotArea type="data" outline="0" fieldPosition="0">
        <references count="2">
          <reference field="4294967294" count="1" selected="0">
            <x v="0"/>
          </reference>
          <reference field="1" count="1" selected="0">
            <x v="10"/>
          </reference>
        </references>
      </pivotArea>
    </chartFormat>
    <chartFormat chart="10" format="147" series="1">
      <pivotArea type="data" outline="0" fieldPosition="0">
        <references count="2">
          <reference field="4294967294" count="1" selected="0">
            <x v="0"/>
          </reference>
          <reference field="1" count="1" selected="0">
            <x v="11"/>
          </reference>
        </references>
      </pivotArea>
    </chartFormat>
    <chartFormat chart="10" format="148" series="1">
      <pivotArea type="data" outline="0" fieldPosition="0">
        <references count="2">
          <reference field="4294967294" count="1" selected="0">
            <x v="0"/>
          </reference>
          <reference field="1" count="1" selected="0">
            <x v="12"/>
          </reference>
        </references>
      </pivotArea>
    </chartFormat>
    <chartFormat chart="10" format="149" series="1">
      <pivotArea type="data" outline="0" fieldPosition="0">
        <references count="2">
          <reference field="4294967294" count="1" selected="0">
            <x v="0"/>
          </reference>
          <reference field="1" count="1" selected="0">
            <x v="13"/>
          </reference>
        </references>
      </pivotArea>
    </chartFormat>
    <chartFormat chart="10" format="150" series="1">
      <pivotArea type="data" outline="0" fieldPosition="0">
        <references count="1">
          <reference field="4294967294" count="1" selected="0">
            <x v="0"/>
          </reference>
        </references>
      </pivotArea>
    </chartFormat>
    <chartFormat chart="10" format="151" series="1">
      <pivotArea type="data" outline="0" fieldPosition="0">
        <references count="2">
          <reference field="4294967294" count="1" selected="0">
            <x v="0"/>
          </reference>
          <reference field="0" count="1" selected="0">
            <x v="14"/>
          </reference>
        </references>
      </pivotArea>
    </chartFormat>
    <chartFormat chart="10" format="152" series="1">
      <pivotArea type="data" outline="0" fieldPosition="0">
        <references count="2">
          <reference field="4294967294" count="1" selected="0">
            <x v="0"/>
          </reference>
          <reference field="0" count="1" selected="0">
            <x v="15"/>
          </reference>
        </references>
      </pivotArea>
    </chartFormat>
    <chartFormat chart="10" format="153" series="1">
      <pivotArea type="data" outline="0" fieldPosition="0">
        <references count="2">
          <reference field="4294967294" count="1" selected="0">
            <x v="0"/>
          </reference>
          <reference field="0" count="1" selected="0">
            <x v="16"/>
          </reference>
        </references>
      </pivotArea>
    </chartFormat>
    <chartFormat chart="10" format="154" series="1">
      <pivotArea type="data" outline="0" fieldPosition="0">
        <references count="2">
          <reference field="4294967294" count="1" selected="0">
            <x v="0"/>
          </reference>
          <reference field="0" count="1" selected="0">
            <x v="17"/>
          </reference>
        </references>
      </pivotArea>
    </chartFormat>
    <chartFormat chart="10" format="155" series="1">
      <pivotArea type="data" outline="0" fieldPosition="0">
        <references count="2">
          <reference field="4294967294" count="1" selected="0">
            <x v="0"/>
          </reference>
          <reference field="0" count="1" selected="0">
            <x v="18"/>
          </reference>
        </references>
      </pivotArea>
    </chartFormat>
    <chartFormat chart="10" format="156" series="1">
      <pivotArea type="data" outline="0" fieldPosition="0">
        <references count="2">
          <reference field="4294967294" count="1" selected="0">
            <x v="0"/>
          </reference>
          <reference field="0" count="1" selected="0">
            <x v="19"/>
          </reference>
        </references>
      </pivotArea>
    </chartFormat>
    <chartFormat chart="10" format="157" series="1">
      <pivotArea type="data" outline="0" fieldPosition="0">
        <references count="2">
          <reference field="4294967294" count="1" selected="0">
            <x v="0"/>
          </reference>
          <reference field="0" count="1" selected="0">
            <x v="20"/>
          </reference>
        </references>
      </pivotArea>
    </chartFormat>
    <chartFormat chart="10" format="158" series="1">
      <pivotArea type="data" outline="0" fieldPosition="0">
        <references count="2">
          <reference field="4294967294" count="1" selected="0">
            <x v="0"/>
          </reference>
          <reference field="0" count="1" selected="0">
            <x v="21"/>
          </reference>
        </references>
      </pivotArea>
    </chartFormat>
    <chartFormat chart="10" format="159" series="1">
      <pivotArea type="data" outline="0" fieldPosition="0">
        <references count="2">
          <reference field="4294967294" count="1" selected="0">
            <x v="0"/>
          </reference>
          <reference field="0" count="1" selected="0">
            <x v="22"/>
          </reference>
        </references>
      </pivotArea>
    </chartFormat>
    <chartFormat chart="10" format="160" series="1">
      <pivotArea type="data" outline="0" fieldPosition="0">
        <references count="2">
          <reference field="4294967294" count="1" selected="0">
            <x v="0"/>
          </reference>
          <reference field="0" count="1" selected="0">
            <x v="23"/>
          </reference>
        </references>
      </pivotArea>
    </chartFormat>
    <chartFormat chart="10" format="161" series="1">
      <pivotArea type="data" outline="0" fieldPosition="0">
        <references count="2">
          <reference field="4294967294" count="1" selected="0">
            <x v="0"/>
          </reference>
          <reference field="0" count="1" selected="0">
            <x v="24"/>
          </reference>
        </references>
      </pivotArea>
    </chartFormat>
    <chartFormat chart="10" format="162" series="1">
      <pivotArea type="data" outline="0" fieldPosition="0">
        <references count="2">
          <reference field="4294967294" count="1" selected="0">
            <x v="0"/>
          </reference>
          <reference field="0" count="1" selected="0">
            <x v="25"/>
          </reference>
        </references>
      </pivotArea>
    </chartFormat>
    <chartFormat chart="11" format="163" series="1">
      <pivotArea type="data" outline="0" fieldPosition="0">
        <references count="2">
          <reference field="4294967294" count="1" selected="0">
            <x v="0"/>
          </reference>
          <reference field="0" count="1" selected="0">
            <x v="13"/>
          </reference>
        </references>
      </pivotArea>
    </chartFormat>
    <chartFormat chart="11" format="164" series="1">
      <pivotArea type="data" outline="0" fieldPosition="0">
        <references count="2">
          <reference field="4294967294" count="1" selected="0">
            <x v="0"/>
          </reference>
          <reference field="0" count="1" selected="0">
            <x v="14"/>
          </reference>
        </references>
      </pivotArea>
    </chartFormat>
    <chartFormat chart="11" format="165" series="1">
      <pivotArea type="data" outline="0" fieldPosition="0">
        <references count="2">
          <reference field="4294967294" count="1" selected="0">
            <x v="0"/>
          </reference>
          <reference field="0" count="1" selected="0">
            <x v="15"/>
          </reference>
        </references>
      </pivotArea>
    </chartFormat>
    <chartFormat chart="11" format="166" series="1">
      <pivotArea type="data" outline="0" fieldPosition="0">
        <references count="2">
          <reference field="4294967294" count="1" selected="0">
            <x v="0"/>
          </reference>
          <reference field="0" count="1" selected="0">
            <x v="16"/>
          </reference>
        </references>
      </pivotArea>
    </chartFormat>
    <chartFormat chart="11" format="167" series="1">
      <pivotArea type="data" outline="0" fieldPosition="0">
        <references count="2">
          <reference field="4294967294" count="1" selected="0">
            <x v="0"/>
          </reference>
          <reference field="0" count="1" selected="0">
            <x v="17"/>
          </reference>
        </references>
      </pivotArea>
    </chartFormat>
    <chartFormat chart="11" format="168" series="1">
      <pivotArea type="data" outline="0" fieldPosition="0">
        <references count="2">
          <reference field="4294967294" count="1" selected="0">
            <x v="0"/>
          </reference>
          <reference field="0" count="1" selected="0">
            <x v="18"/>
          </reference>
        </references>
      </pivotArea>
    </chartFormat>
    <chartFormat chart="11" format="169" series="1">
      <pivotArea type="data" outline="0" fieldPosition="0">
        <references count="2">
          <reference field="4294967294" count="1" selected="0">
            <x v="0"/>
          </reference>
          <reference field="0" count="1" selected="0">
            <x v="19"/>
          </reference>
        </references>
      </pivotArea>
    </chartFormat>
    <chartFormat chart="11" format="170" series="1">
      <pivotArea type="data" outline="0" fieldPosition="0">
        <references count="2">
          <reference field="4294967294" count="1" selected="0">
            <x v="0"/>
          </reference>
          <reference field="0" count="1" selected="0">
            <x v="20"/>
          </reference>
        </references>
      </pivotArea>
    </chartFormat>
    <chartFormat chart="11" format="171" series="1">
      <pivotArea type="data" outline="0" fieldPosition="0">
        <references count="2">
          <reference field="4294967294" count="1" selected="0">
            <x v="0"/>
          </reference>
          <reference field="0" count="1" selected="0">
            <x v="21"/>
          </reference>
        </references>
      </pivotArea>
    </chartFormat>
    <chartFormat chart="11" format="172" series="1">
      <pivotArea type="data" outline="0" fieldPosition="0">
        <references count="2">
          <reference field="4294967294" count="1" selected="0">
            <x v="0"/>
          </reference>
          <reference field="0" count="1" selected="0">
            <x v="22"/>
          </reference>
        </references>
      </pivotArea>
    </chartFormat>
    <chartFormat chart="11" format="173" series="1">
      <pivotArea type="data" outline="0" fieldPosition="0">
        <references count="2">
          <reference field="4294967294" count="1" selected="0">
            <x v="0"/>
          </reference>
          <reference field="0" count="1" selected="0">
            <x v="23"/>
          </reference>
        </references>
      </pivotArea>
    </chartFormat>
    <chartFormat chart="11" format="174" series="1">
      <pivotArea type="data" outline="0" fieldPosition="0">
        <references count="2">
          <reference field="4294967294" count="1" selected="0">
            <x v="0"/>
          </reference>
          <reference field="0" count="1" selected="0">
            <x v="24"/>
          </reference>
        </references>
      </pivotArea>
    </chartFormat>
    <chartFormat chart="11" format="175" series="1">
      <pivotArea type="data" outline="0" fieldPosition="0">
        <references count="2">
          <reference field="4294967294" count="1" selected="0">
            <x v="0"/>
          </reference>
          <reference field="0" count="1" selected="0">
            <x v="25"/>
          </reference>
        </references>
      </pivotArea>
    </chartFormat>
    <chartFormat chart="12" format="176" series="1">
      <pivotArea type="data" outline="0" fieldPosition="0">
        <references count="2">
          <reference field="4294967294" count="1" selected="0">
            <x v="0"/>
          </reference>
          <reference field="0" count="1" selected="0">
            <x v="13"/>
          </reference>
        </references>
      </pivotArea>
    </chartFormat>
    <chartFormat chart="12" format="177" series="1">
      <pivotArea type="data" outline="0" fieldPosition="0">
        <references count="2">
          <reference field="4294967294" count="1" selected="0">
            <x v="0"/>
          </reference>
          <reference field="0" count="1" selected="0">
            <x v="14"/>
          </reference>
        </references>
      </pivotArea>
    </chartFormat>
    <chartFormat chart="12" format="178" series="1">
      <pivotArea type="data" outline="0" fieldPosition="0">
        <references count="2">
          <reference field="4294967294" count="1" selected="0">
            <x v="0"/>
          </reference>
          <reference field="0" count="1" selected="0">
            <x v="15"/>
          </reference>
        </references>
      </pivotArea>
    </chartFormat>
    <chartFormat chart="12" format="179" series="1">
      <pivotArea type="data" outline="0" fieldPosition="0">
        <references count="2">
          <reference field="4294967294" count="1" selected="0">
            <x v="0"/>
          </reference>
          <reference field="0" count="1" selected="0">
            <x v="16"/>
          </reference>
        </references>
      </pivotArea>
    </chartFormat>
    <chartFormat chart="12" format="180" series="1">
      <pivotArea type="data" outline="0" fieldPosition="0">
        <references count="2">
          <reference field="4294967294" count="1" selected="0">
            <x v="0"/>
          </reference>
          <reference field="0" count="1" selected="0">
            <x v="17"/>
          </reference>
        </references>
      </pivotArea>
    </chartFormat>
    <chartFormat chart="12" format="181" series="1">
      <pivotArea type="data" outline="0" fieldPosition="0">
        <references count="2">
          <reference field="4294967294" count="1" selected="0">
            <x v="0"/>
          </reference>
          <reference field="0" count="1" selected="0">
            <x v="18"/>
          </reference>
        </references>
      </pivotArea>
    </chartFormat>
    <chartFormat chart="12" format="182" series="1">
      <pivotArea type="data" outline="0" fieldPosition="0">
        <references count="2">
          <reference field="4294967294" count="1" selected="0">
            <x v="0"/>
          </reference>
          <reference field="0" count="1" selected="0">
            <x v="19"/>
          </reference>
        </references>
      </pivotArea>
    </chartFormat>
    <chartFormat chart="12" format="183" series="1">
      <pivotArea type="data" outline="0" fieldPosition="0">
        <references count="2">
          <reference field="4294967294" count="1" selected="0">
            <x v="0"/>
          </reference>
          <reference field="0" count="1" selected="0">
            <x v="20"/>
          </reference>
        </references>
      </pivotArea>
    </chartFormat>
    <chartFormat chart="12" format="184" series="1">
      <pivotArea type="data" outline="0" fieldPosition="0">
        <references count="2">
          <reference field="4294967294" count="1" selected="0">
            <x v="0"/>
          </reference>
          <reference field="0" count="1" selected="0">
            <x v="21"/>
          </reference>
        </references>
      </pivotArea>
    </chartFormat>
    <chartFormat chart="12" format="185" series="1">
      <pivotArea type="data" outline="0" fieldPosition="0">
        <references count="2">
          <reference field="4294967294" count="1" selected="0">
            <x v="0"/>
          </reference>
          <reference field="0" count="1" selected="0">
            <x v="22"/>
          </reference>
        </references>
      </pivotArea>
    </chartFormat>
    <chartFormat chart="12" format="186" series="1">
      <pivotArea type="data" outline="0" fieldPosition="0">
        <references count="2">
          <reference field="4294967294" count="1" selected="0">
            <x v="0"/>
          </reference>
          <reference field="0" count="1" selected="0">
            <x v="23"/>
          </reference>
        </references>
      </pivotArea>
    </chartFormat>
    <chartFormat chart="12" format="187" series="1">
      <pivotArea type="data" outline="0" fieldPosition="0">
        <references count="2">
          <reference field="4294967294" count="1" selected="0">
            <x v="0"/>
          </reference>
          <reference field="0" count="1" selected="0">
            <x v="24"/>
          </reference>
        </references>
      </pivotArea>
    </chartFormat>
    <chartFormat chart="12" format="188" series="1">
      <pivotArea type="data" outline="0" fieldPosition="0">
        <references count="2">
          <reference field="4294967294" count="1" selected="0">
            <x v="0"/>
          </reference>
          <reference field="0" count="1" selected="0">
            <x v="25"/>
          </reference>
        </references>
      </pivotArea>
    </chartFormat>
    <chartFormat chart="13" format="189" series="1">
      <pivotArea type="data" outline="0" fieldPosition="0">
        <references count="2">
          <reference field="4294967294" count="1" selected="0">
            <x v="0"/>
          </reference>
          <reference field="0" count="1" selected="0">
            <x v="13"/>
          </reference>
        </references>
      </pivotArea>
    </chartFormat>
    <chartFormat chart="13" format="190" series="1">
      <pivotArea type="data" outline="0" fieldPosition="0">
        <references count="2">
          <reference field="4294967294" count="1" selected="0">
            <x v="0"/>
          </reference>
          <reference field="0" count="1" selected="0">
            <x v="14"/>
          </reference>
        </references>
      </pivotArea>
    </chartFormat>
    <chartFormat chart="13" format="191" series="1">
      <pivotArea type="data" outline="0" fieldPosition="0">
        <references count="2">
          <reference field="4294967294" count="1" selected="0">
            <x v="0"/>
          </reference>
          <reference field="0" count="1" selected="0">
            <x v="15"/>
          </reference>
        </references>
      </pivotArea>
    </chartFormat>
    <chartFormat chart="13" format="192" series="1">
      <pivotArea type="data" outline="0" fieldPosition="0">
        <references count="2">
          <reference field="4294967294" count="1" selected="0">
            <x v="0"/>
          </reference>
          <reference field="0" count="1" selected="0">
            <x v="16"/>
          </reference>
        </references>
      </pivotArea>
    </chartFormat>
    <chartFormat chart="13" format="193" series="1">
      <pivotArea type="data" outline="0" fieldPosition="0">
        <references count="2">
          <reference field="4294967294" count="1" selected="0">
            <x v="0"/>
          </reference>
          <reference field="0" count="1" selected="0">
            <x v="17"/>
          </reference>
        </references>
      </pivotArea>
    </chartFormat>
    <chartFormat chart="13" format="194" series="1">
      <pivotArea type="data" outline="0" fieldPosition="0">
        <references count="2">
          <reference field="4294967294" count="1" selected="0">
            <x v="0"/>
          </reference>
          <reference field="0" count="1" selected="0">
            <x v="18"/>
          </reference>
        </references>
      </pivotArea>
    </chartFormat>
    <chartFormat chart="13" format="195" series="1">
      <pivotArea type="data" outline="0" fieldPosition="0">
        <references count="2">
          <reference field="4294967294" count="1" selected="0">
            <x v="0"/>
          </reference>
          <reference field="0" count="1" selected="0">
            <x v="19"/>
          </reference>
        </references>
      </pivotArea>
    </chartFormat>
    <chartFormat chart="13" format="196" series="1">
      <pivotArea type="data" outline="0" fieldPosition="0">
        <references count="2">
          <reference field="4294967294" count="1" selected="0">
            <x v="0"/>
          </reference>
          <reference field="0" count="1" selected="0">
            <x v="20"/>
          </reference>
        </references>
      </pivotArea>
    </chartFormat>
    <chartFormat chart="13" format="197" series="1">
      <pivotArea type="data" outline="0" fieldPosition="0">
        <references count="2">
          <reference field="4294967294" count="1" selected="0">
            <x v="0"/>
          </reference>
          <reference field="0" count="1" selected="0">
            <x v="21"/>
          </reference>
        </references>
      </pivotArea>
    </chartFormat>
    <chartFormat chart="13" format="198" series="1">
      <pivotArea type="data" outline="0" fieldPosition="0">
        <references count="2">
          <reference field="4294967294" count="1" selected="0">
            <x v="0"/>
          </reference>
          <reference field="0" count="1" selected="0">
            <x v="22"/>
          </reference>
        </references>
      </pivotArea>
    </chartFormat>
    <chartFormat chart="13" format="199" series="1">
      <pivotArea type="data" outline="0" fieldPosition="0">
        <references count="2">
          <reference field="4294967294" count="1" selected="0">
            <x v="0"/>
          </reference>
          <reference field="0" count="1" selected="0">
            <x v="23"/>
          </reference>
        </references>
      </pivotArea>
    </chartFormat>
    <chartFormat chart="13" format="200" series="1">
      <pivotArea type="data" outline="0" fieldPosition="0">
        <references count="2">
          <reference field="4294967294" count="1" selected="0">
            <x v="0"/>
          </reference>
          <reference field="0" count="1" selected="0">
            <x v="24"/>
          </reference>
        </references>
      </pivotArea>
    </chartFormat>
    <chartFormat chart="13" format="201" series="1">
      <pivotArea type="data" outline="0" fieldPosition="0">
        <references count="2">
          <reference field="4294967294" count="1" selected="0">
            <x v="0"/>
          </reference>
          <reference field="0" count="1" selected="0">
            <x v="25"/>
          </reference>
        </references>
      </pivotArea>
    </chartFormat>
    <chartFormat chart="14" format="202" series="1">
      <pivotArea type="data" outline="0" fieldPosition="0">
        <references count="2">
          <reference field="4294967294" count="1" selected="0">
            <x v="0"/>
          </reference>
          <reference field="0" count="1" selected="0">
            <x v="13"/>
          </reference>
        </references>
      </pivotArea>
    </chartFormat>
    <chartFormat chart="14" format="203" series="1">
      <pivotArea type="data" outline="0" fieldPosition="0">
        <references count="2">
          <reference field="4294967294" count="1" selected="0">
            <x v="0"/>
          </reference>
          <reference field="0" count="1" selected="0">
            <x v="14"/>
          </reference>
        </references>
      </pivotArea>
    </chartFormat>
    <chartFormat chart="14" format="204" series="1">
      <pivotArea type="data" outline="0" fieldPosition="0">
        <references count="2">
          <reference field="4294967294" count="1" selected="0">
            <x v="0"/>
          </reference>
          <reference field="0" count="1" selected="0">
            <x v="15"/>
          </reference>
        </references>
      </pivotArea>
    </chartFormat>
    <chartFormat chart="14" format="205" series="1">
      <pivotArea type="data" outline="0" fieldPosition="0">
        <references count="2">
          <reference field="4294967294" count="1" selected="0">
            <x v="0"/>
          </reference>
          <reference field="0" count="1" selected="0">
            <x v="16"/>
          </reference>
        </references>
      </pivotArea>
    </chartFormat>
    <chartFormat chart="14" format="206" series="1">
      <pivotArea type="data" outline="0" fieldPosition="0">
        <references count="2">
          <reference field="4294967294" count="1" selected="0">
            <x v="0"/>
          </reference>
          <reference field="0" count="1" selected="0">
            <x v="17"/>
          </reference>
        </references>
      </pivotArea>
    </chartFormat>
    <chartFormat chart="14" format="207" series="1">
      <pivotArea type="data" outline="0" fieldPosition="0">
        <references count="2">
          <reference field="4294967294" count="1" selected="0">
            <x v="0"/>
          </reference>
          <reference field="0" count="1" selected="0">
            <x v="18"/>
          </reference>
        </references>
      </pivotArea>
    </chartFormat>
    <chartFormat chart="14" format="208" series="1">
      <pivotArea type="data" outline="0" fieldPosition="0">
        <references count="2">
          <reference field="4294967294" count="1" selected="0">
            <x v="0"/>
          </reference>
          <reference field="0" count="1" selected="0">
            <x v="19"/>
          </reference>
        </references>
      </pivotArea>
    </chartFormat>
    <chartFormat chart="14" format="209" series="1">
      <pivotArea type="data" outline="0" fieldPosition="0">
        <references count="2">
          <reference field="4294967294" count="1" selected="0">
            <x v="0"/>
          </reference>
          <reference field="0" count="1" selected="0">
            <x v="20"/>
          </reference>
        </references>
      </pivotArea>
    </chartFormat>
    <chartFormat chart="14" format="210" series="1">
      <pivotArea type="data" outline="0" fieldPosition="0">
        <references count="2">
          <reference field="4294967294" count="1" selected="0">
            <x v="0"/>
          </reference>
          <reference field="0" count="1" selected="0">
            <x v="21"/>
          </reference>
        </references>
      </pivotArea>
    </chartFormat>
    <chartFormat chart="14" format="211" series="1">
      <pivotArea type="data" outline="0" fieldPosition="0">
        <references count="2">
          <reference field="4294967294" count="1" selected="0">
            <x v="0"/>
          </reference>
          <reference field="0" count="1" selected="0">
            <x v="22"/>
          </reference>
        </references>
      </pivotArea>
    </chartFormat>
    <chartFormat chart="14" format="212" series="1">
      <pivotArea type="data" outline="0" fieldPosition="0">
        <references count="2">
          <reference field="4294967294" count="1" selected="0">
            <x v="0"/>
          </reference>
          <reference field="0" count="1" selected="0">
            <x v="23"/>
          </reference>
        </references>
      </pivotArea>
    </chartFormat>
    <chartFormat chart="14" format="213" series="1">
      <pivotArea type="data" outline="0" fieldPosition="0">
        <references count="2">
          <reference field="4294967294" count="1" selected="0">
            <x v="0"/>
          </reference>
          <reference field="0" count="1" selected="0">
            <x v="24"/>
          </reference>
        </references>
      </pivotArea>
    </chartFormat>
    <chartFormat chart="14" format="214" series="1">
      <pivotArea type="data" outline="0" fieldPosition="0">
        <references count="2">
          <reference field="4294967294" count="1" selected="0">
            <x v="0"/>
          </reference>
          <reference field="0" count="1" selected="0">
            <x v="25"/>
          </reference>
        </references>
      </pivotArea>
    </chartFormat>
    <chartFormat chart="14" format="215" series="1">
      <pivotArea type="data" outline="0" fieldPosition="0">
        <references count="2">
          <reference field="4294967294" count="1" selected="0">
            <x v="0"/>
          </reference>
          <reference field="0" count="1" selected="0">
            <x v="0"/>
          </reference>
        </references>
      </pivotArea>
    </chartFormat>
    <chartFormat chart="14" format="216" series="1">
      <pivotArea type="data" outline="0" fieldPosition="0">
        <references count="2">
          <reference field="4294967294" count="1" selected="0">
            <x v="0"/>
          </reference>
          <reference field="0" count="1" selected="0">
            <x v="1"/>
          </reference>
        </references>
      </pivotArea>
    </chartFormat>
    <chartFormat chart="14" format="217" series="1">
      <pivotArea type="data" outline="0" fieldPosition="0">
        <references count="2">
          <reference field="4294967294" count="1" selected="0">
            <x v="0"/>
          </reference>
          <reference field="0" count="1" selected="0">
            <x v="2"/>
          </reference>
        </references>
      </pivotArea>
    </chartFormat>
    <chartFormat chart="14" format="218" series="1">
      <pivotArea type="data" outline="0" fieldPosition="0">
        <references count="2">
          <reference field="4294967294" count="1" selected="0">
            <x v="0"/>
          </reference>
          <reference field="0" count="1" selected="0">
            <x v="3"/>
          </reference>
        </references>
      </pivotArea>
    </chartFormat>
    <chartFormat chart="14" format="219" series="1">
      <pivotArea type="data" outline="0" fieldPosition="0">
        <references count="2">
          <reference field="4294967294" count="1" selected="0">
            <x v="0"/>
          </reference>
          <reference field="0" count="1" selected="0">
            <x v="4"/>
          </reference>
        </references>
      </pivotArea>
    </chartFormat>
    <chartFormat chart="14" format="220" series="1">
      <pivotArea type="data" outline="0" fieldPosition="0">
        <references count="2">
          <reference field="4294967294" count="1" selected="0">
            <x v="0"/>
          </reference>
          <reference field="0" count="1" selected="0">
            <x v="5"/>
          </reference>
        </references>
      </pivotArea>
    </chartFormat>
    <chartFormat chart="14" format="221" series="1">
      <pivotArea type="data" outline="0" fieldPosition="0">
        <references count="2">
          <reference field="4294967294" count="1" selected="0">
            <x v="0"/>
          </reference>
          <reference field="0" count="1" selected="0">
            <x v="6"/>
          </reference>
        </references>
      </pivotArea>
    </chartFormat>
    <chartFormat chart="14" format="222" series="1">
      <pivotArea type="data" outline="0" fieldPosition="0">
        <references count="2">
          <reference field="4294967294" count="1" selected="0">
            <x v="0"/>
          </reference>
          <reference field="0" count="1" selected="0">
            <x v="7"/>
          </reference>
        </references>
      </pivotArea>
    </chartFormat>
    <chartFormat chart="14" format="223" series="1">
      <pivotArea type="data" outline="0" fieldPosition="0">
        <references count="2">
          <reference field="4294967294" count="1" selected="0">
            <x v="0"/>
          </reference>
          <reference field="0" count="1" selected="0">
            <x v="8"/>
          </reference>
        </references>
      </pivotArea>
    </chartFormat>
    <chartFormat chart="14" format="224" series="1">
      <pivotArea type="data" outline="0" fieldPosition="0">
        <references count="2">
          <reference field="4294967294" count="1" selected="0">
            <x v="0"/>
          </reference>
          <reference field="0" count="1" selected="0">
            <x v="9"/>
          </reference>
        </references>
      </pivotArea>
    </chartFormat>
    <chartFormat chart="14" format="225" series="1">
      <pivotArea type="data" outline="0" fieldPosition="0">
        <references count="2">
          <reference field="4294967294" count="1" selected="0">
            <x v="0"/>
          </reference>
          <reference field="0" count="1" selected="0">
            <x v="10"/>
          </reference>
        </references>
      </pivotArea>
    </chartFormat>
    <chartFormat chart="14" format="226" series="1">
      <pivotArea type="data" outline="0" fieldPosition="0">
        <references count="2">
          <reference field="4294967294" count="1" selected="0">
            <x v="0"/>
          </reference>
          <reference field="0" count="1" selected="0">
            <x v="11"/>
          </reference>
        </references>
      </pivotArea>
    </chartFormat>
    <chartFormat chart="14" format="227" series="1">
      <pivotArea type="data" outline="0" fieldPosition="0">
        <references count="2">
          <reference field="4294967294" count="1" selected="0">
            <x v="0"/>
          </reference>
          <reference field="0" count="1" selected="0">
            <x v="12"/>
          </reference>
        </references>
      </pivotArea>
    </chartFormat>
    <chartFormat chart="14" format="228" series="1">
      <pivotArea type="data" outline="0" fieldPosition="0">
        <references count="3">
          <reference field="4294967294" count="1" selected="0">
            <x v="0"/>
          </reference>
          <reference field="0" count="1" selected="0">
            <x v="11"/>
          </reference>
          <reference field="1" count="1" selected="0">
            <x v="6"/>
          </reference>
        </references>
      </pivotArea>
    </chartFormat>
    <chartFormat chart="14" format="229" series="1">
      <pivotArea type="data" outline="0" fieldPosition="0">
        <references count="3">
          <reference field="4294967294" count="1" selected="0">
            <x v="0"/>
          </reference>
          <reference field="0" count="1" selected="0">
            <x v="2"/>
          </reference>
          <reference field="1" count="1" selected="0">
            <x v="0"/>
          </reference>
        </references>
      </pivotArea>
    </chartFormat>
    <chartFormat chart="14" format="230" series="1">
      <pivotArea type="data" outline="0" fieldPosition="0">
        <references count="3">
          <reference field="4294967294" count="1" selected="0">
            <x v="0"/>
          </reference>
          <reference field="0" count="1" selected="0">
            <x v="2"/>
          </reference>
          <reference field="1" count="1" selected="0">
            <x v="1"/>
          </reference>
        </references>
      </pivotArea>
    </chartFormat>
    <chartFormat chart="14" format="231" series="1">
      <pivotArea type="data" outline="0" fieldPosition="0">
        <references count="3">
          <reference field="4294967294" count="1" selected="0">
            <x v="0"/>
          </reference>
          <reference field="0" count="1" selected="0">
            <x v="2"/>
          </reference>
          <reference field="1" count="1" selected="0">
            <x v="2"/>
          </reference>
        </references>
      </pivotArea>
    </chartFormat>
    <chartFormat chart="14" format="232" series="1">
      <pivotArea type="data" outline="0" fieldPosition="0">
        <references count="3">
          <reference field="4294967294" count="1" selected="0">
            <x v="0"/>
          </reference>
          <reference field="0" count="1" selected="0">
            <x v="2"/>
          </reference>
          <reference field="1" count="1" selected="0">
            <x v="3"/>
          </reference>
        </references>
      </pivotArea>
    </chartFormat>
    <chartFormat chart="14" format="233" series="1">
      <pivotArea type="data" outline="0" fieldPosition="0">
        <references count="3">
          <reference field="4294967294" count="1" selected="0">
            <x v="0"/>
          </reference>
          <reference field="0" count="1" selected="0">
            <x v="2"/>
          </reference>
          <reference field="1" count="1" selected="0">
            <x v="4"/>
          </reference>
        </references>
      </pivotArea>
    </chartFormat>
    <chartFormat chart="14" format="234" series="1">
      <pivotArea type="data" outline="0" fieldPosition="0">
        <references count="3">
          <reference field="4294967294" count="1" selected="0">
            <x v="0"/>
          </reference>
          <reference field="0" count="1" selected="0">
            <x v="2"/>
          </reference>
          <reference field="1" count="1" selected="0">
            <x v="5"/>
          </reference>
        </references>
      </pivotArea>
    </chartFormat>
    <chartFormat chart="14" format="235" series="1">
      <pivotArea type="data" outline="0" fieldPosition="0">
        <references count="3">
          <reference field="4294967294" count="1" selected="0">
            <x v="0"/>
          </reference>
          <reference field="0" count="1" selected="0">
            <x v="2"/>
          </reference>
          <reference field="1" count="1" selected="0">
            <x v="6"/>
          </reference>
        </references>
      </pivotArea>
    </chartFormat>
    <chartFormat chart="14" format="236" series="1">
      <pivotArea type="data" outline="0" fieldPosition="0">
        <references count="3">
          <reference field="4294967294" count="1" selected="0">
            <x v="0"/>
          </reference>
          <reference field="0" count="1" selected="0">
            <x v="6"/>
          </reference>
          <reference field="1" count="1" selected="0">
            <x v="0"/>
          </reference>
        </references>
      </pivotArea>
    </chartFormat>
    <chartFormat chart="14" format="237" series="1">
      <pivotArea type="data" outline="0" fieldPosition="0">
        <references count="3">
          <reference field="4294967294" count="1" selected="0">
            <x v="0"/>
          </reference>
          <reference field="0" count="1" selected="0">
            <x v="6"/>
          </reference>
          <reference field="1" count="1" selected="0">
            <x v="1"/>
          </reference>
        </references>
      </pivotArea>
    </chartFormat>
    <chartFormat chart="14" format="238" series="1">
      <pivotArea type="data" outline="0" fieldPosition="0">
        <references count="3">
          <reference field="4294967294" count="1" selected="0">
            <x v="0"/>
          </reference>
          <reference field="0" count="1" selected="0">
            <x v="6"/>
          </reference>
          <reference field="1" count="1" selected="0">
            <x v="2"/>
          </reference>
        </references>
      </pivotArea>
    </chartFormat>
    <chartFormat chart="14" format="239" series="1">
      <pivotArea type="data" outline="0" fieldPosition="0">
        <references count="3">
          <reference field="4294967294" count="1" selected="0">
            <x v="0"/>
          </reference>
          <reference field="0" count="1" selected="0">
            <x v="6"/>
          </reference>
          <reference field="1" count="1" selected="0">
            <x v="3"/>
          </reference>
        </references>
      </pivotArea>
    </chartFormat>
    <chartFormat chart="14" format="240" series="1">
      <pivotArea type="data" outline="0" fieldPosition="0">
        <references count="3">
          <reference field="4294967294" count="1" selected="0">
            <x v="0"/>
          </reference>
          <reference field="0" count="1" selected="0">
            <x v="6"/>
          </reference>
          <reference field="1" count="1" selected="0">
            <x v="4"/>
          </reference>
        </references>
      </pivotArea>
    </chartFormat>
    <chartFormat chart="14" format="241" series="1">
      <pivotArea type="data" outline="0" fieldPosition="0">
        <references count="3">
          <reference field="4294967294" count="1" selected="0">
            <x v="0"/>
          </reference>
          <reference field="0" count="1" selected="0">
            <x v="6"/>
          </reference>
          <reference field="1" count="1" selected="0">
            <x v="5"/>
          </reference>
        </references>
      </pivotArea>
    </chartFormat>
    <chartFormat chart="14" format="242" series="1">
      <pivotArea type="data" outline="0" fieldPosition="0">
        <references count="3">
          <reference field="4294967294" count="1" selected="0">
            <x v="0"/>
          </reference>
          <reference field="0" count="1" selected="0">
            <x v="6"/>
          </reference>
          <reference field="1" count="1" selected="0">
            <x v="6"/>
          </reference>
        </references>
      </pivotArea>
    </chartFormat>
    <chartFormat chart="14" format="243" series="1">
      <pivotArea type="data" outline="0" fieldPosition="0">
        <references count="3">
          <reference field="4294967294" count="1" selected="0">
            <x v="0"/>
          </reference>
          <reference field="0" count="1" selected="0">
            <x v="10"/>
          </reference>
          <reference field="1" count="1" selected="0">
            <x v="0"/>
          </reference>
        </references>
      </pivotArea>
    </chartFormat>
    <chartFormat chart="14" format="244" series="1">
      <pivotArea type="data" outline="0" fieldPosition="0">
        <references count="3">
          <reference field="4294967294" count="1" selected="0">
            <x v="0"/>
          </reference>
          <reference field="0" count="1" selected="0">
            <x v="10"/>
          </reference>
          <reference field="1" count="1" selected="0">
            <x v="1"/>
          </reference>
        </references>
      </pivotArea>
    </chartFormat>
    <chartFormat chart="14" format="245" series="1">
      <pivotArea type="data" outline="0" fieldPosition="0">
        <references count="3">
          <reference field="4294967294" count="1" selected="0">
            <x v="0"/>
          </reference>
          <reference field="0" count="1" selected="0">
            <x v="10"/>
          </reference>
          <reference field="1" count="1" selected="0">
            <x v="2"/>
          </reference>
        </references>
      </pivotArea>
    </chartFormat>
    <chartFormat chart="14" format="246" series="1">
      <pivotArea type="data" outline="0" fieldPosition="0">
        <references count="3">
          <reference field="4294967294" count="1" selected="0">
            <x v="0"/>
          </reference>
          <reference field="0" count="1" selected="0">
            <x v="10"/>
          </reference>
          <reference field="1" count="1" selected="0">
            <x v="3"/>
          </reference>
        </references>
      </pivotArea>
    </chartFormat>
    <chartFormat chart="14" format="247" series="1">
      <pivotArea type="data" outline="0" fieldPosition="0">
        <references count="3">
          <reference field="4294967294" count="1" selected="0">
            <x v="0"/>
          </reference>
          <reference field="0" count="1" selected="0">
            <x v="10"/>
          </reference>
          <reference field="1" count="1" selected="0">
            <x v="4"/>
          </reference>
        </references>
      </pivotArea>
    </chartFormat>
    <chartFormat chart="14" format="248" series="1">
      <pivotArea type="data" outline="0" fieldPosition="0">
        <references count="3">
          <reference field="4294967294" count="1" selected="0">
            <x v="0"/>
          </reference>
          <reference field="0" count="1" selected="0">
            <x v="10"/>
          </reference>
          <reference field="1" count="1" selected="0">
            <x v="5"/>
          </reference>
        </references>
      </pivotArea>
    </chartFormat>
    <chartFormat chart="14" format="249" series="1">
      <pivotArea type="data" outline="0" fieldPosition="0">
        <references count="3">
          <reference field="4294967294" count="1" selected="0">
            <x v="0"/>
          </reference>
          <reference field="0" count="1" selected="0">
            <x v="10"/>
          </reference>
          <reference field="1" count="1" selected="0">
            <x v="6"/>
          </reference>
        </references>
      </pivotArea>
    </chartFormat>
    <chartFormat chart="14" format="250" series="1">
      <pivotArea type="data" outline="0" fieldPosition="0">
        <references count="3">
          <reference field="4294967294" count="1" selected="0">
            <x v="0"/>
          </reference>
          <reference field="0" count="1" selected="0">
            <x v="1"/>
          </reference>
          <reference field="1" count="1" selected="0">
            <x v="0"/>
          </reference>
        </references>
      </pivotArea>
    </chartFormat>
    <chartFormat chart="14" format="251" series="1">
      <pivotArea type="data" outline="0" fieldPosition="0">
        <references count="3">
          <reference field="4294967294" count="1" selected="0">
            <x v="0"/>
          </reference>
          <reference field="0" count="1" selected="0">
            <x v="1"/>
          </reference>
          <reference field="1" count="1" selected="0">
            <x v="1"/>
          </reference>
        </references>
      </pivotArea>
    </chartFormat>
    <chartFormat chart="14" format="252" series="1">
      <pivotArea type="data" outline="0" fieldPosition="0">
        <references count="3">
          <reference field="4294967294" count="1" selected="0">
            <x v="0"/>
          </reference>
          <reference field="0" count="1" selected="0">
            <x v="1"/>
          </reference>
          <reference field="1" count="1" selected="0">
            <x v="2"/>
          </reference>
        </references>
      </pivotArea>
    </chartFormat>
    <chartFormat chart="14" format="253" series="1">
      <pivotArea type="data" outline="0" fieldPosition="0">
        <references count="3">
          <reference field="4294967294" count="1" selected="0">
            <x v="0"/>
          </reference>
          <reference field="0" count="1" selected="0">
            <x v="1"/>
          </reference>
          <reference field="1" count="1" selected="0">
            <x v="3"/>
          </reference>
        </references>
      </pivotArea>
    </chartFormat>
    <chartFormat chart="14" format="254" series="1">
      <pivotArea type="data" outline="0" fieldPosition="0">
        <references count="3">
          <reference field="4294967294" count="1" selected="0">
            <x v="0"/>
          </reference>
          <reference field="0" count="1" selected="0">
            <x v="1"/>
          </reference>
          <reference field="1" count="1" selected="0">
            <x v="4"/>
          </reference>
        </references>
      </pivotArea>
    </chartFormat>
    <chartFormat chart="14" format="255" series="1">
      <pivotArea type="data" outline="0" fieldPosition="0">
        <references count="3">
          <reference field="4294967294" count="1" selected="0">
            <x v="0"/>
          </reference>
          <reference field="0" count="1" selected="0">
            <x v="1"/>
          </reference>
          <reference field="1" count="1" selected="0">
            <x v="5"/>
          </reference>
        </references>
      </pivotArea>
    </chartFormat>
    <chartFormat chart="14" format="256" series="1">
      <pivotArea type="data" outline="0" fieldPosition="0">
        <references count="3">
          <reference field="4294967294" count="1" selected="0">
            <x v="0"/>
          </reference>
          <reference field="0" count="1" selected="0">
            <x v="1"/>
          </reference>
          <reference field="1" count="1" selected="0">
            <x v="6"/>
          </reference>
        </references>
      </pivotArea>
    </chartFormat>
    <chartFormat chart="14" format="257" series="1">
      <pivotArea type="data" outline="0" fieldPosition="0">
        <references count="3">
          <reference field="4294967294" count="1" selected="0">
            <x v="0"/>
          </reference>
          <reference field="0" count="1" selected="0">
            <x v="5"/>
          </reference>
          <reference field="1" count="1" selected="0">
            <x v="0"/>
          </reference>
        </references>
      </pivotArea>
    </chartFormat>
    <chartFormat chart="14" format="258" series="1">
      <pivotArea type="data" outline="0" fieldPosition="0">
        <references count="3">
          <reference field="4294967294" count="1" selected="0">
            <x v="0"/>
          </reference>
          <reference field="0" count="1" selected="0">
            <x v="5"/>
          </reference>
          <reference field="1" count="1" selected="0">
            <x v="1"/>
          </reference>
        </references>
      </pivotArea>
    </chartFormat>
    <chartFormat chart="14" format="259" series="1">
      <pivotArea type="data" outline="0" fieldPosition="0">
        <references count="3">
          <reference field="4294967294" count="1" selected="0">
            <x v="0"/>
          </reference>
          <reference field="0" count="1" selected="0">
            <x v="5"/>
          </reference>
          <reference field="1" count="1" selected="0">
            <x v="2"/>
          </reference>
        </references>
      </pivotArea>
    </chartFormat>
    <chartFormat chart="14" format="260" series="1">
      <pivotArea type="data" outline="0" fieldPosition="0">
        <references count="3">
          <reference field="4294967294" count="1" selected="0">
            <x v="0"/>
          </reference>
          <reference field="0" count="1" selected="0">
            <x v="5"/>
          </reference>
          <reference field="1" count="1" selected="0">
            <x v="3"/>
          </reference>
        </references>
      </pivotArea>
    </chartFormat>
    <chartFormat chart="14" format="261" series="1">
      <pivotArea type="data" outline="0" fieldPosition="0">
        <references count="3">
          <reference field="4294967294" count="1" selected="0">
            <x v="0"/>
          </reference>
          <reference field="0" count="1" selected="0">
            <x v="5"/>
          </reference>
          <reference field="1" count="1" selected="0">
            <x v="4"/>
          </reference>
        </references>
      </pivotArea>
    </chartFormat>
    <chartFormat chart="14" format="262" series="1">
      <pivotArea type="data" outline="0" fieldPosition="0">
        <references count="3">
          <reference field="4294967294" count="1" selected="0">
            <x v="0"/>
          </reference>
          <reference field="0" count="1" selected="0">
            <x v="5"/>
          </reference>
          <reference field="1" count="1" selected="0">
            <x v="5"/>
          </reference>
        </references>
      </pivotArea>
    </chartFormat>
    <chartFormat chart="14" format="263" series="1">
      <pivotArea type="data" outline="0" fieldPosition="0">
        <references count="3">
          <reference field="4294967294" count="1" selected="0">
            <x v="0"/>
          </reference>
          <reference field="0" count="1" selected="0">
            <x v="5"/>
          </reference>
          <reference field="1" count="1" selected="0">
            <x v="6"/>
          </reference>
        </references>
      </pivotArea>
    </chartFormat>
    <chartFormat chart="14" format="264" series="1">
      <pivotArea type="data" outline="0" fieldPosition="0">
        <references count="3">
          <reference field="4294967294" count="1" selected="0">
            <x v="0"/>
          </reference>
          <reference field="0" count="1" selected="0">
            <x v="9"/>
          </reference>
          <reference field="1" count="1" selected="0">
            <x v="0"/>
          </reference>
        </references>
      </pivotArea>
    </chartFormat>
    <chartFormat chart="14" format="265" series="1">
      <pivotArea type="data" outline="0" fieldPosition="0">
        <references count="3">
          <reference field="4294967294" count="1" selected="0">
            <x v="0"/>
          </reference>
          <reference field="0" count="1" selected="0">
            <x v="9"/>
          </reference>
          <reference field="1" count="1" selected="0">
            <x v="1"/>
          </reference>
        </references>
      </pivotArea>
    </chartFormat>
    <chartFormat chart="14" format="266" series="1">
      <pivotArea type="data" outline="0" fieldPosition="0">
        <references count="3">
          <reference field="4294967294" count="1" selected="0">
            <x v="0"/>
          </reference>
          <reference field="0" count="1" selected="0">
            <x v="9"/>
          </reference>
          <reference field="1" count="1" selected="0">
            <x v="2"/>
          </reference>
        </references>
      </pivotArea>
    </chartFormat>
    <chartFormat chart="14" format="267" series="1">
      <pivotArea type="data" outline="0" fieldPosition="0">
        <references count="3">
          <reference field="4294967294" count="1" selected="0">
            <x v="0"/>
          </reference>
          <reference field="0" count="1" selected="0">
            <x v="9"/>
          </reference>
          <reference field="1" count="1" selected="0">
            <x v="3"/>
          </reference>
        </references>
      </pivotArea>
    </chartFormat>
    <chartFormat chart="14" format="268" series="1">
      <pivotArea type="data" outline="0" fieldPosition="0">
        <references count="3">
          <reference field="4294967294" count="1" selected="0">
            <x v="0"/>
          </reference>
          <reference field="0" count="1" selected="0">
            <x v="9"/>
          </reference>
          <reference field="1" count="1" selected="0">
            <x v="4"/>
          </reference>
        </references>
      </pivotArea>
    </chartFormat>
    <chartFormat chart="14" format="269" series="1">
      <pivotArea type="data" outline="0" fieldPosition="0">
        <references count="3">
          <reference field="4294967294" count="1" selected="0">
            <x v="0"/>
          </reference>
          <reference field="0" count="1" selected="0">
            <x v="9"/>
          </reference>
          <reference field="1" count="1" selected="0">
            <x v="5"/>
          </reference>
        </references>
      </pivotArea>
    </chartFormat>
    <chartFormat chart="14" format="270" series="1">
      <pivotArea type="data" outline="0" fieldPosition="0">
        <references count="3">
          <reference field="4294967294" count="1" selected="0">
            <x v="0"/>
          </reference>
          <reference field="0" count="1" selected="0">
            <x v="9"/>
          </reference>
          <reference field="1" count="1" selected="0">
            <x v="6"/>
          </reference>
        </references>
      </pivotArea>
    </chartFormat>
    <chartFormat chart="14" format="271" series="1">
      <pivotArea type="data" outline="0" fieldPosition="0">
        <references count="3">
          <reference field="4294967294" count="1" selected="0">
            <x v="0"/>
          </reference>
          <reference field="0" count="1" selected="0">
            <x v="0"/>
          </reference>
          <reference field="1" count="1" selected="0">
            <x v="0"/>
          </reference>
        </references>
      </pivotArea>
    </chartFormat>
    <chartFormat chart="14" format="272" series="1">
      <pivotArea type="data" outline="0" fieldPosition="0">
        <references count="3">
          <reference field="4294967294" count="1" selected="0">
            <x v="0"/>
          </reference>
          <reference field="0" count="1" selected="0">
            <x v="0"/>
          </reference>
          <reference field="1" count="1" selected="0">
            <x v="1"/>
          </reference>
        </references>
      </pivotArea>
    </chartFormat>
    <chartFormat chart="14" format="273" series="1">
      <pivotArea type="data" outline="0" fieldPosition="0">
        <references count="3">
          <reference field="4294967294" count="1" selected="0">
            <x v="0"/>
          </reference>
          <reference field="0" count="1" selected="0">
            <x v="0"/>
          </reference>
          <reference field="1" count="1" selected="0">
            <x v="2"/>
          </reference>
        </references>
      </pivotArea>
    </chartFormat>
    <chartFormat chart="14" format="274" series="1">
      <pivotArea type="data" outline="0" fieldPosition="0">
        <references count="3">
          <reference field="4294967294" count="1" selected="0">
            <x v="0"/>
          </reference>
          <reference field="0" count="1" selected="0">
            <x v="0"/>
          </reference>
          <reference field="1" count="1" selected="0">
            <x v="3"/>
          </reference>
        </references>
      </pivotArea>
    </chartFormat>
    <chartFormat chart="14" format="275" series="1">
      <pivotArea type="data" outline="0" fieldPosition="0">
        <references count="3">
          <reference field="4294967294" count="1" selected="0">
            <x v="0"/>
          </reference>
          <reference field="0" count="1" selected="0">
            <x v="0"/>
          </reference>
          <reference field="1" count="1" selected="0">
            <x v="4"/>
          </reference>
        </references>
      </pivotArea>
    </chartFormat>
    <chartFormat chart="14" format="276" series="1">
      <pivotArea type="data" outline="0" fieldPosition="0">
        <references count="3">
          <reference field="4294967294" count="1" selected="0">
            <x v="0"/>
          </reference>
          <reference field="0" count="1" selected="0">
            <x v="0"/>
          </reference>
          <reference field="1" count="1" selected="0">
            <x v="5"/>
          </reference>
        </references>
      </pivotArea>
    </chartFormat>
    <chartFormat chart="14" format="277" series="1">
      <pivotArea type="data" outline="0" fieldPosition="0">
        <references count="3">
          <reference field="4294967294" count="1" selected="0">
            <x v="0"/>
          </reference>
          <reference field="0" count="1" selected="0">
            <x v="0"/>
          </reference>
          <reference field="1" count="1" selected="0">
            <x v="6"/>
          </reference>
        </references>
      </pivotArea>
    </chartFormat>
    <chartFormat chart="14" format="278" series="1">
      <pivotArea type="data" outline="0" fieldPosition="0">
        <references count="3">
          <reference field="4294967294" count="1" selected="0">
            <x v="0"/>
          </reference>
          <reference field="0" count="1" selected="0">
            <x v="4"/>
          </reference>
          <reference field="1" count="1" selected="0">
            <x v="0"/>
          </reference>
        </references>
      </pivotArea>
    </chartFormat>
    <chartFormat chart="14" format="279" series="1">
      <pivotArea type="data" outline="0" fieldPosition="0">
        <references count="3">
          <reference field="4294967294" count="1" selected="0">
            <x v="0"/>
          </reference>
          <reference field="0" count="1" selected="0">
            <x v="4"/>
          </reference>
          <reference field="1" count="1" selected="0">
            <x v="1"/>
          </reference>
        </references>
      </pivotArea>
    </chartFormat>
    <chartFormat chart="14" format="280" series="1">
      <pivotArea type="data" outline="0" fieldPosition="0">
        <references count="3">
          <reference field="4294967294" count="1" selected="0">
            <x v="0"/>
          </reference>
          <reference field="0" count="1" selected="0">
            <x v="4"/>
          </reference>
          <reference field="1" count="1" selected="0">
            <x v="2"/>
          </reference>
        </references>
      </pivotArea>
    </chartFormat>
    <chartFormat chart="14" format="281" series="1">
      <pivotArea type="data" outline="0" fieldPosition="0">
        <references count="3">
          <reference field="4294967294" count="1" selected="0">
            <x v="0"/>
          </reference>
          <reference field="0" count="1" selected="0">
            <x v="4"/>
          </reference>
          <reference field="1" count="1" selected="0">
            <x v="3"/>
          </reference>
        </references>
      </pivotArea>
    </chartFormat>
    <chartFormat chart="14" format="282" series="1">
      <pivotArea type="data" outline="0" fieldPosition="0">
        <references count="3">
          <reference field="4294967294" count="1" selected="0">
            <x v="0"/>
          </reference>
          <reference field="0" count="1" selected="0">
            <x v="4"/>
          </reference>
          <reference field="1" count="1" selected="0">
            <x v="4"/>
          </reference>
        </references>
      </pivotArea>
    </chartFormat>
    <chartFormat chart="14" format="283" series="1">
      <pivotArea type="data" outline="0" fieldPosition="0">
        <references count="3">
          <reference field="4294967294" count="1" selected="0">
            <x v="0"/>
          </reference>
          <reference field="0" count="1" selected="0">
            <x v="4"/>
          </reference>
          <reference field="1" count="1" selected="0">
            <x v="5"/>
          </reference>
        </references>
      </pivotArea>
    </chartFormat>
    <chartFormat chart="14" format="284" series="1">
      <pivotArea type="data" outline="0" fieldPosition="0">
        <references count="3">
          <reference field="4294967294" count="1" selected="0">
            <x v="0"/>
          </reference>
          <reference field="0" count="1" selected="0">
            <x v="4"/>
          </reference>
          <reference field="1" count="1" selected="0">
            <x v="6"/>
          </reference>
        </references>
      </pivotArea>
    </chartFormat>
    <chartFormat chart="14" format="285" series="1">
      <pivotArea type="data" outline="0" fieldPosition="0">
        <references count="3">
          <reference field="4294967294" count="1" selected="0">
            <x v="0"/>
          </reference>
          <reference field="0" count="1" selected="0">
            <x v="8"/>
          </reference>
          <reference field="1" count="1" selected="0">
            <x v="0"/>
          </reference>
        </references>
      </pivotArea>
    </chartFormat>
    <chartFormat chart="14" format="286" series="1">
      <pivotArea type="data" outline="0" fieldPosition="0">
        <references count="3">
          <reference field="4294967294" count="1" selected="0">
            <x v="0"/>
          </reference>
          <reference field="0" count="1" selected="0">
            <x v="8"/>
          </reference>
          <reference field="1" count="1" selected="0">
            <x v="1"/>
          </reference>
        </references>
      </pivotArea>
    </chartFormat>
    <chartFormat chart="14" format="287" series="1">
      <pivotArea type="data" outline="0" fieldPosition="0">
        <references count="3">
          <reference field="4294967294" count="1" selected="0">
            <x v="0"/>
          </reference>
          <reference field="0" count="1" selected="0">
            <x v="8"/>
          </reference>
          <reference field="1" count="1" selected="0">
            <x v="2"/>
          </reference>
        </references>
      </pivotArea>
    </chartFormat>
    <chartFormat chart="14" format="288" series="1">
      <pivotArea type="data" outline="0" fieldPosition="0">
        <references count="3">
          <reference field="4294967294" count="1" selected="0">
            <x v="0"/>
          </reference>
          <reference field="0" count="1" selected="0">
            <x v="8"/>
          </reference>
          <reference field="1" count="1" selected="0">
            <x v="3"/>
          </reference>
        </references>
      </pivotArea>
    </chartFormat>
    <chartFormat chart="14" format="289" series="1">
      <pivotArea type="data" outline="0" fieldPosition="0">
        <references count="3">
          <reference field="4294967294" count="1" selected="0">
            <x v="0"/>
          </reference>
          <reference field="0" count="1" selected="0">
            <x v="8"/>
          </reference>
          <reference field="1" count="1" selected="0">
            <x v="4"/>
          </reference>
        </references>
      </pivotArea>
    </chartFormat>
    <chartFormat chart="14" format="290" series="1">
      <pivotArea type="data" outline="0" fieldPosition="0">
        <references count="3">
          <reference field="4294967294" count="1" selected="0">
            <x v="0"/>
          </reference>
          <reference field="0" count="1" selected="0">
            <x v="8"/>
          </reference>
          <reference field="1" count="1" selected="0">
            <x v="5"/>
          </reference>
        </references>
      </pivotArea>
    </chartFormat>
    <chartFormat chart="14" format="291" series="1">
      <pivotArea type="data" outline="0" fieldPosition="0">
        <references count="3">
          <reference field="4294967294" count="1" selected="0">
            <x v="0"/>
          </reference>
          <reference field="0" count="1" selected="0">
            <x v="8"/>
          </reference>
          <reference field="1" count="1" selected="0">
            <x v="6"/>
          </reference>
        </references>
      </pivotArea>
    </chartFormat>
    <chartFormat chart="14" format="292" series="1">
      <pivotArea type="data" outline="0" fieldPosition="0">
        <references count="3">
          <reference field="4294967294" count="1" selected="0">
            <x v="0"/>
          </reference>
          <reference field="0" count="1" selected="0">
            <x v="12"/>
          </reference>
          <reference field="1" count="1" selected="0">
            <x v="0"/>
          </reference>
        </references>
      </pivotArea>
    </chartFormat>
    <chartFormat chart="14" format="293" series="1">
      <pivotArea type="data" outline="0" fieldPosition="0">
        <references count="3">
          <reference field="4294967294" count="1" selected="0">
            <x v="0"/>
          </reference>
          <reference field="0" count="1" selected="0">
            <x v="12"/>
          </reference>
          <reference field="1" count="1" selected="0">
            <x v="1"/>
          </reference>
        </references>
      </pivotArea>
    </chartFormat>
    <chartFormat chart="14" format="294" series="1">
      <pivotArea type="data" outline="0" fieldPosition="0">
        <references count="3">
          <reference field="4294967294" count="1" selected="0">
            <x v="0"/>
          </reference>
          <reference field="0" count="1" selected="0">
            <x v="12"/>
          </reference>
          <reference field="1" count="1" selected="0">
            <x v="2"/>
          </reference>
        </references>
      </pivotArea>
    </chartFormat>
    <chartFormat chart="14" format="295" series="1">
      <pivotArea type="data" outline="0" fieldPosition="0">
        <references count="3">
          <reference field="4294967294" count="1" selected="0">
            <x v="0"/>
          </reference>
          <reference field="0" count="1" selected="0">
            <x v="12"/>
          </reference>
          <reference field="1" count="1" selected="0">
            <x v="3"/>
          </reference>
        </references>
      </pivotArea>
    </chartFormat>
    <chartFormat chart="14" format="296" series="1">
      <pivotArea type="data" outline="0" fieldPosition="0">
        <references count="3">
          <reference field="4294967294" count="1" selected="0">
            <x v="0"/>
          </reference>
          <reference field="0" count="1" selected="0">
            <x v="12"/>
          </reference>
          <reference field="1" count="1" selected="0">
            <x v="4"/>
          </reference>
        </references>
      </pivotArea>
    </chartFormat>
    <chartFormat chart="14" format="297" series="1">
      <pivotArea type="data" outline="0" fieldPosition="0">
        <references count="3">
          <reference field="4294967294" count="1" selected="0">
            <x v="0"/>
          </reference>
          <reference field="0" count="1" selected="0">
            <x v="12"/>
          </reference>
          <reference field="1" count="1" selected="0">
            <x v="5"/>
          </reference>
        </references>
      </pivotArea>
    </chartFormat>
    <chartFormat chart="14" format="298" series="1">
      <pivotArea type="data" outline="0" fieldPosition="0">
        <references count="3">
          <reference field="4294967294" count="1" selected="0">
            <x v="0"/>
          </reference>
          <reference field="0" count="1" selected="0">
            <x v="12"/>
          </reference>
          <reference field="1" count="1" selected="0">
            <x v="6"/>
          </reference>
        </references>
      </pivotArea>
    </chartFormat>
    <chartFormat chart="14" format="299" series="1">
      <pivotArea type="data" outline="0" fieldPosition="0">
        <references count="3">
          <reference field="4294967294" count="1" selected="0">
            <x v="0"/>
          </reference>
          <reference field="0" count="1" selected="0">
            <x v="3"/>
          </reference>
          <reference field="1" count="1" selected="0">
            <x v="0"/>
          </reference>
        </references>
      </pivotArea>
    </chartFormat>
    <chartFormat chart="14" format="300" series="1">
      <pivotArea type="data" outline="0" fieldPosition="0">
        <references count="3">
          <reference field="4294967294" count="1" selected="0">
            <x v="0"/>
          </reference>
          <reference field="0" count="1" selected="0">
            <x v="3"/>
          </reference>
          <reference field="1" count="1" selected="0">
            <x v="1"/>
          </reference>
        </references>
      </pivotArea>
    </chartFormat>
    <chartFormat chart="14" format="301" series="1">
      <pivotArea type="data" outline="0" fieldPosition="0">
        <references count="3">
          <reference field="4294967294" count="1" selected="0">
            <x v="0"/>
          </reference>
          <reference field="0" count="1" selected="0">
            <x v="3"/>
          </reference>
          <reference field="1" count="1" selected="0">
            <x v="2"/>
          </reference>
        </references>
      </pivotArea>
    </chartFormat>
    <chartFormat chart="14" format="302" series="1">
      <pivotArea type="data" outline="0" fieldPosition="0">
        <references count="3">
          <reference field="4294967294" count="1" selected="0">
            <x v="0"/>
          </reference>
          <reference field="0" count="1" selected="0">
            <x v="3"/>
          </reference>
          <reference field="1" count="1" selected="0">
            <x v="3"/>
          </reference>
        </references>
      </pivotArea>
    </chartFormat>
    <chartFormat chart="14" format="303" series="1">
      <pivotArea type="data" outline="0" fieldPosition="0">
        <references count="3">
          <reference field="4294967294" count="1" selected="0">
            <x v="0"/>
          </reference>
          <reference field="0" count="1" selected="0">
            <x v="3"/>
          </reference>
          <reference field="1" count="1" selected="0">
            <x v="4"/>
          </reference>
        </references>
      </pivotArea>
    </chartFormat>
    <chartFormat chart="14" format="304" series="1">
      <pivotArea type="data" outline="0" fieldPosition="0">
        <references count="3">
          <reference field="4294967294" count="1" selected="0">
            <x v="0"/>
          </reference>
          <reference field="0" count="1" selected="0">
            <x v="3"/>
          </reference>
          <reference field="1" count="1" selected="0">
            <x v="5"/>
          </reference>
        </references>
      </pivotArea>
    </chartFormat>
    <chartFormat chart="14" format="305" series="1">
      <pivotArea type="data" outline="0" fieldPosition="0">
        <references count="3">
          <reference field="4294967294" count="1" selected="0">
            <x v="0"/>
          </reference>
          <reference field="0" count="1" selected="0">
            <x v="3"/>
          </reference>
          <reference field="1" count="1" selected="0">
            <x v="6"/>
          </reference>
        </references>
      </pivotArea>
    </chartFormat>
  </chartFormats>
  <pivotHierarchies count="52">
    <pivotHierarchy dragToData="1"/>
    <pivotHierarchy multipleItemSelectionAllowed="1" dragToData="1">
      <members count="1" level="1">
        <member name="[Range].[Mode].&amp;[GPU_DIRECT]"/>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Max of Write Throughput, MB/s"/>
    <pivotHierarchy dragToData="1" caption="Max of Read Throughput, MB/s"/>
    <pivotHierarchy dragToData="1" caption="Min of Write Throughput, MB/s"/>
    <pivotHierarchy dragToData="1" caption="Var of Write Throughput, MB/s"/>
    <pivotHierarchy dragToData="1"/>
    <pivotHierarchy dragToData="1"/>
    <pivotHierarchy dragToData="1" caption="Average of Write Throughput, MB/s"/>
    <pivotHierarchy dragToData="1" caption="Average of Read Throughput, MB/s"/>
    <pivotHierarchy dragToData="1" caption="Var of Read Throughput, MB/s"/>
    <pivotHierarchy dragToData="1" caption="StdDev of Write Throughput, MB/s"/>
    <pivotHierarchy dragToData="1" caption="StdDev of Read Throughput, MB/s"/>
    <pivotHierarchy dragToData="1" caption="Min of Read Throughput, MB/s"/>
    <pivotHierarchy dragToData="1"/>
    <pivotHierarchy dragToData="1" caption="Varp of Write Throughput, MB/s"/>
    <pivotHierarchy dragToData="1" caption="StdDevp of Write Throughput, MB/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9A50C8-4E19-44ED-A774-6649E02473CB}" name="PivotTable8" cacheId="5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R74:AE82" firstHeaderRow="1" firstDataRow="2" firstDataCol="1"/>
  <pivotFields count="4">
    <pivotField axis="axisCol" allDrilled="1" subtotalTop="0" showAll="0" defaultSubtotal="0" defaultAttributeDrillState="1">
      <items count="13">
        <item x="7"/>
        <item x="11"/>
        <item x="2"/>
        <item x="6"/>
        <item x="10"/>
        <item x="1"/>
        <item x="5"/>
        <item x="9"/>
        <item x="0"/>
        <item x="4"/>
        <item x="8"/>
        <item x="12"/>
        <item x="3"/>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x v="6"/>
    </i>
  </rowItems>
  <colFields count="1">
    <field x="0"/>
  </colFields>
  <colItems count="13">
    <i>
      <x/>
    </i>
    <i>
      <x v="1"/>
    </i>
    <i>
      <x v="2"/>
    </i>
    <i>
      <x v="3"/>
    </i>
    <i>
      <x v="4"/>
    </i>
    <i>
      <x v="5"/>
    </i>
    <i>
      <x v="6"/>
    </i>
    <i>
      <x v="7"/>
    </i>
    <i>
      <x v="8"/>
    </i>
    <i>
      <x v="9"/>
    </i>
    <i>
      <x v="10"/>
    </i>
    <i>
      <x v="11"/>
    </i>
    <i>
      <x v="12"/>
    </i>
  </colItems>
  <dataFields count="1">
    <dataField name="Average of Write Latency, microsec" fld="2" subtotal="average" baseField="1" baseItem="4"/>
  </dataFields>
  <formats count="8">
    <format dxfId="77">
      <pivotArea type="all" dataOnly="0" outline="0" fieldPosition="0"/>
    </format>
    <format dxfId="76">
      <pivotArea outline="0" collapsedLevelsAreSubtotals="1" fieldPosition="0"/>
    </format>
    <format dxfId="75">
      <pivotArea type="origin" dataOnly="0" labelOnly="1" outline="0" fieldPosition="0"/>
    </format>
    <format dxfId="74">
      <pivotArea field="0" type="button" dataOnly="0" labelOnly="1" outline="0" axis="axisCol" fieldPosition="0"/>
    </format>
    <format dxfId="73">
      <pivotArea type="topRight" dataOnly="0" labelOnly="1" outline="0" fieldPosition="0"/>
    </format>
    <format dxfId="72">
      <pivotArea field="1" type="button" dataOnly="0" labelOnly="1" outline="0" axis="axisRow" fieldPosition="0"/>
    </format>
    <format dxfId="71">
      <pivotArea dataOnly="0" labelOnly="1" fieldPosition="0">
        <references count="1">
          <reference field="1" count="0"/>
        </references>
      </pivotArea>
    </format>
    <format dxfId="70">
      <pivotArea dataOnly="0" labelOnly="1" fieldPosition="0">
        <references count="1">
          <reference field="0" count="0"/>
        </references>
      </pivotArea>
    </format>
  </formats>
  <chartFormats count="13">
    <chartFormat chart="0" format="0" series="1">
      <pivotArea type="data" outline="0" fieldPosition="0">
        <references count="2">
          <reference field="4294967294" count="1" selected="0">
            <x v="0"/>
          </reference>
          <reference field="0" count="1" selected="0">
            <x v="8"/>
          </reference>
        </references>
      </pivotArea>
    </chartFormat>
    <chartFormat chart="0" format="1" series="1">
      <pivotArea type="data" outline="0" fieldPosition="0">
        <references count="2">
          <reference field="4294967294" count="1" selected="0">
            <x v="0"/>
          </reference>
          <reference field="0" count="1" selected="0">
            <x v="5"/>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12"/>
          </reference>
        </references>
      </pivotArea>
    </chartFormat>
    <chartFormat chart="0" format="4" series="1">
      <pivotArea type="data" outline="0" fieldPosition="0">
        <references count="2">
          <reference field="4294967294" count="1" selected="0">
            <x v="0"/>
          </reference>
          <reference field="0" count="1" selected="0">
            <x v="9"/>
          </reference>
        </references>
      </pivotArea>
    </chartFormat>
    <chartFormat chart="0" format="5" series="1">
      <pivotArea type="data" outline="0" fieldPosition="0">
        <references count="2">
          <reference field="4294967294" count="1" selected="0">
            <x v="0"/>
          </reference>
          <reference field="0" count="1" selected="0">
            <x v="6"/>
          </reference>
        </references>
      </pivotArea>
    </chartFormat>
    <chartFormat chart="0" format="6" series="1">
      <pivotArea type="data" outline="0" fieldPosition="0">
        <references count="2">
          <reference field="4294967294" count="1" selected="0">
            <x v="0"/>
          </reference>
          <reference field="0" count="1" selected="0">
            <x v="3"/>
          </reference>
        </references>
      </pivotArea>
    </chartFormat>
    <chartFormat chart="0" format="7" series="1">
      <pivotArea type="data" outline="0" fieldPosition="0">
        <references count="2">
          <reference field="4294967294" count="1" selected="0">
            <x v="0"/>
          </reference>
          <reference field="0" count="1" selected="0">
            <x v="0"/>
          </reference>
        </references>
      </pivotArea>
    </chartFormat>
    <chartFormat chart="0" format="8" series="1">
      <pivotArea type="data" outline="0" fieldPosition="0">
        <references count="2">
          <reference field="4294967294" count="1" selected="0">
            <x v="0"/>
          </reference>
          <reference field="0" count="1" selected="0">
            <x v="10"/>
          </reference>
        </references>
      </pivotArea>
    </chartFormat>
    <chartFormat chart="0" format="9" series="1">
      <pivotArea type="data" outline="0" fieldPosition="0">
        <references count="2">
          <reference field="4294967294" count="1" selected="0">
            <x v="0"/>
          </reference>
          <reference field="0" count="1" selected="0">
            <x v="7"/>
          </reference>
        </references>
      </pivotArea>
    </chartFormat>
    <chartFormat chart="0" format="10" series="1">
      <pivotArea type="data" outline="0" fieldPosition="0">
        <references count="2">
          <reference field="4294967294" count="1" selected="0">
            <x v="0"/>
          </reference>
          <reference field="0" count="1" selected="0">
            <x v="4"/>
          </reference>
        </references>
      </pivotArea>
    </chartFormat>
    <chartFormat chart="0" format="11" series="1">
      <pivotArea type="data" outline="0" fieldPosition="0">
        <references count="2">
          <reference field="4294967294" count="1" selected="0">
            <x v="0"/>
          </reference>
          <reference field="0" count="1" selected="0">
            <x v="1"/>
          </reference>
        </references>
      </pivotArea>
    </chartFormat>
    <chartFormat chart="0" format="12" series="1">
      <pivotArea type="data" outline="0" fieldPosition="0">
        <references count="2">
          <reference field="4294967294" count="1" selected="0">
            <x v="0"/>
          </reference>
          <reference field="0" count="1" selected="0">
            <x v="11"/>
          </reference>
        </references>
      </pivotArea>
    </chartFormat>
  </chartFormats>
  <pivotHierarchies count="52">
    <pivotHierarchy dragToData="1"/>
    <pivotHierarchy multipleItemSelectionAllowed="1" dragToData="1">
      <members count="1" level="1">
        <member name="[Range].[Mode].&amp;[GPU_DIRE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Write Latency, microsec"/>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B1A465-048B-481E-A543-2596678034B5}" name="PivotTable7" cacheId="5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B77:O85" firstHeaderRow="1" firstDataRow="2" firstDataCol="1"/>
  <pivotFields count="4">
    <pivotField axis="axisCol" allDrilled="1" subtotalTop="0" showAll="0" defaultSubtotal="0" defaultAttributeDrillState="1">
      <items count="13">
        <item s="1" x="7"/>
        <item s="1" x="11"/>
        <item s="1" x="2"/>
        <item s="1" x="6"/>
        <item s="1" x="10"/>
        <item s="1" x="1"/>
        <item s="1" x="5"/>
        <item s="1" x="9"/>
        <item s="1" x="0"/>
        <item s="1" x="4"/>
        <item s="1" x="8"/>
        <item s="1" x="12"/>
        <item s="1" x="3"/>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x v="6"/>
    </i>
  </rowItems>
  <colFields count="1">
    <field x="0"/>
  </colFields>
  <colItems count="13">
    <i>
      <x/>
    </i>
    <i>
      <x v="1"/>
    </i>
    <i>
      <x v="2"/>
    </i>
    <i>
      <x v="3"/>
    </i>
    <i>
      <x v="4"/>
    </i>
    <i>
      <x v="5"/>
    </i>
    <i>
      <x v="6"/>
    </i>
    <i>
      <x v="7"/>
    </i>
    <i>
      <x v="8"/>
    </i>
    <i>
      <x v="9"/>
    </i>
    <i>
      <x v="10"/>
    </i>
    <i>
      <x v="11"/>
    </i>
    <i>
      <x v="12"/>
    </i>
  </colItems>
  <dataFields count="1">
    <dataField name="Average of Read Latency, microsec" fld="2" subtotal="average" baseField="1" baseItem="0"/>
  </dataFields>
  <formats count="8">
    <format dxfId="85">
      <pivotArea type="all" dataOnly="0" outline="0" fieldPosition="0"/>
    </format>
    <format dxfId="84">
      <pivotArea outline="0" collapsedLevelsAreSubtotals="1" fieldPosition="0"/>
    </format>
    <format dxfId="83">
      <pivotArea type="origin" dataOnly="0" labelOnly="1" outline="0" fieldPosition="0"/>
    </format>
    <format dxfId="82">
      <pivotArea field="0" type="button" dataOnly="0" labelOnly="1" outline="0" axis="axisCol" fieldPosition="0"/>
    </format>
    <format dxfId="81">
      <pivotArea type="topRight" dataOnly="0" labelOnly="1" outline="0" fieldPosition="0"/>
    </format>
    <format dxfId="80">
      <pivotArea field="1" type="button" dataOnly="0" labelOnly="1" outline="0" axis="axisRow" fieldPosition="0"/>
    </format>
    <format dxfId="79">
      <pivotArea dataOnly="0" labelOnly="1" fieldPosition="0">
        <references count="1">
          <reference field="1" count="0"/>
        </references>
      </pivotArea>
    </format>
    <format dxfId="78">
      <pivotArea dataOnly="0" labelOnly="1" fieldPosition="0">
        <references count="1">
          <reference field="0" count="0"/>
        </references>
      </pivotArea>
    </format>
  </formats>
  <chartFormats count="13">
    <chartFormat chart="0" format="0" series="1">
      <pivotArea type="data" outline="0" fieldPosition="0">
        <references count="2">
          <reference field="4294967294" count="1" selected="0">
            <x v="0"/>
          </reference>
          <reference field="0" count="1" selected="0">
            <x v="8"/>
          </reference>
        </references>
      </pivotArea>
    </chartFormat>
    <chartFormat chart="0" format="1" series="1">
      <pivotArea type="data" outline="0" fieldPosition="0">
        <references count="2">
          <reference field="4294967294" count="1" selected="0">
            <x v="0"/>
          </reference>
          <reference field="0" count="1" selected="0">
            <x v="5"/>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12"/>
          </reference>
        </references>
      </pivotArea>
    </chartFormat>
    <chartFormat chart="0" format="4" series="1">
      <pivotArea type="data" outline="0" fieldPosition="0">
        <references count="2">
          <reference field="4294967294" count="1" selected="0">
            <x v="0"/>
          </reference>
          <reference field="0" count="1" selected="0">
            <x v="9"/>
          </reference>
        </references>
      </pivotArea>
    </chartFormat>
    <chartFormat chart="0" format="5" series="1">
      <pivotArea type="data" outline="0" fieldPosition="0">
        <references count="2">
          <reference field="4294967294" count="1" selected="0">
            <x v="0"/>
          </reference>
          <reference field="0" count="1" selected="0">
            <x v="6"/>
          </reference>
        </references>
      </pivotArea>
    </chartFormat>
    <chartFormat chart="0" format="6" series="1">
      <pivotArea type="data" outline="0" fieldPosition="0">
        <references count="2">
          <reference field="4294967294" count="1" selected="0">
            <x v="0"/>
          </reference>
          <reference field="0" count="1" selected="0">
            <x v="3"/>
          </reference>
        </references>
      </pivotArea>
    </chartFormat>
    <chartFormat chart="0" format="7" series="1">
      <pivotArea type="data" outline="0" fieldPosition="0">
        <references count="2">
          <reference field="4294967294" count="1" selected="0">
            <x v="0"/>
          </reference>
          <reference field="0" count="1" selected="0">
            <x v="0"/>
          </reference>
        </references>
      </pivotArea>
    </chartFormat>
    <chartFormat chart="0" format="8" series="1">
      <pivotArea type="data" outline="0" fieldPosition="0">
        <references count="2">
          <reference field="4294967294" count="1" selected="0">
            <x v="0"/>
          </reference>
          <reference field="0" count="1" selected="0">
            <x v="10"/>
          </reference>
        </references>
      </pivotArea>
    </chartFormat>
    <chartFormat chart="0" format="9" series="1">
      <pivotArea type="data" outline="0" fieldPosition="0">
        <references count="2">
          <reference field="4294967294" count="1" selected="0">
            <x v="0"/>
          </reference>
          <reference field="0" count="1" selected="0">
            <x v="7"/>
          </reference>
        </references>
      </pivotArea>
    </chartFormat>
    <chartFormat chart="0" format="10" series="1">
      <pivotArea type="data" outline="0" fieldPosition="0">
        <references count="2">
          <reference field="4294967294" count="1" selected="0">
            <x v="0"/>
          </reference>
          <reference field="0" count="1" selected="0">
            <x v="4"/>
          </reference>
        </references>
      </pivotArea>
    </chartFormat>
    <chartFormat chart="0" format="11" series="1">
      <pivotArea type="data" outline="0" fieldPosition="0">
        <references count="2">
          <reference field="4294967294" count="1" selected="0">
            <x v="0"/>
          </reference>
          <reference field="0" count="1" selected="0">
            <x v="1"/>
          </reference>
        </references>
      </pivotArea>
    </chartFormat>
    <chartFormat chart="0" format="12" series="1">
      <pivotArea type="data" outline="0" fieldPosition="0">
        <references count="2">
          <reference field="4294967294" count="1" selected="0">
            <x v="0"/>
          </reference>
          <reference field="0" count="1" selected="0">
            <x v="11"/>
          </reference>
        </references>
      </pivotArea>
    </chartFormat>
  </chartFormats>
  <pivotHierarchies count="52">
    <pivotHierarchy dragToData="1"/>
    <pivotHierarchy multipleItemSelectionAllowed="1" dragToData="1">
      <members count="1" level="1">
        <member name="[Range].[Mode].&amp;[GPU_DIRE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ad Latency, microsec"/>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DDD075-A532-4772-8E42-33960C60EB98}" name="PivotTable6" cacheId="57"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chartFormat="16">
  <location ref="R4:AE12" firstHeaderRow="1" firstDataRow="2" firstDataCol="1"/>
  <pivotFields count="4">
    <pivotField axis="axisCol" allDrilled="1" subtotalTop="0" showAll="0" defaultSubtotal="0" defaultAttributeDrillState="1">
      <items count="13">
        <item x="7"/>
        <item x="11"/>
        <item x="2"/>
        <item x="6"/>
        <item x="10"/>
        <item x="1"/>
        <item x="5"/>
        <item x="9"/>
        <item x="0"/>
        <item x="4"/>
        <item x="8"/>
        <item x="12"/>
        <item x="3"/>
      </items>
    </pivotField>
    <pivotField axis="axisRow" allDrilled="1" subtotalTop="0" showAll="0" sortType="ascending" defaultSubtotal="0" defaultAttributeDrillState="1">
      <items count="7">
        <item x="0"/>
        <item x="1"/>
        <item x="2"/>
        <item x="3"/>
        <item x="4"/>
        <item x="5"/>
        <item x="6"/>
      </items>
    </pivotField>
    <pivotField allDrilled="1" subtotalTop="0" showAll="0" dataSourceSort="1" defaultSubtotal="0" defaultAttributeDrillState="1"/>
    <pivotField dataField="1" subtotalTop="0" showAll="0" defaultSubtotal="0"/>
  </pivotFields>
  <rowFields count="1">
    <field x="1"/>
  </rowFields>
  <rowItems count="7">
    <i>
      <x/>
    </i>
    <i>
      <x v="1"/>
    </i>
    <i>
      <x v="2"/>
    </i>
    <i>
      <x v="3"/>
    </i>
    <i>
      <x v="4"/>
    </i>
    <i>
      <x v="5"/>
    </i>
    <i>
      <x v="6"/>
    </i>
  </rowItems>
  <colFields count="1">
    <field x="0"/>
  </colFields>
  <colItems count="13">
    <i>
      <x/>
    </i>
    <i>
      <x v="1"/>
    </i>
    <i>
      <x v="2"/>
    </i>
    <i>
      <x v="3"/>
    </i>
    <i>
      <x v="4"/>
    </i>
    <i>
      <x v="5"/>
    </i>
    <i>
      <x v="6"/>
    </i>
    <i>
      <x v="7"/>
    </i>
    <i>
      <x v="8"/>
    </i>
    <i>
      <x v="9"/>
    </i>
    <i>
      <x v="10"/>
    </i>
    <i>
      <x v="11"/>
    </i>
    <i>
      <x v="12"/>
    </i>
  </colItems>
  <dataFields count="1">
    <dataField name="Average of Write Throughput, MB/s" fld="3" subtotal="average" baseField="1" baseItem="3"/>
  </dataFields>
  <formats count="9">
    <format dxfId="94">
      <pivotArea dataOnly="0" labelOnly="1" fieldPosition="0">
        <references count="1">
          <reference field="0" count="0"/>
        </references>
      </pivotArea>
    </format>
    <format dxfId="93">
      <pivotArea type="all" dataOnly="0" outline="0" fieldPosition="0"/>
    </format>
    <format dxfId="92">
      <pivotArea outline="0" collapsedLevelsAreSubtotals="1" fieldPosition="0"/>
    </format>
    <format dxfId="91">
      <pivotArea type="origin" dataOnly="0" labelOnly="1" outline="0" fieldPosition="0"/>
    </format>
    <format dxfId="90">
      <pivotArea field="0" type="button" dataOnly="0" labelOnly="1" outline="0" axis="axisCol" fieldPosition="0"/>
    </format>
    <format dxfId="89">
      <pivotArea type="topRight" dataOnly="0" labelOnly="1" outline="0" fieldPosition="0"/>
    </format>
    <format dxfId="88">
      <pivotArea field="1" type="button" dataOnly="0" labelOnly="1" outline="0" axis="axisRow" fieldPosition="0"/>
    </format>
    <format dxfId="87">
      <pivotArea dataOnly="0" labelOnly="1" fieldPosition="0">
        <references count="1">
          <reference field="1" count="0"/>
        </references>
      </pivotArea>
    </format>
    <format dxfId="86">
      <pivotArea dataOnly="0" labelOnly="1" fieldPosition="0">
        <references count="1">
          <reference field="0" count="0"/>
        </references>
      </pivotArea>
    </format>
  </formats>
  <chartFormats count="13">
    <chartFormat chart="15" format="0" series="1">
      <pivotArea type="data" outline="0" fieldPosition="0">
        <references count="2">
          <reference field="4294967294" count="1" selected="0">
            <x v="0"/>
          </reference>
          <reference field="0" count="1" selected="0">
            <x v="8"/>
          </reference>
        </references>
      </pivotArea>
    </chartFormat>
    <chartFormat chart="15" format="1" series="1">
      <pivotArea type="data" outline="0" fieldPosition="0">
        <references count="2">
          <reference field="4294967294" count="1" selected="0">
            <x v="0"/>
          </reference>
          <reference field="0" count="1" selected="0">
            <x v="5"/>
          </reference>
        </references>
      </pivotArea>
    </chartFormat>
    <chartFormat chart="15" format="2" series="1">
      <pivotArea type="data" outline="0" fieldPosition="0">
        <references count="2">
          <reference field="4294967294" count="1" selected="0">
            <x v="0"/>
          </reference>
          <reference field="0" count="1" selected="0">
            <x v="2"/>
          </reference>
        </references>
      </pivotArea>
    </chartFormat>
    <chartFormat chart="15" format="3" series="1">
      <pivotArea type="data" outline="0" fieldPosition="0">
        <references count="2">
          <reference field="4294967294" count="1" selected="0">
            <x v="0"/>
          </reference>
          <reference field="0" count="1" selected="0">
            <x v="12"/>
          </reference>
        </references>
      </pivotArea>
    </chartFormat>
    <chartFormat chart="15" format="4" series="1">
      <pivotArea type="data" outline="0" fieldPosition="0">
        <references count="2">
          <reference field="4294967294" count="1" selected="0">
            <x v="0"/>
          </reference>
          <reference field="0" count="1" selected="0">
            <x v="9"/>
          </reference>
        </references>
      </pivotArea>
    </chartFormat>
    <chartFormat chart="15" format="5" series="1">
      <pivotArea type="data" outline="0" fieldPosition="0">
        <references count="2">
          <reference field="4294967294" count="1" selected="0">
            <x v="0"/>
          </reference>
          <reference field="0" count="1" selected="0">
            <x v="6"/>
          </reference>
        </references>
      </pivotArea>
    </chartFormat>
    <chartFormat chart="15" format="6" series="1">
      <pivotArea type="data" outline="0" fieldPosition="0">
        <references count="2">
          <reference field="4294967294" count="1" selected="0">
            <x v="0"/>
          </reference>
          <reference field="0" count="1" selected="0">
            <x v="3"/>
          </reference>
        </references>
      </pivotArea>
    </chartFormat>
    <chartFormat chart="15" format="7" series="1">
      <pivotArea type="data" outline="0" fieldPosition="0">
        <references count="2">
          <reference field="4294967294" count="1" selected="0">
            <x v="0"/>
          </reference>
          <reference field="0" count="1" selected="0">
            <x v="0"/>
          </reference>
        </references>
      </pivotArea>
    </chartFormat>
    <chartFormat chart="15" format="8" series="1">
      <pivotArea type="data" outline="0" fieldPosition="0">
        <references count="2">
          <reference field="4294967294" count="1" selected="0">
            <x v="0"/>
          </reference>
          <reference field="0" count="1" selected="0">
            <x v="10"/>
          </reference>
        </references>
      </pivotArea>
    </chartFormat>
    <chartFormat chart="15" format="9" series="1">
      <pivotArea type="data" outline="0" fieldPosition="0">
        <references count="2">
          <reference field="4294967294" count="1" selected="0">
            <x v="0"/>
          </reference>
          <reference field="0" count="1" selected="0">
            <x v="7"/>
          </reference>
        </references>
      </pivotArea>
    </chartFormat>
    <chartFormat chart="15" format="10" series="1">
      <pivotArea type="data" outline="0" fieldPosition="0">
        <references count="2">
          <reference field="4294967294" count="1" selected="0">
            <x v="0"/>
          </reference>
          <reference field="0" count="1" selected="0">
            <x v="4"/>
          </reference>
        </references>
      </pivotArea>
    </chartFormat>
    <chartFormat chart="15" format="11" series="1">
      <pivotArea type="data" outline="0" fieldPosition="0">
        <references count="2">
          <reference field="4294967294" count="1" selected="0">
            <x v="0"/>
          </reference>
          <reference field="0" count="1" selected="0">
            <x v="1"/>
          </reference>
        </references>
      </pivotArea>
    </chartFormat>
    <chartFormat chart="15" format="12" series="1">
      <pivotArea type="data" outline="0" fieldPosition="0">
        <references count="2">
          <reference field="4294967294" count="1" selected="0">
            <x v="0"/>
          </reference>
          <reference field="0" count="1" selected="0">
            <x v="11"/>
          </reference>
        </references>
      </pivotArea>
    </chartFormat>
  </chartFormats>
  <pivotHierarchies count="52">
    <pivotHierarchy dragToData="1"/>
    <pivotHierarchy multipleItemSelectionAllowed="1" dragToData="1">
      <members count="1" level="1">
        <member name="[Range].[Mode].&amp;[GPU_DIRECT]"/>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Max of Write Throughput, MB/s"/>
    <pivotHierarchy dragToData="1" caption="Max of Read Throughput, MB/s"/>
    <pivotHierarchy dragToData="1" caption="Min of Write Throughput, MB/s"/>
    <pivotHierarchy dragToData="1" caption="Var of Write Throughput, MB/s"/>
    <pivotHierarchy dragToData="1"/>
    <pivotHierarchy dragToData="1"/>
    <pivotHierarchy dragToData="1" caption="Average of Write Throughput, MB/s"/>
    <pivotHierarchy dragToData="1" caption="Average of Read Throughput, MB/s"/>
    <pivotHierarchy dragToData="1" caption="Var of Read Throughput, MB/s"/>
    <pivotHierarchy dragToData="1" caption="StdDev of Write Throughput, MB/s"/>
    <pivotHierarchy dragToData="1" caption="StdDev of Read Throughput, MB/s"/>
    <pivotHierarchy dragToData="1" caption="Min of Read Throughput, MB/s"/>
    <pivotHierarchy dragToData="1"/>
    <pivotHierarchy dragToData="1" caption="Varp of Write Throughput, MB/s"/>
    <pivotHierarchy dragToData="1" caption="StdDevp of Write Throughput, MB/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6F4EE7-8AB9-4A70-87BB-F1ECE13B6C3B}" name="PivotTable13" cacheId="6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
  <location ref="BW4:CB109" firstHeaderRow="1" firstDataRow="2" firstDataCol="1"/>
  <pivotFields count="4">
    <pivotField axis="axisCol" allDrilled="1" subtotalTop="0" showAll="0" dataSourceSort="1" defaultSubtotal="0" defaultAttributeDrillState="1">
      <items count="5">
        <item x="0"/>
        <item x="1"/>
        <item x="2"/>
        <item x="3"/>
        <item x="4"/>
      </items>
    </pivotField>
    <pivotField axis="axisRow" allDrilled="1" subtotalTop="0" showAll="0" defaultSubtotal="0" defaultAttributeDrillState="1">
      <items count="13">
        <item s="1" x="7"/>
        <item s="1" x="11"/>
        <item s="1" x="2"/>
        <item s="1" x="6"/>
        <item s="1" x="10"/>
        <item s="1" x="1"/>
        <item s="1" x="5"/>
        <item s="1" x="9"/>
        <item s="1" x="0"/>
        <item s="1" x="4"/>
        <item s="1" x="8"/>
        <item s="1" x="12"/>
        <item s="1" x="3"/>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1"/>
    <field x="2"/>
  </rowFields>
  <rowItems count="104">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x v="5"/>
    </i>
    <i r="1">
      <x/>
    </i>
    <i r="1">
      <x v="1"/>
    </i>
    <i r="1">
      <x v="2"/>
    </i>
    <i r="1">
      <x v="3"/>
    </i>
    <i r="1">
      <x v="4"/>
    </i>
    <i r="1">
      <x v="5"/>
    </i>
    <i r="1">
      <x v="6"/>
    </i>
    <i>
      <x v="6"/>
    </i>
    <i r="1">
      <x/>
    </i>
    <i r="1">
      <x v="1"/>
    </i>
    <i r="1">
      <x v="2"/>
    </i>
    <i r="1">
      <x v="3"/>
    </i>
    <i r="1">
      <x v="4"/>
    </i>
    <i r="1">
      <x v="5"/>
    </i>
    <i r="1">
      <x v="6"/>
    </i>
    <i>
      <x v="7"/>
    </i>
    <i r="1">
      <x/>
    </i>
    <i r="1">
      <x v="1"/>
    </i>
    <i r="1">
      <x v="2"/>
    </i>
    <i r="1">
      <x v="3"/>
    </i>
    <i r="1">
      <x v="4"/>
    </i>
    <i r="1">
      <x v="5"/>
    </i>
    <i r="1">
      <x v="6"/>
    </i>
    <i>
      <x v="8"/>
    </i>
    <i r="1">
      <x/>
    </i>
    <i r="1">
      <x v="1"/>
    </i>
    <i r="1">
      <x v="2"/>
    </i>
    <i r="1">
      <x v="3"/>
    </i>
    <i r="1">
      <x v="4"/>
    </i>
    <i r="1">
      <x v="5"/>
    </i>
    <i r="1">
      <x v="6"/>
    </i>
    <i>
      <x v="9"/>
    </i>
    <i r="1">
      <x/>
    </i>
    <i r="1">
      <x v="1"/>
    </i>
    <i r="1">
      <x v="2"/>
    </i>
    <i r="1">
      <x v="3"/>
    </i>
    <i r="1">
      <x v="4"/>
    </i>
    <i r="1">
      <x v="5"/>
    </i>
    <i r="1">
      <x v="6"/>
    </i>
    <i>
      <x v="10"/>
    </i>
    <i r="1">
      <x/>
    </i>
    <i r="1">
      <x v="1"/>
    </i>
    <i r="1">
      <x v="2"/>
    </i>
    <i r="1">
      <x v="3"/>
    </i>
    <i r="1">
      <x v="4"/>
    </i>
    <i r="1">
      <x v="5"/>
    </i>
    <i r="1">
      <x v="6"/>
    </i>
    <i>
      <x v="11"/>
    </i>
    <i r="1">
      <x/>
    </i>
    <i r="1">
      <x v="1"/>
    </i>
    <i r="1">
      <x v="2"/>
    </i>
    <i r="1">
      <x v="3"/>
    </i>
    <i r="1">
      <x v="4"/>
    </i>
    <i r="1">
      <x v="5"/>
    </i>
    <i r="1">
      <x v="6"/>
    </i>
    <i>
      <x v="12"/>
    </i>
    <i r="1">
      <x/>
    </i>
    <i r="1">
      <x v="1"/>
    </i>
    <i r="1">
      <x v="2"/>
    </i>
    <i r="1">
      <x v="3"/>
    </i>
    <i r="1">
      <x v="4"/>
    </i>
    <i r="1">
      <x v="5"/>
    </i>
    <i r="1">
      <x v="6"/>
    </i>
  </rowItems>
  <colFields count="1">
    <field x="0"/>
  </colFields>
  <colItems count="5">
    <i>
      <x/>
    </i>
    <i>
      <x v="1"/>
    </i>
    <i>
      <x v="2"/>
    </i>
    <i>
      <x v="3"/>
    </i>
    <i>
      <x v="4"/>
    </i>
  </colItems>
  <dataFields count="1">
    <dataField name="Average of Time Write IOPS" fld="3" subtotal="average" baseField="1" baseItem="6"/>
  </dataFields>
  <chartFormats count="5">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4"/>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ime Read IOPS"/>
    <pivotHierarchy dragToData="1"/>
    <pivotHierarchy dragToData="1" caption="Average of Time Write IOPS"/>
  </pivotHierarchies>
  <pivotTableStyleInfo name="PivotStyleLight16" showRowHeaders="1" showColHeaders="1" showRowStripes="0" showColStripes="0" showLastColumn="1"/>
  <rowHierarchiesUsage count="2">
    <rowHierarchyUsage hierarchyUsage="0"/>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Raw!$A:$L">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311" xr10:uid="{27D14FD1-A47A-40DE-AE22-44306C15CE2D}" sourceName="[Range].[Mode]">
  <pivotTables>
    <pivotTable tabId="33" name="PivotTable1"/>
    <pivotTable tabId="33" name="PivotTable11"/>
    <pivotTable tabId="33" name="PivotTable14"/>
    <pivotTable tabId="33" name="PivotTable15"/>
  </pivotTables>
  <data>
    <olap pivotCacheId="2053265019">
      <levels count="2">
        <level uniqueName="[Range].[Mode].[(All)]" sourceCaption="(All)" count="0"/>
        <level uniqueName="[Range].[Mode].[Mode]" sourceCaption="Mode" count="6">
          <ranges>
            <range startItem="0">
              <i n="[Range].[Mode].&amp;[CPU_GPU]" c="CPU_GPU"/>
              <i n="[Range].[Mode].&amp;[CPU_ONLY]" c="CPU_ONLY"/>
              <i n="[Range].[Mode].&amp;[GPU_BATCH]" c="GPU_BATCH"/>
              <i n="[Range].[Mode].&amp;[GPU_DIRECT]" c="GPU_DIRECT"/>
              <i n="[Range].[Mode].&amp;[GPU_DIRECT_ASYNC]" c="GPU_DIRECT_ASYNC"/>
              <i n="[Range].[Mode].&amp;" c="(blank)" nd="1"/>
            </range>
          </ranges>
        </level>
      </levels>
      <selections count="1">
        <selection n="[Range].[Mode].&amp;[GPU_DIRECT_ASYNC]"/>
      </selections>
    </olap>
  </data>
  <extLst>
    <x:ext xmlns:x15="http://schemas.microsoft.com/office/spreadsheetml/2010/11/main" uri="{470722E0-AACD-4C17-9CDC-17EF765DBC7E}">
      <x15:slicerCacheHideItemsWithNoData count="1">
        <x15:slicerCacheOlapLevelName uniqueName="[Range].[Mode].[Mode]"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41" xr10:uid="{71F4B865-CFEB-473D-8A63-C875E3F3FA35}" sourceName="[Range].[Mode]">
  <pivotTables>
    <pivotTable tabId="51" name="PivotTable1"/>
    <pivotTable tabId="54" name="PivotTable1"/>
    <pivotTable tabId="53" name="PivotTable1"/>
    <pivotTable tabId="52" name="PivotTable1"/>
  </pivotTables>
  <data>
    <olap pivotCacheId="880679923">
      <levels count="2">
        <level uniqueName="[Range].[Mode].[(All)]" sourceCaption="(All)" count="0"/>
        <level uniqueName="[Range].[Mode].[Mode]" sourceCaption="Mode" count="6">
          <ranges>
            <range startItem="0">
              <i n="[Range].[Mode].&amp;[CPU_GPU]" c="CPU_GPU"/>
              <i n="[Range].[Mode].&amp;[CPU_ONLY]" c="CPU_ONLY"/>
              <i n="[Range].[Mode].&amp;[GPU_BATCH]" c="GPU_BATCH"/>
              <i n="[Range].[Mode].&amp;[GPU_DIRECT]" c="GPU_DIRECT"/>
              <i n="[Range].[Mode].&amp;[GPU_DIRECT_ASYNC]" c="GPU_DIRECT_ASYNC"/>
              <i n="[Range].[Mode].&amp;" c="(blank)" nd="1"/>
            </range>
          </ranges>
        </level>
      </levels>
      <selections count="4">
        <selection n="[Range].[Mode].&amp;[CPU_GPU]"/>
        <selection n="[Range].[Mode].&amp;[GPU_BATCH]"/>
        <selection n="[Range].[Mode].&amp;[GPU_DIRECT]"/>
        <selection n="[Range].[Mode].&amp;[GPU_DIRECT_ASYNC]"/>
      </selections>
    </olap>
  </data>
  <extLst>
    <x:ext xmlns:x15="http://schemas.microsoft.com/office/spreadsheetml/2010/11/main" uri="{470722E0-AACD-4C17-9CDC-17EF765DBC7E}">
      <x15:slicerCacheHideItemsWithNoData count="1">
        <x15:slicerCacheOlapLevelName uniqueName="[Range].[Mode].[Mode]"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 xr10:uid="{EDF64A84-06B7-4864-85A0-A5AEEF56D9CB}" sourceName="[Range].[Mode]">
  <pivotTables>
    <pivotTable tabId="39" name="PivotTable1"/>
    <pivotTable tabId="39" name="PivotTable6"/>
    <pivotTable tabId="39" name="PivotTable8"/>
    <pivotTable tabId="39" name="PivotTable7"/>
  </pivotTables>
  <data>
    <olap pivotCacheId="1679527819">
      <levels count="2">
        <level uniqueName="[Range].[Mode].[(All)]" sourceCaption="(All)" count="0"/>
        <level uniqueName="[Range].[Mode].[Mode]" sourceCaption="Mode" count="6">
          <ranges>
            <range startItem="0">
              <i n="[Range].[Mode].&amp;[CPU_GPU]" c="CPU_GPU"/>
              <i n="[Range].[Mode].&amp;[CPU_ONLY]" c="CPU_ONLY"/>
              <i n="[Range].[Mode].&amp;[GPU_BATCH]" c="GPU_BATCH"/>
              <i n="[Range].[Mode].&amp;[GPU_DIRECT]" c="GPU_DIRECT"/>
              <i n="[Range].[Mode].&amp;[GPU_DIRECT_ASYNC]" c="GPU_DIRECT_ASYNC"/>
              <i n="[Range].[Mode].&amp;" c="(blank)" nd="1"/>
            </range>
          </ranges>
        </level>
      </levels>
      <selections count="1">
        <selection n="[Range].[Mode].&amp;[GPU_DIRECT]"/>
      </selections>
    </olap>
  </data>
  <extLst>
    <x:ext xmlns:x15="http://schemas.microsoft.com/office/spreadsheetml/2010/11/main" uri="{470722E0-AACD-4C17-9CDC-17EF765DBC7E}">
      <x15:slicerCacheHideItemsWithNoData count="1">
        <x15:slicerCacheOlapLevelName uniqueName="[Range].[Mode].[Mode]"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 9" xr10:uid="{294D75E8-7E74-4F30-AD53-047BBF122F18}" cache="Slicer_Mode41" caption="Mod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 xr10:uid="{8DE10309-6AF1-443E-A47B-4BCE52A537D5}" cache="Slicer_Mode" caption="Mode"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 11" xr10:uid="{0BF1B32A-AAE0-456A-AF95-51BE98B04132}" cache="Slicer_Mode311" caption="Mod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282D3B-EE65-4A95-B458-556973BBD980}" name="output" displayName="output" ref="A1:L2395" totalsRowShown="0" headerRowDxfId="57" dataDxfId="56">
  <autoFilter ref="A1:L2395" xr:uid="{A0282D3B-EE65-4A95-B458-556973BBD980}"/>
  <tableColumns count="12">
    <tableColumn id="1" xr3:uid="{6CB8B050-2592-42FD-B5D2-EAFE82876F8D}" name="Block Size, KB" dataDxfId="55"/>
    <tableColumn id="2" xr3:uid="{F92E050B-8BEF-40D3-BF46-12611CDB1AF6}" name="Mode" dataDxfId="54"/>
    <tableColumn id="3" xr3:uid="{163BC828-DA73-4F00-B1AF-36BF01DC7282}" name="Threads" dataDxfId="53"/>
    <tableColumn id="4" xr3:uid="{0670DA77-6CA3-41F4-BB53-65083868CF5B}" name="Reps" dataDxfId="52"/>
    <tableColumn id="5" xr3:uid="{86908358-F49C-4419-8C0A-8ED325AB7899}" name="Write Throughput, MB/s" dataDxfId="51"/>
    <tableColumn id="6" xr3:uid="{BDA1D1BB-1E18-48D6-8C71-A201432F0B7F}" name="Read Throughput, MB/s" dataDxfId="50"/>
    <tableColumn id="7" xr3:uid="{6B37DDB8-1671-4316-BB58-923B3D0C2EC3}" name="Write Latency, microsec" dataDxfId="49"/>
    <tableColumn id="8" xr3:uid="{CA25C517-4FF4-4C22-A52A-796EDC9AA7D9}" name=" Read Latency, microsec" dataDxfId="48"/>
    <tableColumn id="9" xr3:uid="{9DCE1D37-4D2F-4C86-BB47-44F20480457D}" name="Write IOPS" dataDxfId="47"/>
    <tableColumn id="10" xr3:uid="{10E006BA-796F-4733-AFA7-0E8E02F12282}" name="Time Write IOPS" dataDxfId="46"/>
    <tableColumn id="11" xr3:uid="{0BECDF87-52C2-469A-A1A1-FBE07345FB3B}" name="Read IOPS" dataDxfId="45"/>
    <tableColumn id="12" xr3:uid="{ACB5BA67-DADC-4D17-83D4-309FD55F27D1}" name="Time Read IOPS" dataDxfId="44"/>
  </tableColumns>
  <tableStyleInfo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7F0000"/>
      </a:accent1>
      <a:accent2>
        <a:srgbClr val="1E4E79"/>
      </a:accent2>
      <a:accent3>
        <a:srgbClr val="FF0000"/>
      </a:accent3>
      <a:accent4>
        <a:srgbClr val="00B0F0"/>
      </a:accent4>
      <a:accent5>
        <a:srgbClr val="000000"/>
      </a:accent5>
      <a:accent6>
        <a:srgbClr val="000000"/>
      </a:accent6>
      <a:hlink>
        <a:srgbClr val="00000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07/relationships/slicer" Target="../slicers/slicer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2.xml"/><Relationship Id="rId5" Type="http://schemas.openxmlformats.org/officeDocument/2006/relationships/printerSettings" Target="../printerSettings/printerSettings6.bin"/><Relationship Id="rId4"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drawing" Target="../drawings/drawing3.xml"/><Relationship Id="rId4"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5.xml"/><Relationship Id="rId7" Type="http://schemas.microsoft.com/office/2007/relationships/slicer" Target="../slicers/slicer3.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drawing" Target="../drawings/drawing4.xml"/><Relationship Id="rId5" Type="http://schemas.openxmlformats.org/officeDocument/2006/relationships/printerSettings" Target="../printerSettings/printerSettings7.bin"/><Relationship Id="rId4" Type="http://schemas.openxmlformats.org/officeDocument/2006/relationships/pivotTable" Target="../pivotTables/pivotTable1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681B4-8E49-4AD7-B760-0B93870169CC}">
  <sheetPr>
    <tabColor rgb="FFFFFF00"/>
  </sheetPr>
  <dimension ref="B1:AY136"/>
  <sheetViews>
    <sheetView showGridLines="0" tabSelected="1" topLeftCell="A4" zoomScale="54" zoomScaleNormal="55" zoomScalePageLayoutView="55" workbookViewId="0">
      <selection activeCell="M25" sqref="M25"/>
    </sheetView>
  </sheetViews>
  <sheetFormatPr defaultColWidth="9.1796875" defaultRowHeight="14.5" x14ac:dyDescent="0.35"/>
  <cols>
    <col min="1" max="2" width="9.1796875" style="2"/>
    <col min="3" max="3" width="12.7265625" style="2" customWidth="1"/>
    <col min="4" max="4" width="14" style="2" customWidth="1"/>
    <col min="5" max="5" width="11.26953125" style="2" customWidth="1"/>
    <col min="6" max="6" width="11.1796875" style="2" customWidth="1"/>
    <col min="7" max="8" width="14.7265625" style="2" customWidth="1"/>
    <col min="9" max="9" width="15.26953125" style="2" customWidth="1"/>
    <col min="10" max="10" width="7.08984375" style="39" customWidth="1"/>
    <col min="11" max="11" width="12.81640625" style="2" customWidth="1"/>
    <col min="12" max="12" width="12.7265625" style="2" customWidth="1"/>
    <col min="13" max="13" width="10.26953125" style="2" customWidth="1"/>
    <col min="14" max="14" width="9.1796875" style="2"/>
    <col min="15" max="15" width="10.1796875" style="2" customWidth="1"/>
    <col min="16" max="17" width="9.1796875" style="2"/>
    <col min="18" max="18" width="12" style="2" customWidth="1"/>
    <col min="19" max="20" width="9.1796875" style="2"/>
    <col min="21" max="21" width="10.81640625" style="2" bestFit="1" customWidth="1"/>
    <col min="22" max="29" width="9.1796875" style="2"/>
    <col min="30" max="30" width="9.1796875" style="2" customWidth="1"/>
    <col min="31" max="50" width="9.1796875" style="2"/>
    <col min="51" max="51" width="18.1796875" style="2" customWidth="1"/>
    <col min="52" max="16384" width="9.1796875" style="2"/>
  </cols>
  <sheetData>
    <row r="1" spans="2:51" x14ac:dyDescent="0.35">
      <c r="B1" s="54" t="s">
        <v>41</v>
      </c>
      <c r="C1" s="55"/>
      <c r="K1" s="54" t="s">
        <v>41</v>
      </c>
      <c r="L1" s="55"/>
    </row>
    <row r="2" spans="2:51" x14ac:dyDescent="0.35">
      <c r="B2" s="56" t="s">
        <v>55</v>
      </c>
      <c r="C2" s="56"/>
      <c r="K2" s="58" t="s">
        <v>11</v>
      </c>
      <c r="L2" s="58"/>
    </row>
    <row r="3" spans="2:51" x14ac:dyDescent="0.35">
      <c r="B3" s="57" t="s">
        <v>56</v>
      </c>
      <c r="C3" s="57"/>
      <c r="K3" s="59" t="s">
        <v>10</v>
      </c>
      <c r="L3" s="59"/>
    </row>
    <row r="4" spans="2:51" x14ac:dyDescent="0.35">
      <c r="B4" s="28" t="s">
        <v>57</v>
      </c>
      <c r="K4" s="51" t="s">
        <v>9</v>
      </c>
      <c r="L4" s="51"/>
    </row>
    <row r="5" spans="2:51" x14ac:dyDescent="0.35">
      <c r="B5" s="27" t="s">
        <v>58</v>
      </c>
      <c r="K5" s="52" t="s">
        <v>15</v>
      </c>
      <c r="L5" s="52"/>
    </row>
    <row r="6" spans="2:51" x14ac:dyDescent="0.35">
      <c r="K6" s="53" t="s">
        <v>14</v>
      </c>
      <c r="L6" s="53"/>
    </row>
    <row r="7" spans="2:51" ht="79.5" customHeight="1" x14ac:dyDescent="0.35"/>
    <row r="8" spans="2:51" ht="11.15" customHeight="1" x14ac:dyDescent="0.35"/>
    <row r="9" spans="2:51" ht="82" customHeight="1" x14ac:dyDescent="0.35">
      <c r="B9" s="50" t="s">
        <v>64</v>
      </c>
      <c r="C9" s="50"/>
      <c r="D9" s="50"/>
      <c r="E9" s="50"/>
      <c r="F9" s="50"/>
      <c r="G9" s="50"/>
      <c r="H9" s="50"/>
      <c r="I9" s="50"/>
      <c r="J9" s="50"/>
      <c r="K9" s="50"/>
      <c r="L9" s="50"/>
      <c r="M9" s="50"/>
      <c r="N9" s="50"/>
      <c r="O9" s="50"/>
      <c r="P9" s="50"/>
      <c r="Q9" s="50"/>
      <c r="R9" s="50"/>
      <c r="S9" s="50"/>
      <c r="T9" s="50"/>
      <c r="U9" s="50"/>
      <c r="V9" s="50"/>
      <c r="W9" s="50"/>
      <c r="X9" s="50"/>
      <c r="Y9" s="50"/>
      <c r="Z9" s="50"/>
      <c r="AA9" s="50"/>
      <c r="AB9" s="47"/>
      <c r="AC9" s="47"/>
      <c r="AD9" s="47"/>
      <c r="AE9" s="47"/>
      <c r="AF9" s="47"/>
      <c r="AG9" s="47"/>
      <c r="AH9" s="47"/>
      <c r="AI9" s="47"/>
      <c r="AJ9" s="47"/>
      <c r="AK9" s="47"/>
      <c r="AL9" s="47"/>
      <c r="AM9" s="47"/>
      <c r="AN9" s="47"/>
      <c r="AO9" s="47"/>
      <c r="AP9" s="47"/>
      <c r="AQ9" s="47"/>
      <c r="AR9" s="47"/>
      <c r="AS9" s="47"/>
      <c r="AT9" s="47"/>
      <c r="AU9" s="47"/>
      <c r="AV9" s="47"/>
      <c r="AW9" s="47"/>
      <c r="AX9" s="47"/>
      <c r="AY9" s="47"/>
    </row>
    <row r="10" spans="2:51" ht="26" x14ac:dyDescent="0.35">
      <c r="B10" s="49" t="s">
        <v>66</v>
      </c>
      <c r="C10" s="49"/>
      <c r="D10" s="49"/>
      <c r="E10" s="49"/>
      <c r="F10" s="49"/>
      <c r="G10" s="49"/>
      <c r="H10" s="49"/>
      <c r="I10" s="49"/>
      <c r="J10" s="40"/>
      <c r="K10" s="49" t="s">
        <v>65</v>
      </c>
      <c r="L10" s="49"/>
      <c r="M10" s="49"/>
      <c r="N10" s="49"/>
      <c r="O10" s="49"/>
      <c r="P10" s="49"/>
      <c r="Q10" s="49"/>
      <c r="R10" s="49"/>
      <c r="T10" s="49" t="s">
        <v>67</v>
      </c>
      <c r="U10" s="49"/>
      <c r="V10" s="49"/>
      <c r="W10" s="49"/>
      <c r="X10" s="49"/>
      <c r="Y10" s="49"/>
      <c r="Z10" s="49"/>
      <c r="AA10" s="49"/>
    </row>
    <row r="11" spans="2:51" ht="21" x14ac:dyDescent="0.35">
      <c r="B11" s="29" t="s">
        <v>40</v>
      </c>
      <c r="C11" s="30">
        <v>1</v>
      </c>
      <c r="D11" s="30">
        <v>4</v>
      </c>
      <c r="E11" s="30">
        <v>8</v>
      </c>
      <c r="F11" s="30">
        <v>16</v>
      </c>
      <c r="G11" s="30">
        <v>32</v>
      </c>
      <c r="H11" s="30">
        <v>64</v>
      </c>
      <c r="I11" s="30">
        <v>128</v>
      </c>
      <c r="J11" s="41"/>
      <c r="K11" s="29" t="s">
        <v>42</v>
      </c>
      <c r="L11" s="43">
        <v>1</v>
      </c>
      <c r="M11" s="43">
        <v>4</v>
      </c>
      <c r="N11" s="43">
        <v>8</v>
      </c>
      <c r="O11" s="43">
        <v>16</v>
      </c>
      <c r="P11" s="43">
        <v>32</v>
      </c>
      <c r="Q11" s="43">
        <v>64</v>
      </c>
      <c r="R11" s="43">
        <v>128</v>
      </c>
      <c r="T11" s="29" t="s">
        <v>40</v>
      </c>
      <c r="U11" s="30">
        <v>1</v>
      </c>
      <c r="V11" s="30">
        <v>4</v>
      </c>
      <c r="W11" s="30">
        <v>8</v>
      </c>
      <c r="X11" s="30">
        <v>16</v>
      </c>
      <c r="Y11" s="30">
        <v>32</v>
      </c>
      <c r="Z11" s="30">
        <v>64</v>
      </c>
      <c r="AA11" s="30">
        <v>128</v>
      </c>
    </row>
    <row r="12" spans="2:51" x14ac:dyDescent="0.35">
      <c r="B12" s="29" t="s">
        <v>27</v>
      </c>
      <c r="C12" s="44">
        <f>'LT WRITE ALL wo CPU_ONLY'!H$6</f>
        <v>35.10405875</v>
      </c>
      <c r="D12" s="44">
        <f>'LT WRITE ALL wo CPU_ONLY'!$H$20</f>
        <v>45.511521999999999</v>
      </c>
      <c r="E12" s="44">
        <f>'LT WRITE ALL wo CPU_ONLY'!$H$34</f>
        <v>87.912570249999987</v>
      </c>
      <c r="F12" s="44">
        <f>'LT WRITE ALL wo CPU_ONLY'!$H$48</f>
        <v>137.34352125000001</v>
      </c>
      <c r="G12" s="44">
        <f>'LT WRITE ALL wo CPU_ONLY'!$H$62</f>
        <v>149.53531275</v>
      </c>
      <c r="H12" s="44">
        <f>'LT WRITE ALL wo CPU_ONLY'!$H$76</f>
        <v>283.82796474999998</v>
      </c>
      <c r="I12" s="44">
        <f>'LT WRITE ALL wo CPU_ONLY'!$H$90</f>
        <v>570.28120999999999</v>
      </c>
      <c r="J12" s="26"/>
      <c r="K12" s="42" t="s">
        <v>27</v>
      </c>
      <c r="L12" s="25" t="str">
        <f ca="1">'LT WRITE ALL wo CPU_ONLY'!J6</f>
        <v>GPU_DIRECT</v>
      </c>
      <c r="M12" s="25" t="str">
        <f ca="1">'LT WRITE ALL wo CPU_ONLY'!$J20</f>
        <v>GPU_DIRECT</v>
      </c>
      <c r="N12" s="25" t="str">
        <f ca="1">'LT WRITE ALL wo CPU_ONLY'!$J34</f>
        <v>GPU_DIRECT_ASYNC</v>
      </c>
      <c r="O12" s="25" t="str">
        <f ca="1">'LT WRITE ALL wo CPU_ONLY'!$J48</f>
        <v>GPU_BATCH</v>
      </c>
      <c r="P12" s="25" t="str">
        <f ca="1">'LT WRITE ALL wo CPU_ONLY'!$J62</f>
        <v>GPU_BATCH</v>
      </c>
      <c r="Q12" s="25" t="str">
        <f ca="1">'LT WRITE ALL wo CPU_ONLY'!$J76</f>
        <v>GPU_BATCH</v>
      </c>
      <c r="R12" s="25" t="str">
        <f ca="1">'LT WRITE ALL wo CPU_ONLY'!$J90</f>
        <v>GPU_BATCH</v>
      </c>
      <c r="T12" s="29" t="s">
        <v>27</v>
      </c>
      <c r="U12" s="46">
        <f>C12/MIN(C12:I24)-1</f>
        <v>0</v>
      </c>
      <c r="V12" s="45">
        <f>D12/MIN(C12:I24)-1</f>
        <v>0.29647464198139195</v>
      </c>
      <c r="W12" s="45">
        <f>E12/MIN(C12:I24)-1</f>
        <v>1.5043420442087765</v>
      </c>
      <c r="X12" s="45">
        <f>F12/MIN(C12:I24)-1</f>
        <v>2.9124684193391173</v>
      </c>
      <c r="Y12" s="45">
        <f>G12/MIN(C12:I24)-1</f>
        <v>3.2597727463636952</v>
      </c>
      <c r="Z12" s="45">
        <f>H12/MIN(C12:I24)-1</f>
        <v>7.0853318635127902</v>
      </c>
      <c r="AA12" s="45">
        <f>I12/MIN(C12:I24)-1</f>
        <v>15.245449395506153</v>
      </c>
    </row>
    <row r="13" spans="2:51" x14ac:dyDescent="0.35">
      <c r="B13" s="29" t="s">
        <v>28</v>
      </c>
      <c r="C13" s="44">
        <f>'LT WRITE ALL wo CPU_ONLY'!H$7</f>
        <v>37.238400249999998</v>
      </c>
      <c r="D13" s="44">
        <f>'LT WRITE ALL wo CPU_ONLY'!$H$21</f>
        <v>45.297061750000005</v>
      </c>
      <c r="E13" s="44">
        <f>'LT WRITE ALL wo CPU_ONLY'!$H$35</f>
        <v>86.095317749999992</v>
      </c>
      <c r="F13" s="44">
        <f>'LT WRITE ALL wo CPU_ONLY'!$H$49</f>
        <v>157.53662700000001</v>
      </c>
      <c r="G13" s="44">
        <f>'LT WRITE ALL wo CPU_ONLY'!$H$63</f>
        <v>211.19566899999998</v>
      </c>
      <c r="H13" s="44">
        <f>'LT WRITE ALL wo CPU_ONLY'!$H$77</f>
        <v>296.42108174999998</v>
      </c>
      <c r="I13" s="44">
        <f>'LT WRITE ALL wo CPU_ONLY'!$H$91</f>
        <v>572.56825800000001</v>
      </c>
      <c r="J13" s="26"/>
      <c r="K13" s="42" t="s">
        <v>28</v>
      </c>
      <c r="L13" s="25" t="str">
        <f ca="1">'LT WRITE ALL wo CPU_ONLY'!J7</f>
        <v>GPU_DIRECT</v>
      </c>
      <c r="M13" s="25" t="str">
        <f ca="1">'LT WRITE ALL wo CPU_ONLY'!$J21</f>
        <v>GPU_DIRECT</v>
      </c>
      <c r="N13" s="25" t="str">
        <f ca="1">'LT WRITE ALL wo CPU_ONLY'!$J35</f>
        <v>GPU_DIRECT_ASYNC</v>
      </c>
      <c r="O13" s="25" t="str">
        <f ca="1">'LT WRITE ALL wo CPU_ONLY'!$J49</f>
        <v>GPU_BATCH</v>
      </c>
      <c r="P13" s="25" t="str">
        <f ca="1">'LT WRITE ALL wo CPU_ONLY'!$J63</f>
        <v>GPU_BATCH</v>
      </c>
      <c r="Q13" s="25" t="str">
        <f ca="1">'LT WRITE ALL wo CPU_ONLY'!$J77</f>
        <v>GPU_BATCH</v>
      </c>
      <c r="R13" s="25" t="str">
        <f ca="1">'LT WRITE ALL wo CPU_ONLY'!$J91</f>
        <v>GPU_BATCH</v>
      </c>
      <c r="T13" s="29" t="s">
        <v>28</v>
      </c>
      <c r="U13" s="45">
        <f>C13/MIN(C12:I24)-1</f>
        <v>6.0800419552625051E-2</v>
      </c>
      <c r="V13" s="45">
        <f>D13/MIN(C12:I24)-1</f>
        <v>0.29036536978790251</v>
      </c>
      <c r="W13" s="45">
        <f>E13/MIN(C12:I24)-1</f>
        <v>1.4525744547986204</v>
      </c>
      <c r="X13" s="45">
        <f>F13/MIN(C12:I24)-1</f>
        <v>3.4877040607163412</v>
      </c>
      <c r="Y13" s="45">
        <f>G13/MIN(C12:I24)-1</f>
        <v>5.016274941426822</v>
      </c>
      <c r="Z13" s="45">
        <f>H13/MIN(C12:I24)-1</f>
        <v>7.444068643486986</v>
      </c>
      <c r="AA13" s="45">
        <f>I13/MIN(C12:I24)-1</f>
        <v>15.310599924574248</v>
      </c>
    </row>
    <row r="14" spans="2:51" x14ac:dyDescent="0.35">
      <c r="B14" s="29" t="s">
        <v>29</v>
      </c>
      <c r="C14" s="44">
        <f>'LT WRITE ALL wo CPU_ONLY'!H$8</f>
        <v>39.443722749999999</v>
      </c>
      <c r="D14" s="44">
        <f>'LT WRITE ALL wo CPU_ONLY'!$H$22</f>
        <v>48.266982999999996</v>
      </c>
      <c r="E14" s="44">
        <f>'LT WRITE ALL wo CPU_ONLY'!$H$36</f>
        <v>89.497250000000008</v>
      </c>
      <c r="F14" s="44">
        <f>'LT WRITE ALL wo CPU_ONLY'!$H$50</f>
        <v>163.4166185</v>
      </c>
      <c r="G14" s="44">
        <f>'LT WRITE ALL wo CPU_ONLY'!$H$64</f>
        <v>250.49863075000002</v>
      </c>
      <c r="H14" s="44">
        <f>'LT WRITE ALL wo CPU_ONLY'!$H$78</f>
        <v>365.60356899999999</v>
      </c>
      <c r="I14" s="44">
        <f>'LT WRITE ALL wo CPU_ONLY'!$H$92</f>
        <v>636.40700525</v>
      </c>
      <c r="J14" s="26"/>
      <c r="K14" s="42" t="s">
        <v>29</v>
      </c>
      <c r="L14" s="25" t="str">
        <f ca="1">'LT WRITE ALL wo CPU_ONLY'!J8</f>
        <v>GPU_DIRECT</v>
      </c>
      <c r="M14" s="25" t="str">
        <f ca="1">'LT WRITE ALL wo CPU_ONLY'!$J22</f>
        <v>GPU_DIRECT</v>
      </c>
      <c r="N14" s="25" t="str">
        <f ca="1">'LT WRITE ALL wo CPU_ONLY'!$J36</f>
        <v>GPU_DIRECT_ASYNC</v>
      </c>
      <c r="O14" s="25" t="str">
        <f ca="1">'LT WRITE ALL wo CPU_ONLY'!$J50</f>
        <v>GPU_BATCH</v>
      </c>
      <c r="P14" s="25" t="str">
        <f ca="1">'LT WRITE ALL wo CPU_ONLY'!$J64</f>
        <v>GPU_BATCH</v>
      </c>
      <c r="Q14" s="25" t="str">
        <f ca="1">'LT WRITE ALL wo CPU_ONLY'!$J78</f>
        <v>GPU_BATCH</v>
      </c>
      <c r="R14" s="25" t="str">
        <f ca="1">'LT WRITE ALL wo CPU_ONLY'!$J92</f>
        <v>GPU_BATCH</v>
      </c>
      <c r="T14" s="29" t="s">
        <v>29</v>
      </c>
      <c r="U14" s="45">
        <f>C14/MIN(C12:I24)-1</f>
        <v>0.12362285600379463</v>
      </c>
      <c r="V14" s="45">
        <f>D14/MIN(C12:I24)-1</f>
        <v>0.37496872779703838</v>
      </c>
      <c r="W14" s="45">
        <f>E14/MIN(C12:I24)-1</f>
        <v>1.5494843954475779</v>
      </c>
      <c r="X14" s="45">
        <f>F14/MIN(C12:I24)-1</f>
        <v>3.6552058171905832</v>
      </c>
      <c r="Y14" s="45">
        <f>G14/MIN(C12:I24)-1</f>
        <v>6.1358879762016132</v>
      </c>
      <c r="Z14" s="45">
        <f>H14/MIN(C12:I24)-1</f>
        <v>9.4148517869034158</v>
      </c>
      <c r="AA14" s="45">
        <f>I14/MIN(C12:I24)-1</f>
        <v>17.129157365599497</v>
      </c>
    </row>
    <row r="15" spans="2:51" x14ac:dyDescent="0.35">
      <c r="B15" s="29" t="s">
        <v>30</v>
      </c>
      <c r="C15" s="44">
        <f>'LT WRITE ALL wo CPU_ONLY'!H$9</f>
        <v>44.917752249999999</v>
      </c>
      <c r="D15" s="44">
        <f>'LT WRITE ALL wo CPU_ONLY'!$H$23</f>
        <v>52.219883750000001</v>
      </c>
      <c r="E15" s="44">
        <f>'LT WRITE ALL wo CPU_ONLY'!$H$37</f>
        <v>88.51959699999999</v>
      </c>
      <c r="F15" s="44">
        <f>'LT WRITE ALL wo CPU_ONLY'!$H$51</f>
        <v>176.23225374999998</v>
      </c>
      <c r="G15" s="44">
        <f>'LT WRITE ALL wo CPU_ONLY'!$H$65</f>
        <v>317.50876625000001</v>
      </c>
      <c r="H15" s="44">
        <f>'LT WRITE ALL wo CPU_ONLY'!$H$79</f>
        <v>574.65449525000008</v>
      </c>
      <c r="I15" s="44">
        <f>'LT WRITE ALL wo CPU_ONLY'!$H$93</f>
        <v>1125.5582960000002</v>
      </c>
      <c r="J15" s="26"/>
      <c r="K15" s="42" t="s">
        <v>30</v>
      </c>
      <c r="L15" s="25" t="str">
        <f ca="1">'LT WRITE ALL wo CPU_ONLY'!J9</f>
        <v>GPU_DIRECT</v>
      </c>
      <c r="M15" s="25" t="str">
        <f ca="1">'LT WRITE ALL wo CPU_ONLY'!$J23</f>
        <v>GPU_DIRECT</v>
      </c>
      <c r="N15" s="25" t="str">
        <f ca="1">'LT WRITE ALL wo CPU_ONLY'!$J37</f>
        <v>GPU_DIRECT</v>
      </c>
      <c r="O15" s="25" t="str">
        <f ca="1">'LT WRITE ALL wo CPU_ONLY'!$J51</f>
        <v>GPU_BATCH</v>
      </c>
      <c r="P15" s="25" t="str">
        <f ca="1">'LT WRITE ALL wo CPU_ONLY'!$J65</f>
        <v>GPU_BATCH</v>
      </c>
      <c r="Q15" s="25" t="str">
        <f ca="1">'LT WRITE ALL wo CPU_ONLY'!$J79</f>
        <v>GPU_BATCH</v>
      </c>
      <c r="R15" s="25" t="str">
        <f ca="1">'LT WRITE ALL wo CPU_ONLY'!$J93</f>
        <v>GPU_BATCH</v>
      </c>
      <c r="T15" s="29" t="s">
        <v>30</v>
      </c>
      <c r="U15" s="45">
        <f>C15/MIN(C12:I24)-1</f>
        <v>0.27956008078410588</v>
      </c>
      <c r="V15" s="45">
        <f>D15/MIN(C12:I24)-1</f>
        <v>0.48757396180007251</v>
      </c>
      <c r="W15" s="45">
        <f>E15/MIN(C12:I24)-1</f>
        <v>1.5216342540447689</v>
      </c>
      <c r="X15" s="45">
        <f>F15/MIN(C12:I24)-1</f>
        <v>4.0202814154645292</v>
      </c>
      <c r="Y15" s="45">
        <f>G15/MIN(C12:I24)-1</f>
        <v>8.0447879121669938</v>
      </c>
      <c r="Z15" s="45">
        <f>H15/MIN(C12:I24)-1</f>
        <v>15.370030011130837</v>
      </c>
      <c r="AA15" s="45">
        <f>I15/MIN(C12:I24)-1</f>
        <v>31.06348029485337</v>
      </c>
    </row>
    <row r="16" spans="2:51" x14ac:dyDescent="0.35">
      <c r="B16" s="29" t="s">
        <v>31</v>
      </c>
      <c r="C16" s="44">
        <f>'LT WRITE ALL wo CPU_ONLY'!H$10</f>
        <v>52.738170749999995</v>
      </c>
      <c r="D16" s="44">
        <f>'LT WRITE ALL wo CPU_ONLY'!$H$24</f>
        <v>66.250239500000006</v>
      </c>
      <c r="E16" s="44">
        <f>'LT WRITE ALL wo CPU_ONLY'!$H$38</f>
        <v>100.91912875</v>
      </c>
      <c r="F16" s="44">
        <f>'LT WRITE ALL wo CPU_ONLY'!$H$52</f>
        <v>227.01271850000001</v>
      </c>
      <c r="G16" s="44">
        <f>'LT WRITE ALL wo CPU_ONLY'!$H$66</f>
        <v>491.13560399999994</v>
      </c>
      <c r="H16" s="44">
        <f>'LT WRITE ALL wo CPU_ONLY'!$H$80</f>
        <v>1021.0005900000001</v>
      </c>
      <c r="I16" s="44">
        <f>'LT WRITE ALL wo CPU_ONLY'!$H$94</f>
        <v>2055.3291899999999</v>
      </c>
      <c r="J16" s="26"/>
      <c r="K16" s="42" t="s">
        <v>31</v>
      </c>
      <c r="L16" s="25" t="str">
        <f ca="1">'LT WRITE ALL wo CPU_ONLY'!J10</f>
        <v>GPU_DIRECT</v>
      </c>
      <c r="M16" s="25" t="str">
        <f ca="1">'LT WRITE ALL wo CPU_ONLY'!$J24</f>
        <v>GPU_DIRECT</v>
      </c>
      <c r="N16" s="25" t="str">
        <f ca="1">'LT WRITE ALL wo CPU_ONLY'!$J38</f>
        <v>GPU_DIRECT</v>
      </c>
      <c r="O16" s="25" t="str">
        <f ca="1">'LT WRITE ALL wo CPU_ONLY'!$J52</f>
        <v>GPU_DIRECT_ASYNC</v>
      </c>
      <c r="P16" s="25" t="str">
        <f ca="1">'LT WRITE ALL wo CPU_ONLY'!$J66</f>
        <v>GPU_DIRECT_ASYNC</v>
      </c>
      <c r="Q16" s="25" t="str">
        <f ca="1">'LT WRITE ALL wo CPU_ONLY'!$J80</f>
        <v>GPU_DIRECT</v>
      </c>
      <c r="R16" s="25" t="str">
        <f ca="1">'LT WRITE ALL wo CPU_ONLY'!$J94</f>
        <v>GPU_DIRECT</v>
      </c>
      <c r="T16" s="29" t="s">
        <v>31</v>
      </c>
      <c r="U16" s="45">
        <f>C16/MIN(C12:I24)-1</f>
        <v>0.50233826594196884</v>
      </c>
      <c r="V16" s="45">
        <f>D16/MIN(C12:I24)-1</f>
        <v>0.88725298039788658</v>
      </c>
      <c r="W16" s="45">
        <f>E16/MIN(C12:I24)-1</f>
        <v>1.8748564224072806</v>
      </c>
      <c r="X16" s="45">
        <f>F16/MIN(C12:I24)-1</f>
        <v>5.4668510304381828</v>
      </c>
      <c r="Y16" s="45">
        <f>G16/MIN(C12:I24)-1</f>
        <v>12.990849533887586</v>
      </c>
      <c r="Z16" s="45">
        <f>H16/MIN(C12:I24)-1</f>
        <v>28.084972688521383</v>
      </c>
      <c r="AA16" s="45">
        <f>I16/MIN(C12:I24)-1</f>
        <v>57.549616858762803</v>
      </c>
    </row>
    <row r="17" spans="2:51" x14ac:dyDescent="0.35">
      <c r="B17" s="29" t="s">
        <v>32</v>
      </c>
      <c r="C17" s="44">
        <f>'LT WRITE ALL wo CPU_ONLY'!H$11</f>
        <v>70.364108999999999</v>
      </c>
      <c r="D17" s="44">
        <f>'LT WRITE ALL wo CPU_ONLY'!$H$25</f>
        <v>97.20282125</v>
      </c>
      <c r="E17" s="44">
        <f>'LT WRITE ALL wo CPU_ONLY'!$H$39</f>
        <v>136.81120575</v>
      </c>
      <c r="F17" s="44">
        <f>'LT WRITE ALL wo CPU_ONLY'!$H$53</f>
        <v>346.45148775000001</v>
      </c>
      <c r="G17" s="44">
        <f>'LT WRITE ALL wo CPU_ONLY'!$H$67</f>
        <v>739.03588574999992</v>
      </c>
      <c r="H17" s="44">
        <f>'LT WRITE ALL wo CPU_ONLY'!$H$81</f>
        <v>1517.8867245000001</v>
      </c>
      <c r="I17" s="44">
        <f>'LT WRITE ALL wo CPU_ONLY'!$H$95</f>
        <v>3035.8031752500001</v>
      </c>
      <c r="J17" s="26"/>
      <c r="K17" s="42" t="s">
        <v>32</v>
      </c>
      <c r="L17" s="25" t="str">
        <f ca="1">'LT WRITE ALL wo CPU_ONLY'!J11</f>
        <v>GPU_DIRECT</v>
      </c>
      <c r="M17" s="25" t="str">
        <f ca="1">'LT WRITE ALL wo CPU_ONLY'!$J25</f>
        <v>CPU_GPU</v>
      </c>
      <c r="N17" s="25" t="str">
        <f ca="1">'LT WRITE ALL wo CPU_ONLY'!$J39</f>
        <v>CPU_GPU</v>
      </c>
      <c r="O17" s="25" t="str">
        <f ca="1">'LT WRITE ALL wo CPU_ONLY'!$J53</f>
        <v>CPU_GPU</v>
      </c>
      <c r="P17" s="25" t="str">
        <f ca="1">'LT WRITE ALL wo CPU_ONLY'!$J67</f>
        <v>CPU_GPU</v>
      </c>
      <c r="Q17" s="25" t="str">
        <f ca="1">'LT WRITE ALL wo CPU_ONLY'!$J81</f>
        <v>GPU_DIRECT</v>
      </c>
      <c r="R17" s="25" t="str">
        <f ca="1">'LT WRITE ALL wo CPU_ONLY'!$J95</f>
        <v>GPU_DIRECT</v>
      </c>
      <c r="T17" s="29" t="s">
        <v>32</v>
      </c>
      <c r="U17" s="45">
        <f>C17/MIN(C12:I24)-1</f>
        <v>1.004443688438164</v>
      </c>
      <c r="V17" s="45">
        <f>D17/MIN(C12:I24)-1</f>
        <v>1.7689909574914893</v>
      </c>
      <c r="W17" s="45">
        <f>E17/MIN(C12:I24)-1</f>
        <v>2.8973044890428801</v>
      </c>
      <c r="X17" s="45">
        <f>F17/MIN(C12:I24)-1</f>
        <v>8.8692715340216903</v>
      </c>
      <c r="Y17" s="45">
        <f>G17/MIN(C12:I24)-1</f>
        <v>20.052719032097674</v>
      </c>
      <c r="Z17" s="45">
        <f>H17/MIN(C12:I24)-1</f>
        <v>42.239636057753579</v>
      </c>
      <c r="AA17" s="45">
        <f>I17/MIN(C12:I24)-1</f>
        <v>85.48011891929734</v>
      </c>
    </row>
    <row r="18" spans="2:51" x14ac:dyDescent="0.35">
      <c r="B18" s="29" t="s">
        <v>33</v>
      </c>
      <c r="C18" s="44">
        <f>'LT WRITE ALL wo CPU_ONLY'!H$12</f>
        <v>111.12234500000001</v>
      </c>
      <c r="D18" s="44">
        <f>'LT WRITE ALL wo CPU_ONLY'!$H$26</f>
        <v>135.14511350000001</v>
      </c>
      <c r="E18" s="44">
        <f>'LT WRITE ALL wo CPU_ONLY'!$H$40</f>
        <v>182.89271775</v>
      </c>
      <c r="F18" s="44">
        <f>'LT WRITE ALL wo CPU_ONLY'!$H$54</f>
        <v>323.82653725</v>
      </c>
      <c r="G18" s="44">
        <f>'LT WRITE ALL wo CPU_ONLY'!$H$68</f>
        <v>801.08699749999994</v>
      </c>
      <c r="H18" s="44">
        <f>'LT WRITE ALL wo CPU_ONLY'!$H$82</f>
        <v>1805.2152014999999</v>
      </c>
      <c r="I18" s="44">
        <f>'LT WRITE ALL wo CPU_ONLY'!$H$96</f>
        <v>3668.8216842500001</v>
      </c>
      <c r="J18" s="26"/>
      <c r="K18" s="42" t="s">
        <v>33</v>
      </c>
      <c r="L18" s="25" t="str">
        <f ca="1">'LT WRITE ALL wo CPU_ONLY'!J12</f>
        <v>GPU_DIRECT</v>
      </c>
      <c r="M18" s="25" t="str">
        <f ca="1">'LT WRITE ALL wo CPU_ONLY'!$J26</f>
        <v>CPU_GPU</v>
      </c>
      <c r="N18" s="25" t="str">
        <f ca="1">'LT WRITE ALL wo CPU_ONLY'!$J40</f>
        <v>CPU_GPU</v>
      </c>
      <c r="O18" s="25" t="str">
        <f ca="1">'LT WRITE ALL wo CPU_ONLY'!$J54</f>
        <v>CPU_GPU</v>
      </c>
      <c r="P18" s="25" t="str">
        <f ca="1">'LT WRITE ALL wo CPU_ONLY'!$J68</f>
        <v>CPU_GPU</v>
      </c>
      <c r="Q18" s="25" t="str">
        <f ca="1">'LT WRITE ALL wo CPU_ONLY'!$J82</f>
        <v>CPU_GPU</v>
      </c>
      <c r="R18" s="25" t="str">
        <f ca="1">'LT WRITE ALL wo CPU_ONLY'!$J96</f>
        <v>CPU_GPU</v>
      </c>
      <c r="T18" s="29" t="s">
        <v>33</v>
      </c>
      <c r="U18" s="45">
        <f>C18/MIN(C12:I24)-1</f>
        <v>2.1655127343358838</v>
      </c>
      <c r="V18" s="45">
        <f>D18/MIN(C12:I24)-1</f>
        <v>2.8498429615350394</v>
      </c>
      <c r="W18" s="45">
        <f>E18/MIN(C12:I24)-1</f>
        <v>4.2100162847978373</v>
      </c>
      <c r="X18" s="45">
        <f>F18/MIN(C12:I24)-1</f>
        <v>8.2247605770087766</v>
      </c>
      <c r="Y18" s="45">
        <f>G18/MIN(C12:I24)-1</f>
        <v>21.820352575327203</v>
      </c>
      <c r="Z18" s="45">
        <f>H18/MIN(C12:I24)-1</f>
        <v>50.424686084198164</v>
      </c>
      <c r="AA18" s="45">
        <f>I18/MIN(C12:I24)-1</f>
        <v>103.51274909201204</v>
      </c>
    </row>
    <row r="19" spans="2:51" x14ac:dyDescent="0.35">
      <c r="B19" s="29" t="s">
        <v>34</v>
      </c>
      <c r="C19" s="44">
        <f>'LT WRITE ALL wo CPU_ONLY'!H$13</f>
        <v>181.35510274999999</v>
      </c>
      <c r="D19" s="44">
        <f>'LT WRITE ALL wo CPU_ONLY'!$H$27</f>
        <v>226.69678850000003</v>
      </c>
      <c r="E19" s="44">
        <f>'LT WRITE ALL wo CPU_ONLY'!$H$41</f>
        <v>311.44214549999998</v>
      </c>
      <c r="F19" s="44">
        <f>'LT WRITE ALL wo CPU_ONLY'!$H$55</f>
        <v>549.51592574999995</v>
      </c>
      <c r="G19" s="44">
        <f>'LT WRITE ALL wo CPU_ONLY'!$H$69</f>
        <v>1128.563629</v>
      </c>
      <c r="H19" s="44">
        <f>'LT WRITE ALL wo CPU_ONLY'!$H$83</f>
        <v>2159.0301730000001</v>
      </c>
      <c r="I19" s="44">
        <f>'LT WRITE ALL wo CPU_ONLY'!$H$97</f>
        <v>4505.8406050000003</v>
      </c>
      <c r="J19" s="26"/>
      <c r="K19" s="42" t="s">
        <v>34</v>
      </c>
      <c r="L19" s="25" t="str">
        <f ca="1">'LT WRITE ALL wo CPU_ONLY'!J13</f>
        <v>GPU_BATCH</v>
      </c>
      <c r="M19" s="25" t="str">
        <f ca="1">'LT WRITE ALL wo CPU_ONLY'!$J27</f>
        <v>CPU_GPU</v>
      </c>
      <c r="N19" s="25" t="str">
        <f ca="1">'LT WRITE ALL wo CPU_ONLY'!$J41</f>
        <v>CPU_GPU</v>
      </c>
      <c r="O19" s="25" t="str">
        <f ca="1">'LT WRITE ALL wo CPU_ONLY'!$J55</f>
        <v>CPU_GPU</v>
      </c>
      <c r="P19" s="25" t="str">
        <f ca="1">'LT WRITE ALL wo CPU_ONLY'!$J69</f>
        <v>CPU_GPU</v>
      </c>
      <c r="Q19" s="25" t="str">
        <f ca="1">'LT WRITE ALL wo CPU_ONLY'!$J83</f>
        <v>CPU_GPU</v>
      </c>
      <c r="R19" s="25" t="str">
        <f ca="1">'LT WRITE ALL wo CPU_ONLY'!$J97</f>
        <v>CPU_GPU</v>
      </c>
      <c r="T19" s="29" t="s">
        <v>34</v>
      </c>
      <c r="U19" s="45">
        <f>C19/MIN(C12:I24)-1</f>
        <v>4.1662146545946053</v>
      </c>
      <c r="V19" s="45">
        <f>D19/MIN(C12:I24)-1</f>
        <v>5.4578512164209512</v>
      </c>
      <c r="W19" s="45">
        <f>E19/MIN(C12:I24)-1</f>
        <v>7.8719696978059552</v>
      </c>
      <c r="X19" s="45">
        <f>F19/MIN(C12:I24)-1</f>
        <v>14.653914257137004</v>
      </c>
      <c r="Y19" s="45">
        <f>G19/MIN(C12:I24)-1</f>
        <v>31.149092417981436</v>
      </c>
      <c r="Z19" s="45">
        <f>H19/MIN(C12:I24)-1</f>
        <v>60.503719224489963</v>
      </c>
      <c r="AA19" s="45">
        <f>I19/MIN(C12:I24)-1</f>
        <v>127.35668482351775</v>
      </c>
    </row>
    <row r="20" spans="2:51" x14ac:dyDescent="0.35">
      <c r="B20" s="29" t="s">
        <v>35</v>
      </c>
      <c r="C20" s="44">
        <f>'LT WRITE ALL wo CPU_ONLY'!H$14</f>
        <v>234.47772225</v>
      </c>
      <c r="D20" s="44">
        <f>'LT WRITE ALL wo CPU_ONLY'!$H$28</f>
        <v>319.82686699999999</v>
      </c>
      <c r="E20" s="44">
        <f>'LT WRITE ALL wo CPU_ONLY'!$H$42</f>
        <v>573.32401924999999</v>
      </c>
      <c r="F20" s="44">
        <f>'LT WRITE ALL wo CPU_ONLY'!$H$56</f>
        <v>1118.3987735000001</v>
      </c>
      <c r="G20" s="44">
        <f>'LT WRITE ALL wo CPU_ONLY'!$H$70</f>
        <v>2264.0765072499998</v>
      </c>
      <c r="H20" s="44">
        <f>'LT WRITE ALL wo CPU_ONLY'!$H$84</f>
        <v>4330.0552457499998</v>
      </c>
      <c r="I20" s="44">
        <f>'LT WRITE ALL wo CPU_ONLY'!$H$98</f>
        <v>8785.3284172499989</v>
      </c>
      <c r="J20" s="26"/>
      <c r="K20" s="42" t="s">
        <v>35</v>
      </c>
      <c r="L20" s="25" t="str">
        <f ca="1">'LT WRITE ALL wo CPU_ONLY'!J14</f>
        <v>CPU_GPU</v>
      </c>
      <c r="M20" s="25" t="str">
        <f ca="1">'LT WRITE ALL wo CPU_ONLY'!$J28</f>
        <v>CPU_GPU</v>
      </c>
      <c r="N20" s="25" t="str">
        <f ca="1">'LT WRITE ALL wo CPU_ONLY'!$J42</f>
        <v>CPU_GPU</v>
      </c>
      <c r="O20" s="25" t="str">
        <f ca="1">'LT WRITE ALL wo CPU_ONLY'!$J56</f>
        <v>CPU_GPU</v>
      </c>
      <c r="P20" s="25" t="str">
        <f ca="1">'LT WRITE ALL wo CPU_ONLY'!$J70</f>
        <v>CPU_GPU</v>
      </c>
      <c r="Q20" s="25" t="str">
        <f ca="1">'LT WRITE ALL wo CPU_ONLY'!$J84</f>
        <v>CPU_GPU</v>
      </c>
      <c r="R20" s="25" t="str">
        <f ca="1">'LT WRITE ALL wo CPU_ONLY'!$J98</f>
        <v>CPU_GPU</v>
      </c>
      <c r="T20" s="29" t="s">
        <v>35</v>
      </c>
      <c r="U20" s="45">
        <f>C20/MIN(C12:I24)-1</f>
        <v>5.6795046099904329</v>
      </c>
      <c r="V20" s="45">
        <f>D20/MIN(C12:I24)-1</f>
        <v>8.1108230326785211</v>
      </c>
      <c r="W20" s="45">
        <f>E20/MIN(C12:I24)-1</f>
        <v>15.332129094616445</v>
      </c>
      <c r="X20" s="45">
        <f>F20/MIN(C12:I24)-1</f>
        <v>30.859528878551689</v>
      </c>
      <c r="Y20" s="45">
        <f>G20/MIN(C12:I24)-1</f>
        <v>63.496146254028247</v>
      </c>
      <c r="Z20" s="45">
        <f>H20/MIN(C12:I24)-1</f>
        <v>122.34913397300532</v>
      </c>
      <c r="AA20" s="45">
        <f>I20/MIN(C12:I24)-1</f>
        <v>249.26531774619934</v>
      </c>
    </row>
    <row r="21" spans="2:51" x14ac:dyDescent="0.35">
      <c r="B21" s="29" t="s">
        <v>36</v>
      </c>
      <c r="C21" s="44">
        <f>'LT WRITE ALL wo CPU_ONLY'!H$15</f>
        <v>315.00640850000002</v>
      </c>
      <c r="D21" s="44">
        <f>'LT WRITE ALL wo CPU_ONLY'!$H$29</f>
        <v>542.60548649999998</v>
      </c>
      <c r="E21" s="44">
        <f>'LT WRITE ALL wo CPU_ONLY'!$H$43</f>
        <v>1092.3395847500001</v>
      </c>
      <c r="F21" s="44">
        <f>'LT WRITE ALL wo CPU_ONLY'!$H$57</f>
        <v>2219.8498387499999</v>
      </c>
      <c r="G21" s="44">
        <f>'LT WRITE ALL wo CPU_ONLY'!$H$71</f>
        <v>4443.5454362500004</v>
      </c>
      <c r="H21" s="44">
        <f>'LT WRITE ALL wo CPU_ONLY'!$H$85</f>
        <v>8598.6100042500002</v>
      </c>
      <c r="I21" s="44">
        <f>'LT WRITE ALL wo CPU_ONLY'!$H$99</f>
        <v>17456.996447500002</v>
      </c>
      <c r="J21" s="26"/>
      <c r="K21" s="42" t="s">
        <v>36</v>
      </c>
      <c r="L21" s="25" t="str">
        <f ca="1">'LT WRITE ALL wo CPU_ONLY'!J15</f>
        <v>CPU_GPU</v>
      </c>
      <c r="M21" s="25" t="str">
        <f ca="1">'LT WRITE ALL wo CPU_ONLY'!$J29</f>
        <v>CPU_GPU</v>
      </c>
      <c r="N21" s="25" t="str">
        <f ca="1">'LT WRITE ALL wo CPU_ONLY'!$J43</f>
        <v>CPU_GPU</v>
      </c>
      <c r="O21" s="25" t="str">
        <f ca="1">'LT WRITE ALL wo CPU_ONLY'!$J57</f>
        <v>CPU_GPU</v>
      </c>
      <c r="P21" s="25" t="str">
        <f ca="1">'LT WRITE ALL wo CPU_ONLY'!$J71</f>
        <v>CPU_GPU</v>
      </c>
      <c r="Q21" s="25" t="str">
        <f ca="1">'LT WRITE ALL wo CPU_ONLY'!$J85</f>
        <v>CPU_GPU</v>
      </c>
      <c r="R21" s="25" t="str">
        <f ca="1">'LT WRITE ALL wo CPU_ONLY'!$J99</f>
        <v>CPU_GPU</v>
      </c>
      <c r="T21" s="29" t="s">
        <v>36</v>
      </c>
      <c r="U21" s="45">
        <f>C21/MIN(C12:I24)-1</f>
        <v>7.9735039114244888</v>
      </c>
      <c r="V21" s="45">
        <f>D21/MIN(C12:I24)-1</f>
        <v>14.457058409235939</v>
      </c>
      <c r="W21" s="45">
        <f>E21/MIN(C12:I24)-1</f>
        <v>30.117187688446428</v>
      </c>
      <c r="X21" s="45">
        <f>F21/MIN(C12:I24)-1</f>
        <v>62.236272892518443</v>
      </c>
      <c r="Y21" s="45">
        <f>G21/MIN(C12:I24)-1</f>
        <v>125.58209889333666</v>
      </c>
      <c r="Z21" s="45">
        <f>H21/MIN(C12:I24)-1</f>
        <v>243.94631989669855</v>
      </c>
      <c r="AA21" s="45">
        <f>I21/MIN(C12:I24)-1</f>
        <v>496.2928222295663</v>
      </c>
    </row>
    <row r="22" spans="2:51" x14ac:dyDescent="0.35">
      <c r="B22" s="29" t="s">
        <v>37</v>
      </c>
      <c r="C22" s="44">
        <f>'LT WRITE ALL wo CPU_ONLY'!H$16</f>
        <v>514.57861349999996</v>
      </c>
      <c r="D22" s="44">
        <f>'LT WRITE ALL wo CPU_ONLY'!$H$30</f>
        <v>1087.1842017500001</v>
      </c>
      <c r="E22" s="44">
        <f>'LT WRITE ALL wo CPU_ONLY'!$H$44</f>
        <v>2198.8875115000001</v>
      </c>
      <c r="F22" s="44">
        <f>'LT WRITE ALL wo CPU_ONLY'!$H$58</f>
        <v>4365.1610225000004</v>
      </c>
      <c r="G22" s="44">
        <f>'LT WRITE ALL wo CPU_ONLY'!$H$72</f>
        <v>8840.0000545000003</v>
      </c>
      <c r="H22" s="44">
        <f>'LT WRITE ALL wo CPU_ONLY'!$H$86</f>
        <v>17302.213403999998</v>
      </c>
      <c r="I22" s="44">
        <f>'LT WRITE ALL wo CPU_ONLY'!$H$100</f>
        <v>34795.169043250004</v>
      </c>
      <c r="J22" s="26"/>
      <c r="K22" s="42" t="s">
        <v>37</v>
      </c>
      <c r="L22" s="25" t="str">
        <f ca="1">'LT WRITE ALL wo CPU_ONLY'!J16</f>
        <v>CPU_GPU</v>
      </c>
      <c r="M22" s="25" t="str">
        <f ca="1">'LT WRITE ALL wo CPU_ONLY'!$J30</f>
        <v>CPU_GPU</v>
      </c>
      <c r="N22" s="25" t="str">
        <f ca="1">'LT WRITE ALL wo CPU_ONLY'!$J44</f>
        <v>CPU_GPU</v>
      </c>
      <c r="O22" s="25" t="str">
        <f ca="1">'LT WRITE ALL wo CPU_ONLY'!$J58</f>
        <v>CPU_GPU</v>
      </c>
      <c r="P22" s="25" t="str">
        <f ca="1">'LT WRITE ALL wo CPU_ONLY'!$J72</f>
        <v>CPU_GPU</v>
      </c>
      <c r="Q22" s="25" t="str">
        <f ca="1">'LT WRITE ALL wo CPU_ONLY'!$J86</f>
        <v>CPU_GPU</v>
      </c>
      <c r="R22" s="25" t="str">
        <f ca="1">'LT WRITE ALL wo CPU_ONLY'!$J100</f>
        <v>CPU_GPU</v>
      </c>
      <c r="T22" s="29" t="s">
        <v>37</v>
      </c>
      <c r="U22" s="45">
        <f>C22/MIN(C12:I24)-1</f>
        <v>13.658664320404259</v>
      </c>
      <c r="V22" s="45">
        <f>D22/MIN(C12:I24)-1</f>
        <v>29.970327661897503</v>
      </c>
      <c r="W22" s="45">
        <f>E22/MIN(C12:I24)-1</f>
        <v>61.639124642531542</v>
      </c>
      <c r="X22" s="45">
        <f>F22/MIN(C12:I24)-1</f>
        <v>123.34918291321515</v>
      </c>
      <c r="Y22" s="45">
        <f>G22/MIN(C12:I24)-1</f>
        <v>250.82273415890975</v>
      </c>
      <c r="Z22" s="45">
        <f>H22/MIN(C12:I24)-1</f>
        <v>491.88355877082159</v>
      </c>
      <c r="AA22" s="45">
        <f>I22/MIN(C12:I24)-1</f>
        <v>990.20074094708502</v>
      </c>
    </row>
    <row r="23" spans="2:51" x14ac:dyDescent="0.35">
      <c r="B23" s="29" t="s">
        <v>38</v>
      </c>
      <c r="C23" s="44">
        <f>'LT WRITE ALL wo CPU_ONLY'!H$17</f>
        <v>919.79687525000008</v>
      </c>
      <c r="D23" s="44">
        <f>'LT WRITE ALL wo CPU_ONLY'!$H$31</f>
        <v>2178.4125442499999</v>
      </c>
      <c r="E23" s="44">
        <f>'LT WRITE ALL wo CPU_ONLY'!$H$45</f>
        <v>4400.8465630000001</v>
      </c>
      <c r="F23" s="44">
        <f>'LT WRITE ALL wo CPU_ONLY'!$H$59</f>
        <v>8894.5049845000012</v>
      </c>
      <c r="G23" s="44">
        <f>'LT WRITE ALL wo CPU_ONLY'!$H$73</f>
        <v>17556.522373</v>
      </c>
      <c r="H23" s="44">
        <f>'LT WRITE ALL wo CPU_ONLY'!$H$87</f>
        <v>34486.741431000002</v>
      </c>
      <c r="I23" s="44">
        <f>'LT WRITE ALL wo CPU_ONLY'!$H$101</f>
        <v>69812.263654499999</v>
      </c>
      <c r="J23" s="26"/>
      <c r="K23" s="42" t="s">
        <v>38</v>
      </c>
      <c r="L23" s="25" t="str">
        <f ca="1">'LT WRITE ALL wo CPU_ONLY'!J17</f>
        <v>CPU_GPU</v>
      </c>
      <c r="M23" s="25" t="str">
        <f ca="1">'LT WRITE ALL wo CPU_ONLY'!$J31</f>
        <v>CPU_GPU</v>
      </c>
      <c r="N23" s="25" t="str">
        <f ca="1">'LT WRITE ALL wo CPU_ONLY'!$J45</f>
        <v>CPU_GPU</v>
      </c>
      <c r="O23" s="25" t="str">
        <f ca="1">'LT WRITE ALL wo CPU_ONLY'!$J59</f>
        <v>CPU_GPU</v>
      </c>
      <c r="P23" s="25" t="str">
        <f ca="1">'LT WRITE ALL wo CPU_ONLY'!$J73</f>
        <v>CPU_GPU</v>
      </c>
      <c r="Q23" s="25" t="str">
        <f ca="1">'LT WRITE ALL wo CPU_ONLY'!$J87</f>
        <v>CPU_GPU</v>
      </c>
      <c r="R23" s="25" t="str">
        <f ca="1">'LT WRITE ALL wo CPU_ONLY'!$J101</f>
        <v>CPU_GPU</v>
      </c>
      <c r="T23" s="29" t="s">
        <v>38</v>
      </c>
      <c r="U23" s="45">
        <f>C23/MIN(C12:I24)-1</f>
        <v>25.202009340301714</v>
      </c>
      <c r="V23" s="45">
        <f>D23/MIN(C12:I24)-1</f>
        <v>61.055859687449953</v>
      </c>
      <c r="W23" s="45">
        <f>E23/MIN(C12:I24)-1</f>
        <v>124.3657474294194</v>
      </c>
      <c r="X23" s="45">
        <f>F23/MIN(C12:I24)-1</f>
        <v>252.37540162645726</v>
      </c>
      <c r="Y23" s="45">
        <f>G23/MIN(C12:I24)-1</f>
        <v>499.12799084094513</v>
      </c>
      <c r="Z23" s="45">
        <f>H23/MIN(C12:I24)-1</f>
        <v>981.41464545748579</v>
      </c>
      <c r="AA23" s="45">
        <f>I23/MIN(C12:I24)-1</f>
        <v>1987.7234166191679</v>
      </c>
    </row>
    <row r="24" spans="2:51" x14ac:dyDescent="0.35">
      <c r="B24" s="29" t="s">
        <v>39</v>
      </c>
      <c r="C24" s="44">
        <f>'LT WRITE ALL wo CPU_ONLY'!H$18</f>
        <v>1792.449707</v>
      </c>
      <c r="D24" s="44">
        <f>'LT WRITE ALL wo CPU_ONLY'!$H$32</f>
        <v>4237.9154519999993</v>
      </c>
      <c r="E24" s="44">
        <f>'LT WRITE ALL wo CPU_ONLY'!$H$46</f>
        <v>8828.3616115000004</v>
      </c>
      <c r="F24" s="44">
        <f>'LT WRITE ALL wo CPU_ONLY'!$H$60</f>
        <v>17632.034665250001</v>
      </c>
      <c r="G24" s="44">
        <f>'LT WRITE ALL wo CPU_ONLY'!$H$74</f>
        <v>34709.824741249999</v>
      </c>
      <c r="H24" s="44">
        <f>'LT WRITE ALL wo CPU_ONLY'!$H$88</f>
        <v>69083.865021250007</v>
      </c>
      <c r="I24" s="44">
        <f>'LT WRITE ALL wo CPU_ONLY'!$H$102</f>
        <v>138258.84309024998</v>
      </c>
      <c r="J24" s="26"/>
      <c r="K24" s="42" t="s">
        <v>39</v>
      </c>
      <c r="L24" s="25" t="str">
        <f ca="1">'LT WRITE ALL wo CPU_ONLY'!J18</f>
        <v>CPU_GPU</v>
      </c>
      <c r="M24" s="25" t="str">
        <f ca="1">'LT WRITE ALL wo CPU_ONLY'!$J32</f>
        <v>CPU_GPU</v>
      </c>
      <c r="N24" s="25" t="str">
        <f ca="1">'LT WRITE ALL wo CPU_ONLY'!$J46</f>
        <v>CPU_GPU</v>
      </c>
      <c r="O24" s="25" t="str">
        <f ca="1">'LT WRITE ALL wo CPU_ONLY'!$J60</f>
        <v>CPU_GPU</v>
      </c>
      <c r="P24" s="25" t="str">
        <f ca="1">'LT WRITE ALL wo CPU_ONLY'!$J74</f>
        <v>CPU_GPU</v>
      </c>
      <c r="Q24" s="25" t="str">
        <f ca="1">'LT WRITE ALL wo CPU_ONLY'!$J88</f>
        <v>CPU_GPU</v>
      </c>
      <c r="R24" s="25" t="str">
        <f ca="1">'LT WRITE ALL wo CPU_ONLY'!$J102</f>
        <v>CPU_GPU</v>
      </c>
      <c r="T24" s="29" t="s">
        <v>39</v>
      </c>
      <c r="U24" s="45">
        <f>C24/MIN(C12:I24)-1</f>
        <v>50.061038832154985</v>
      </c>
      <c r="V24" s="45">
        <f>D24/MIN(C12:I24)-1</f>
        <v>119.72437213545854</v>
      </c>
      <c r="W24" s="45">
        <f>E24/MIN(C12:I24)-1</f>
        <v>250.49119292366728</v>
      </c>
      <c r="X24" s="45">
        <f>F24/MIN(C12:I24)-1</f>
        <v>501.27908945856586</v>
      </c>
      <c r="Y24" s="45">
        <f>G24/MIN(C12:I24)-1</f>
        <v>987.76956047853014</v>
      </c>
      <c r="Z24" s="45">
        <f>H24/MIN(C12:I24)-1</f>
        <v>1966.9737181743978</v>
      </c>
      <c r="AA24" s="45">
        <f>I24/MIN(C12:I24)-1</f>
        <v>3937.5429495456842</v>
      </c>
    </row>
    <row r="25" spans="2:51" ht="87.5" customHeight="1" x14ac:dyDescent="0.35">
      <c r="H25" s="48"/>
    </row>
    <row r="26" spans="2:51" ht="82" customHeight="1" x14ac:dyDescent="0.35">
      <c r="B26" s="50" t="s">
        <v>68</v>
      </c>
      <c r="C26" s="50"/>
      <c r="D26" s="50"/>
      <c r="E26" s="50"/>
      <c r="F26" s="50"/>
      <c r="G26" s="50"/>
      <c r="H26" s="50"/>
      <c r="I26" s="50"/>
      <c r="J26" s="50"/>
      <c r="K26" s="50"/>
      <c r="L26" s="50"/>
      <c r="M26" s="50"/>
      <c r="N26" s="50"/>
      <c r="O26" s="50"/>
      <c r="P26" s="50"/>
      <c r="Q26" s="50"/>
      <c r="R26" s="50"/>
      <c r="S26" s="50"/>
      <c r="T26" s="50"/>
      <c r="U26" s="50"/>
      <c r="V26" s="50"/>
      <c r="W26" s="50"/>
      <c r="X26" s="50"/>
      <c r="Y26" s="50"/>
      <c r="Z26" s="50"/>
      <c r="AA26" s="50"/>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row>
    <row r="27" spans="2:51" ht="26" customHeight="1" x14ac:dyDescent="0.35">
      <c r="B27" s="49" t="s">
        <v>66</v>
      </c>
      <c r="C27" s="49"/>
      <c r="D27" s="49"/>
      <c r="E27" s="49"/>
      <c r="F27" s="49"/>
      <c r="G27" s="49"/>
      <c r="H27" s="49"/>
      <c r="I27" s="49"/>
      <c r="J27" s="40"/>
      <c r="K27" s="49" t="s">
        <v>65</v>
      </c>
      <c r="L27" s="49"/>
      <c r="M27" s="49"/>
      <c r="N27" s="49"/>
      <c r="O27" s="49"/>
      <c r="P27" s="49"/>
      <c r="Q27" s="49"/>
      <c r="R27" s="49"/>
      <c r="T27" s="49" t="s">
        <v>67</v>
      </c>
      <c r="U27" s="49"/>
      <c r="V27" s="49"/>
      <c r="W27" s="49"/>
      <c r="X27" s="49"/>
      <c r="Y27" s="49"/>
      <c r="Z27" s="49"/>
      <c r="AA27" s="49"/>
    </row>
    <row r="28" spans="2:51" ht="21" x14ac:dyDescent="0.35">
      <c r="B28" s="29" t="s">
        <v>40</v>
      </c>
      <c r="C28" s="30">
        <v>1</v>
      </c>
      <c r="D28" s="30">
        <v>4</v>
      </c>
      <c r="E28" s="30">
        <v>8</v>
      </c>
      <c r="F28" s="30">
        <v>16</v>
      </c>
      <c r="G28" s="30">
        <v>32</v>
      </c>
      <c r="H28" s="30">
        <v>64</v>
      </c>
      <c r="I28" s="30">
        <v>128</v>
      </c>
      <c r="J28" s="41"/>
      <c r="K28" s="29" t="s">
        <v>42</v>
      </c>
      <c r="L28" s="30">
        <v>1</v>
      </c>
      <c r="M28" s="30">
        <v>4</v>
      </c>
      <c r="N28" s="30">
        <v>8</v>
      </c>
      <c r="O28" s="30">
        <v>16</v>
      </c>
      <c r="P28" s="30">
        <v>32</v>
      </c>
      <c r="Q28" s="30">
        <v>64</v>
      </c>
      <c r="R28" s="30">
        <v>128</v>
      </c>
      <c r="T28" s="29" t="s">
        <v>40</v>
      </c>
      <c r="U28" s="30">
        <v>1</v>
      </c>
      <c r="V28" s="30">
        <v>4</v>
      </c>
      <c r="W28" s="30">
        <v>8</v>
      </c>
      <c r="X28" s="30">
        <v>16</v>
      </c>
      <c r="Y28" s="30">
        <v>32</v>
      </c>
      <c r="Z28" s="30">
        <v>64</v>
      </c>
      <c r="AA28" s="30">
        <v>128</v>
      </c>
    </row>
    <row r="29" spans="2:51" x14ac:dyDescent="0.35">
      <c r="B29" s="29" t="s">
        <v>27</v>
      </c>
      <c r="C29" s="44">
        <f>'LT READ ALL wo CPU_ONLY'!H$6</f>
        <v>116.155517</v>
      </c>
      <c r="D29" s="44">
        <f>'LT READ ALL wo CPU_ONLY'!$H$20</f>
        <v>161.00893574999998</v>
      </c>
      <c r="E29" s="44">
        <f>'LT READ ALL wo CPU_ONLY'!$H$34</f>
        <v>324.63043749999997</v>
      </c>
      <c r="F29" s="44">
        <f>'LT READ ALL wo CPU_ONLY'!$H$48</f>
        <v>515.82373024999993</v>
      </c>
      <c r="G29" s="44">
        <f>'LT READ ALL wo CPU_ONLY'!$H$62</f>
        <v>968.89984049999998</v>
      </c>
      <c r="H29" s="44">
        <f>'LT READ ALL wo CPU_ONLY'!$H$76</f>
        <v>1767.8677947499998</v>
      </c>
      <c r="I29" s="44">
        <f>'LT READ ALL wo CPU_ONLY'!$H$90</f>
        <v>3053.8327462499997</v>
      </c>
      <c r="J29" s="26"/>
      <c r="K29" s="29" t="s">
        <v>27</v>
      </c>
      <c r="L29" s="25" t="str">
        <f ca="1">'LT READ ALL wo CPU_ONLY'!J6</f>
        <v>GPU_BATCH</v>
      </c>
      <c r="M29" s="25" t="str">
        <f ca="1">'LT READ ALL wo CPU_ONLY'!J20</f>
        <v>GPU_DIRECT</v>
      </c>
      <c r="N29" s="25" t="str">
        <f ca="1">'LT READ ALL wo CPU_ONLY'!J34</f>
        <v>CPU_GPU</v>
      </c>
      <c r="O29" s="25" t="str">
        <f ca="1">'LT READ ALL wo CPU_ONLY'!J48</f>
        <v>GPU_BATCH</v>
      </c>
      <c r="P29" s="25" t="str">
        <f ca="1">'LT READ ALL wo CPU_ONLY'!J62</f>
        <v>GPU_BATCH</v>
      </c>
      <c r="Q29" s="25" t="str">
        <f ca="1">'LT READ ALL wo CPU_ONLY'!J76</f>
        <v>GPU_BATCH</v>
      </c>
      <c r="R29" s="25" t="str">
        <f ca="1">'LT READ ALL wo CPU_ONLY'!J90</f>
        <v>GPU_BATCH</v>
      </c>
      <c r="T29" s="29" t="s">
        <v>27</v>
      </c>
      <c r="U29" s="46">
        <f>C29/MIN(C29:I41)-1</f>
        <v>7.0145123258532838E-2</v>
      </c>
      <c r="V29" s="45">
        <f>D29/MIN(C29:I41)-1</f>
        <v>0.48338134807586375</v>
      </c>
      <c r="W29" s="45">
        <f>E29/MIN(C29:I41)-1</f>
        <v>1.9908323644404158</v>
      </c>
      <c r="X29" s="45">
        <f>F29/MIN(C29:I41)-1</f>
        <v>3.7523033226916143</v>
      </c>
      <c r="Y29" s="45">
        <f>G29/MIN(C29:I41)-1</f>
        <v>7.9265104750646085</v>
      </c>
      <c r="Z29" s="45">
        <f>H29/MIN(C29:I41)-1</f>
        <v>15.287432125307738</v>
      </c>
      <c r="AA29" s="45">
        <f>I29/MIN(C29:I41)-1</f>
        <v>27.135075328765051</v>
      </c>
    </row>
    <row r="30" spans="2:51" x14ac:dyDescent="0.35">
      <c r="B30" s="29" t="s">
        <v>28</v>
      </c>
      <c r="C30" s="44">
        <f>'LT READ ALL wo CPU_ONLY'!H$7</f>
        <v>108.54183649999999</v>
      </c>
      <c r="D30" s="44">
        <f>'LT READ ALL wo CPU_ONLY'!$H$21</f>
        <v>167.61470500000001</v>
      </c>
      <c r="E30" s="44">
        <f>'LT READ ALL wo CPU_ONLY'!$H$35</f>
        <v>279.05437649999999</v>
      </c>
      <c r="F30" s="44">
        <f>'LT READ ALL wo CPU_ONLY'!$H$49</f>
        <v>456.848837</v>
      </c>
      <c r="G30" s="44">
        <f>'LT READ ALL wo CPU_ONLY'!$H$63</f>
        <v>859.61588649999999</v>
      </c>
      <c r="H30" s="44">
        <f>'LT READ ALL wo CPU_ONLY'!$H$77</f>
        <v>1535.3441277499999</v>
      </c>
      <c r="I30" s="44">
        <f>'LT READ ALL wo CPU_ONLY'!$H$91</f>
        <v>2572.8875352499999</v>
      </c>
      <c r="J30" s="26"/>
      <c r="K30" s="29" t="s">
        <v>28</v>
      </c>
      <c r="L30" s="25" t="str">
        <f ca="1">'LT READ ALL wo CPU_ONLY'!J7</f>
        <v>GPU_DIRECT</v>
      </c>
      <c r="M30" s="25" t="str">
        <f ca="1">'LT READ ALL wo CPU_ONLY'!J21</f>
        <v>GPU_DIRECT</v>
      </c>
      <c r="N30" s="25" t="str">
        <f ca="1">'LT READ ALL wo CPU_ONLY'!J35</f>
        <v>GPU_BATCH</v>
      </c>
      <c r="O30" s="25" t="str">
        <f ca="1">'LT READ ALL wo CPU_ONLY'!J49</f>
        <v>GPU_BATCH</v>
      </c>
      <c r="P30" s="25" t="str">
        <f ca="1">'LT READ ALL wo CPU_ONLY'!J63</f>
        <v>GPU_BATCH</v>
      </c>
      <c r="Q30" s="25" t="str">
        <f ca="1">'LT READ ALL wo CPU_ONLY'!J77</f>
        <v>GPU_BATCH</v>
      </c>
      <c r="R30" s="25" t="str">
        <f ca="1">'LT READ ALL wo CPU_ONLY'!J91</f>
        <v>GPU_BATCH</v>
      </c>
      <c r="T30" s="29" t="s">
        <v>28</v>
      </c>
      <c r="U30" s="45">
        <f>C30/MIN(C29:I41)-1</f>
        <v>0</v>
      </c>
      <c r="V30" s="45">
        <f>D30/MIN(C29:I41)-1</f>
        <v>0.54424054728427262</v>
      </c>
      <c r="W30" s="45">
        <f>E30/MIN(C29:I41)-1</f>
        <v>1.5709384095412835</v>
      </c>
      <c r="X30" s="45">
        <f>F30/MIN(C29:I41)-1</f>
        <v>3.2089654250506445</v>
      </c>
      <c r="Y30" s="45">
        <f>G30/MIN(C29:I41)-1</f>
        <v>6.9196733187760291</v>
      </c>
      <c r="Z30" s="45">
        <f>H30/MIN(C29:I41)-1</f>
        <v>13.145182883007513</v>
      </c>
      <c r="AA30" s="45">
        <f>I30/MIN(C29:I41)-1</f>
        <v>22.704109108656919</v>
      </c>
    </row>
    <row r="31" spans="2:51" x14ac:dyDescent="0.35">
      <c r="B31" s="29" t="s">
        <v>29</v>
      </c>
      <c r="C31" s="44">
        <f>'LT READ ALL wo CPU_ONLY'!H$8</f>
        <v>125.08558175</v>
      </c>
      <c r="D31" s="44">
        <f>'LT READ ALL wo CPU_ONLY'!$H$22</f>
        <v>165.99644649999999</v>
      </c>
      <c r="E31" s="44">
        <f>'LT READ ALL wo CPU_ONLY'!$H$36</f>
        <v>279.210846</v>
      </c>
      <c r="F31" s="44">
        <f>'LT READ ALL wo CPU_ONLY'!$H$50</f>
        <v>486.56161874999998</v>
      </c>
      <c r="G31" s="44">
        <f>'LT READ ALL wo CPU_ONLY'!$H$64</f>
        <v>856.76017775000003</v>
      </c>
      <c r="H31" s="44">
        <f>'LT READ ALL wo CPU_ONLY'!$H$78</f>
        <v>1523.3633155</v>
      </c>
      <c r="I31" s="44">
        <f>'LT READ ALL wo CPU_ONLY'!$H$92</f>
        <v>2629.3440627499999</v>
      </c>
      <c r="J31" s="26"/>
      <c r="K31" s="29" t="s">
        <v>29</v>
      </c>
      <c r="L31" s="25" t="str">
        <f ca="1">'LT READ ALL wo CPU_ONLY'!J8</f>
        <v>GPU_DIRECT</v>
      </c>
      <c r="M31" s="25" t="str">
        <f ca="1">'LT READ ALL wo CPU_ONLY'!J22</f>
        <v>GPU_DIRECT</v>
      </c>
      <c r="N31" s="25" t="str">
        <f ca="1">'LT READ ALL wo CPU_ONLY'!J36</f>
        <v>GPU_BATCH</v>
      </c>
      <c r="O31" s="25" t="str">
        <f ca="1">'LT READ ALL wo CPU_ONLY'!J50</f>
        <v>GPU_BATCH</v>
      </c>
      <c r="P31" s="25" t="str">
        <f ca="1">'LT READ ALL wo CPU_ONLY'!J64</f>
        <v>GPU_BATCH</v>
      </c>
      <c r="Q31" s="25" t="str">
        <f ca="1">'LT READ ALL wo CPU_ONLY'!J78</f>
        <v>GPU_BATCH</v>
      </c>
      <c r="R31" s="25" t="str">
        <f ca="1">'LT READ ALL wo CPU_ONLY'!J92</f>
        <v>GPU_BATCH</v>
      </c>
      <c r="T31" s="29" t="s">
        <v>29</v>
      </c>
      <c r="U31" s="45">
        <f>C31/MIN(C29:I41)-1</f>
        <v>0.15241814385552632</v>
      </c>
      <c r="V31" s="45">
        <f>D31/MIN(C29:I41)-1</f>
        <v>0.52933147118807056</v>
      </c>
      <c r="W31" s="45">
        <f>E31/MIN(C29:I41)-1</f>
        <v>1.5723799688979838</v>
      </c>
      <c r="X31" s="45">
        <f>F31/MIN(C29:I41)-1</f>
        <v>3.4827103948070759</v>
      </c>
      <c r="Y31" s="45">
        <f>G31/MIN(C29:I41)-1</f>
        <v>6.8933635672361238</v>
      </c>
      <c r="Z31" s="45">
        <f>H31/MIN(C29:I41)-1</f>
        <v>13.034803211570869</v>
      </c>
      <c r="AA31" s="45">
        <f>I31/MIN(C29:I41)-1</f>
        <v>23.22424520843629</v>
      </c>
    </row>
    <row r="32" spans="2:51" x14ac:dyDescent="0.35">
      <c r="B32" s="29" t="s">
        <v>30</v>
      </c>
      <c r="C32" s="44">
        <f>'LT READ ALL wo CPU_ONLY'!H$9</f>
        <v>143.33044525</v>
      </c>
      <c r="D32" s="44">
        <f>'LT READ ALL wo CPU_ONLY'!$H$23</f>
        <v>171.41590524999998</v>
      </c>
      <c r="E32" s="44">
        <f>'LT READ ALL wo CPU_ONLY'!$H$37</f>
        <v>288.66651149999996</v>
      </c>
      <c r="F32" s="44">
        <f>'LT READ ALL wo CPU_ONLY'!$H$51</f>
        <v>501.50134274999999</v>
      </c>
      <c r="G32" s="44">
        <f>'LT READ ALL wo CPU_ONLY'!$H$65</f>
        <v>864.65979025000013</v>
      </c>
      <c r="H32" s="44">
        <f>'LT READ ALL wo CPU_ONLY'!$H$79</f>
        <v>1535.7920227499999</v>
      </c>
      <c r="I32" s="44">
        <f>'LT READ ALL wo CPU_ONLY'!$H$93</f>
        <v>2684.7805862499999</v>
      </c>
      <c r="J32" s="26"/>
      <c r="K32" s="29" t="s">
        <v>30</v>
      </c>
      <c r="L32" s="25" t="str">
        <f ca="1">'LT READ ALL wo CPU_ONLY'!J9</f>
        <v>GPU_DIRECT</v>
      </c>
      <c r="M32" s="25" t="str">
        <f ca="1">'LT READ ALL wo CPU_ONLY'!J23</f>
        <v>GPU_DIRECT</v>
      </c>
      <c r="N32" s="25" t="str">
        <f ca="1">'LT READ ALL wo CPU_ONLY'!J37</f>
        <v>GPU_BATCH</v>
      </c>
      <c r="O32" s="25" t="str">
        <f ca="1">'LT READ ALL wo CPU_ONLY'!J51</f>
        <v>GPU_BATCH</v>
      </c>
      <c r="P32" s="25" t="str">
        <f ca="1">'LT READ ALL wo CPU_ONLY'!J65</f>
        <v>GPU_BATCH</v>
      </c>
      <c r="Q32" s="25" t="str">
        <f ca="1">'LT READ ALL wo CPU_ONLY'!J79</f>
        <v>GPU_BATCH</v>
      </c>
      <c r="R32" s="25" t="str">
        <f ca="1">'LT READ ALL wo CPU_ONLY'!J93</f>
        <v>GPU_BATCH</v>
      </c>
      <c r="T32" s="29" t="s">
        <v>30</v>
      </c>
      <c r="U32" s="45">
        <f>C32/MIN(C29:I41)-1</f>
        <v>0.32050875378361599</v>
      </c>
      <c r="V32" s="45">
        <f>D32/MIN(C29:I41)-1</f>
        <v>0.57926114738255796</v>
      </c>
      <c r="W32" s="45">
        <f>E32/MIN(C29:I41)-1</f>
        <v>1.6594953688663634</v>
      </c>
      <c r="X32" s="45">
        <f>F32/MIN(C29:I41)-1</f>
        <v>3.6203506308832356</v>
      </c>
      <c r="Y32" s="45">
        <f>G32/MIN(C29:I41)-1</f>
        <v>6.9661429927067822</v>
      </c>
      <c r="Z32" s="45">
        <f>H32/MIN(C29:I41)-1</f>
        <v>13.149309356397337</v>
      </c>
      <c r="AA32" s="45">
        <f>I32/MIN(C29:I41)-1</f>
        <v>23.73498397320742</v>
      </c>
    </row>
    <row r="33" spans="2:27" x14ac:dyDescent="0.35">
      <c r="B33" s="29" t="s">
        <v>31</v>
      </c>
      <c r="C33" s="44">
        <f>'LT READ ALL wo CPU_ONLY'!H$10</f>
        <v>161.45471175</v>
      </c>
      <c r="D33" s="44">
        <f>'LT READ ALL wo CPU_ONLY'!$H$24</f>
        <v>176.18668725000003</v>
      </c>
      <c r="E33" s="44">
        <f>'LT READ ALL wo CPU_ONLY'!$H$38</f>
        <v>330.21261249999998</v>
      </c>
      <c r="F33" s="44">
        <f>'LT READ ALL wo CPU_ONLY'!$H$52</f>
        <v>798.25262475</v>
      </c>
      <c r="G33" s="44">
        <f>'LT READ ALL wo CPU_ONLY'!$H$66</f>
        <v>1274.196289</v>
      </c>
      <c r="H33" s="44">
        <f>'LT READ ALL wo CPU_ONLY'!$H$80</f>
        <v>1940.6015015</v>
      </c>
      <c r="I33" s="44">
        <f>'LT READ ALL wo CPU_ONLY'!$H$94</f>
        <v>3223.7278900000001</v>
      </c>
      <c r="J33" s="26"/>
      <c r="K33" s="29" t="s">
        <v>31</v>
      </c>
      <c r="L33" s="25" t="str">
        <f ca="1">'LT READ ALL wo CPU_ONLY'!J10</f>
        <v>GPU_DIRECT</v>
      </c>
      <c r="M33" s="25" t="str">
        <f ca="1">'LT READ ALL wo CPU_ONLY'!J24</f>
        <v>GPU_DIRECT</v>
      </c>
      <c r="N33" s="25" t="str">
        <f ca="1">'LT READ ALL wo CPU_ONLY'!J38</f>
        <v>CPU_GPU</v>
      </c>
      <c r="O33" s="25" t="str">
        <f ca="1">'LT READ ALL wo CPU_ONLY'!J52</f>
        <v>GPU_BATCH</v>
      </c>
      <c r="P33" s="25" t="str">
        <f ca="1">'LT READ ALL wo CPU_ONLY'!J66</f>
        <v>GPU_BATCH</v>
      </c>
      <c r="Q33" s="25" t="str">
        <f ca="1">'LT READ ALL wo CPU_ONLY'!J80</f>
        <v>GPU_BATCH</v>
      </c>
      <c r="R33" s="25" t="str">
        <f ca="1">'LT READ ALL wo CPU_ONLY'!J94</f>
        <v>GPU_BATCH</v>
      </c>
      <c r="T33" s="29" t="s">
        <v>31</v>
      </c>
      <c r="U33" s="45">
        <f>C33/MIN(C29:I41)-1</f>
        <v>0.48748829903942181</v>
      </c>
      <c r="V33" s="45">
        <f>D33/MIN(C29:I41)-1</f>
        <v>0.62321454041364088</v>
      </c>
      <c r="W33" s="45">
        <f>E33/MIN(C29:I41)-1</f>
        <v>2.0422611515330313</v>
      </c>
      <c r="X33" s="45">
        <f>F33/MIN(C29:I41)-1</f>
        <v>6.3543312928006346</v>
      </c>
      <c r="Y33" s="45">
        <f>G33/MIN(C29:I41)-1</f>
        <v>10.739218075603503</v>
      </c>
      <c r="Z33" s="45">
        <f>H33/MIN(C29:I41)-1</f>
        <v>16.878834227206024</v>
      </c>
      <c r="AA33" s="45">
        <f>I33/MIN(C29:I41)-1</f>
        <v>28.700325643559573</v>
      </c>
    </row>
    <row r="34" spans="2:27" x14ac:dyDescent="0.35">
      <c r="B34" s="29" t="s">
        <v>32</v>
      </c>
      <c r="C34" s="44">
        <f>'LT READ ALL wo CPU_ONLY'!H$11</f>
        <v>171.15718099999998</v>
      </c>
      <c r="D34" s="44">
        <f>'LT READ ALL wo CPU_ONLY'!$H$25</f>
        <v>187.95707175000001</v>
      </c>
      <c r="E34" s="44">
        <f>'LT READ ALL wo CPU_ONLY'!$H$39</f>
        <v>302.63841200000002</v>
      </c>
      <c r="F34" s="44">
        <f>'LT READ ALL wo CPU_ONLY'!$H$53</f>
        <v>808.10668275</v>
      </c>
      <c r="G34" s="44">
        <f>'LT READ ALL wo CPU_ONLY'!$H$67</f>
        <v>1551.2129515000001</v>
      </c>
      <c r="H34" s="44">
        <f>'LT READ ALL wo CPU_ONLY'!$H$81</f>
        <v>2454.2702024999999</v>
      </c>
      <c r="I34" s="44">
        <f>'LT READ ALL wo CPU_ONLY'!$H$95</f>
        <v>4544.0418397499998</v>
      </c>
      <c r="J34" s="26"/>
      <c r="K34" s="29" t="s">
        <v>32</v>
      </c>
      <c r="L34" s="25" t="str">
        <f ca="1">'LT READ ALL wo CPU_ONLY'!J11</f>
        <v>GPU_BATCH</v>
      </c>
      <c r="M34" s="25" t="str">
        <f ca="1">'LT READ ALL wo CPU_ONLY'!J25</f>
        <v>GPU_DIRECT</v>
      </c>
      <c r="N34" s="25" t="str">
        <f ca="1">'LT READ ALL wo CPU_ONLY'!J39</f>
        <v>CPU_GPU</v>
      </c>
      <c r="O34" s="25" t="str">
        <f ca="1">'LT READ ALL wo CPU_ONLY'!J53</f>
        <v>GPU_DIRECT_ASYNC</v>
      </c>
      <c r="P34" s="25" t="str">
        <f ca="1">'LT READ ALL wo CPU_ONLY'!J67</f>
        <v>GPU_BATCH</v>
      </c>
      <c r="Q34" s="25" t="str">
        <f ca="1">'LT READ ALL wo CPU_ONLY'!J81</f>
        <v>GPU_BATCH</v>
      </c>
      <c r="R34" s="25" t="str">
        <f ca="1">'LT READ ALL wo CPU_ONLY'!J95</f>
        <v>GPU_BATCH</v>
      </c>
      <c r="T34" s="29" t="s">
        <v>32</v>
      </c>
      <c r="U34" s="45">
        <f>C34/MIN(C29:I41)-1</f>
        <v>0.57687751118896902</v>
      </c>
      <c r="V34" s="45">
        <f>D34/MIN(C29:I41)-1</f>
        <v>0.73165553311786868</v>
      </c>
      <c r="W34" s="45">
        <f>E34/MIN(C29:I41)-1</f>
        <v>1.7882190108327496</v>
      </c>
      <c r="X34" s="45">
        <f>F34/MIN(C29:I41)-1</f>
        <v>6.4451170977745535</v>
      </c>
      <c r="Y34" s="45">
        <f>G34/MIN(C29:I41)-1</f>
        <v>13.291382949836125</v>
      </c>
      <c r="Z34" s="45">
        <f>H34/MIN(C29:I41)-1</f>
        <v>21.611283184802204</v>
      </c>
      <c r="AA34" s="45">
        <f>I34/MIN(C29:I41)-1</f>
        <v>40.864427452819079</v>
      </c>
    </row>
    <row r="35" spans="2:27" x14ac:dyDescent="0.35">
      <c r="B35" s="29" t="s">
        <v>33</v>
      </c>
      <c r="C35" s="44">
        <f>'LT READ ALL wo CPU_ONLY'!H$12</f>
        <v>182.21734624999999</v>
      </c>
      <c r="D35" s="44">
        <f>'LT READ ALL wo CPU_ONLY'!$H$26</f>
        <v>270.68882250000001</v>
      </c>
      <c r="E35" s="44">
        <f>'LT READ ALL wo CPU_ONLY'!$H$40</f>
        <v>349.59517599999998</v>
      </c>
      <c r="F35" s="44">
        <f>'LT READ ALL wo CPU_ONLY'!$H$54</f>
        <v>788.56178550000004</v>
      </c>
      <c r="G35" s="44">
        <f>'LT READ ALL wo CPU_ONLY'!$H$68</f>
        <v>1675.6259890000001</v>
      </c>
      <c r="H35" s="44">
        <f>'LT READ ALL wo CPU_ONLY'!$H$82</f>
        <v>3499.9696587500002</v>
      </c>
      <c r="I35" s="44">
        <f>'LT READ ALL wo CPU_ONLY'!$H$96</f>
        <v>7071.7096772499999</v>
      </c>
      <c r="J35" s="26"/>
      <c r="K35" s="29" t="s">
        <v>33</v>
      </c>
      <c r="L35" s="25" t="str">
        <f ca="1">'LT READ ALL wo CPU_ONLY'!J12</f>
        <v>GPU_BATCH</v>
      </c>
      <c r="M35" s="25" t="str">
        <f ca="1">'LT READ ALL wo CPU_ONLY'!J26</f>
        <v>GPU_DIRECT</v>
      </c>
      <c r="N35" s="25" t="str">
        <f ca="1">'LT READ ALL wo CPU_ONLY'!J40</f>
        <v>CPU_GPU</v>
      </c>
      <c r="O35" s="25" t="str">
        <f ca="1">'LT READ ALL wo CPU_ONLY'!J54</f>
        <v>GPU_DIRECT_ASYNC</v>
      </c>
      <c r="P35" s="25" t="str">
        <f ca="1">'LT READ ALL wo CPU_ONLY'!J68</f>
        <v>GPU_DIRECT_ASYNC</v>
      </c>
      <c r="Q35" s="25" t="str">
        <f ca="1">'LT READ ALL wo CPU_ONLY'!J82</f>
        <v>GPU_DIRECT_ASYNC</v>
      </c>
      <c r="R35" s="25" t="str">
        <f ca="1">'LT READ ALL wo CPU_ONLY'!J96</f>
        <v>GPU_DIRECT</v>
      </c>
      <c r="T35" s="29" t="s">
        <v>33</v>
      </c>
      <c r="U35" s="45">
        <f>C35/MIN(C29:I41)-1</f>
        <v>0.67877522737511464</v>
      </c>
      <c r="V35" s="45">
        <f>D35/MIN(C29:I41)-1</f>
        <v>1.4938662476012192</v>
      </c>
      <c r="W35" s="45">
        <f>E35/MIN(C29:I41)-1</f>
        <v>2.2208334341201241</v>
      </c>
      <c r="X35" s="45">
        <f>F35/MIN(C29:I41)-1</f>
        <v>6.2650492282761414</v>
      </c>
      <c r="Y35" s="45">
        <f>G35/MIN(C29:I41)-1</f>
        <v>14.437604918357911</v>
      </c>
      <c r="Z35" s="45">
        <f>H35/MIN(C29:I41)-1</f>
        <v>31.245351392686274</v>
      </c>
      <c r="AA35" s="45">
        <f>I35/MIN(C29:I41)-1</f>
        <v>64.15192579452993</v>
      </c>
    </row>
    <row r="36" spans="2:27" x14ac:dyDescent="0.35">
      <c r="B36" s="29" t="s">
        <v>34</v>
      </c>
      <c r="C36" s="44">
        <f>'LT READ ALL wo CPU_ONLY'!H$13</f>
        <v>321.83898950000003</v>
      </c>
      <c r="D36" s="44">
        <f>'LT READ ALL wo CPU_ONLY'!$H$27</f>
        <v>431.98407350000002</v>
      </c>
      <c r="E36" s="44">
        <f>'LT READ ALL wo CPU_ONLY'!$H$41</f>
        <v>478.98784375000002</v>
      </c>
      <c r="F36" s="44">
        <f>'LT READ ALL wo CPU_ONLY'!$H$55</f>
        <v>787.36130274999994</v>
      </c>
      <c r="G36" s="44">
        <f>'LT READ ALL wo CPU_ONLY'!$H$69</f>
        <v>1662.3647014999999</v>
      </c>
      <c r="H36" s="44">
        <f>'LT READ ALL wo CPU_ONLY'!$H$83</f>
        <v>3639.1597822499998</v>
      </c>
      <c r="I36" s="44">
        <f>'LT READ ALL wo CPU_ONLY'!$H$97</f>
        <v>7112.4285297500001</v>
      </c>
      <c r="J36" s="26"/>
      <c r="K36" s="29" t="s">
        <v>34</v>
      </c>
      <c r="L36" s="25" t="str">
        <f ca="1">'LT READ ALL wo CPU_ONLY'!J13</f>
        <v>GPU_BATCH</v>
      </c>
      <c r="M36" s="25" t="str">
        <f ca="1">'LT READ ALL wo CPU_ONLY'!J27</f>
        <v>GPU_DIRECT</v>
      </c>
      <c r="N36" s="25" t="str">
        <f ca="1">'LT READ ALL wo CPU_ONLY'!J41</f>
        <v>GPU_DIRECT</v>
      </c>
      <c r="O36" s="25" t="str">
        <f ca="1">'LT READ ALL wo CPU_ONLY'!J55</f>
        <v>CPU_GPU</v>
      </c>
      <c r="P36" s="25" t="str">
        <f ca="1">'LT READ ALL wo CPU_ONLY'!J69</f>
        <v>GPU_DIRECT_ASYNC</v>
      </c>
      <c r="Q36" s="25" t="str">
        <f ca="1">'LT READ ALL wo CPU_ONLY'!J83</f>
        <v>GPU_DIRECT_ASYNC</v>
      </c>
      <c r="R36" s="25" t="str">
        <f ca="1">'LT READ ALL wo CPU_ONLY'!J97</f>
        <v>GPU_DIRECT_ASYNC</v>
      </c>
      <c r="T36" s="29" t="s">
        <v>34</v>
      </c>
      <c r="U36" s="45">
        <f>C36/MIN(C29:I41)-1</f>
        <v>1.9651146495941227</v>
      </c>
      <c r="V36" s="45">
        <f>D36/MIN(C29:I41)-1</f>
        <v>2.9798854287857943</v>
      </c>
      <c r="W36" s="45">
        <f>E36/MIN(C29:I41)-1</f>
        <v>3.4129329224128258</v>
      </c>
      <c r="X36" s="45">
        <f>F36/MIN(C29:I41)-1</f>
        <v>6.253989135792815</v>
      </c>
      <c r="Y36" s="45">
        <f>G36/MIN(C29:I41)-1</f>
        <v>14.315428180543085</v>
      </c>
      <c r="Z36" s="45">
        <f>H36/MIN(C29:I41)-1</f>
        <v>32.527715207306265</v>
      </c>
      <c r="AA36" s="45">
        <f>I36/MIN(C29:I41)-1</f>
        <v>64.527070105820442</v>
      </c>
    </row>
    <row r="37" spans="2:27" x14ac:dyDescent="0.35">
      <c r="B37" s="29" t="s">
        <v>35</v>
      </c>
      <c r="C37" s="44">
        <f>'LT READ ALL wo CPU_ONLY'!H$14</f>
        <v>343.18286124999997</v>
      </c>
      <c r="D37" s="44">
        <f>'LT READ ALL wo CPU_ONLY'!$H$28</f>
        <v>517.99360224999998</v>
      </c>
      <c r="E37" s="44">
        <f>'LT READ ALL wo CPU_ONLY'!$H$42</f>
        <v>556.03336575000003</v>
      </c>
      <c r="F37" s="44">
        <f>'LT READ ALL wo CPU_ONLY'!$H$56</f>
        <v>869.44283300000006</v>
      </c>
      <c r="G37" s="44">
        <f>'LT READ ALL wo CPU_ONLY'!$H$70</f>
        <v>1804.6613515000001</v>
      </c>
      <c r="H37" s="44">
        <f>'LT READ ALL wo CPU_ONLY'!$H$84</f>
        <v>3836.4097350000002</v>
      </c>
      <c r="I37" s="44">
        <f>'LT READ ALL wo CPU_ONLY'!$H$98</f>
        <v>7683.9382242499996</v>
      </c>
      <c r="J37" s="26"/>
      <c r="K37" s="29" t="s">
        <v>35</v>
      </c>
      <c r="L37" s="25" t="str">
        <f ca="1">'LT READ ALL wo CPU_ONLY'!J14</f>
        <v>GPU_DIRECT</v>
      </c>
      <c r="M37" s="25" t="str">
        <f ca="1">'LT READ ALL wo CPU_ONLY'!J28</f>
        <v>GPU_DIRECT</v>
      </c>
      <c r="N37" s="25" t="str">
        <f ca="1">'LT READ ALL wo CPU_ONLY'!J42</f>
        <v>GPU_DIRECT</v>
      </c>
      <c r="O37" s="25" t="str">
        <f ca="1">'LT READ ALL wo CPU_ONLY'!J56</f>
        <v>GPU_DIRECT_ASYNC</v>
      </c>
      <c r="P37" s="25" t="str">
        <f ca="1">'LT READ ALL wo CPU_ONLY'!J70</f>
        <v>GPU_DIRECT_ASYNC</v>
      </c>
      <c r="Q37" s="25" t="str">
        <f ca="1">'LT READ ALL wo CPU_ONLY'!J84</f>
        <v>GPU_DIRECT</v>
      </c>
      <c r="R37" s="25" t="str">
        <f ca="1">'LT READ ALL wo CPU_ONLY'!J98</f>
        <v>GPU_DIRECT</v>
      </c>
      <c r="T37" s="29" t="s">
        <v>35</v>
      </c>
      <c r="U37" s="45">
        <f>C37/MIN(C29:I41)-1</f>
        <v>2.1617565384569479</v>
      </c>
      <c r="V37" s="45">
        <f>D37/MIN(C29:I41)-1</f>
        <v>3.7722944345980363</v>
      </c>
      <c r="W37" s="45">
        <f>E37/MIN(C29:I41)-1</f>
        <v>4.1227561987123744</v>
      </c>
      <c r="X37" s="45">
        <f>F37/MIN(C29:I41)-1</f>
        <v>7.0102093444862632</v>
      </c>
      <c r="Y37" s="45">
        <f>G37/MIN(C29:I41)-1</f>
        <v>15.626412540016315</v>
      </c>
      <c r="Z37" s="45">
        <f>H37/MIN(C29:I41)-1</f>
        <v>34.344986400704585</v>
      </c>
      <c r="AA37" s="45">
        <f>I37/MIN(C29:I41)-1</f>
        <v>69.792410300244001</v>
      </c>
    </row>
    <row r="38" spans="2:27" x14ac:dyDescent="0.35">
      <c r="B38" s="29" t="s">
        <v>36</v>
      </c>
      <c r="C38" s="44">
        <f>'LT READ ALL wo CPU_ONLY'!H$15</f>
        <v>361.61364750000001</v>
      </c>
      <c r="D38" s="44">
        <f>'LT READ ALL wo CPU_ONLY'!$H$29</f>
        <v>595.32066050000003</v>
      </c>
      <c r="E38" s="44">
        <f>'LT READ ALL wo CPU_ONLY'!$H$43</f>
        <v>846.68898649999994</v>
      </c>
      <c r="F38" s="44">
        <f>'LT READ ALL wo CPU_ONLY'!$H$57</f>
        <v>1637.1148537500001</v>
      </c>
      <c r="G38" s="44">
        <f>'LT READ ALL wo CPU_ONLY'!$H$71</f>
        <v>3366.97151325</v>
      </c>
      <c r="H38" s="44">
        <f>'LT READ ALL wo CPU_ONLY'!$H$85</f>
        <v>6801.4905897500003</v>
      </c>
      <c r="I38" s="44">
        <f>'LT READ ALL wo CPU_ONLY'!$H$99</f>
        <v>13263.94533</v>
      </c>
      <c r="J38" s="26"/>
      <c r="K38" s="29" t="s">
        <v>36</v>
      </c>
      <c r="L38" s="25" t="str">
        <f ca="1">'LT READ ALL wo CPU_ONLY'!J15</f>
        <v>GPU_DIRECT</v>
      </c>
      <c r="M38" s="25" t="str">
        <f ca="1">'LT READ ALL wo CPU_ONLY'!J29</f>
        <v>GPU_DIRECT</v>
      </c>
      <c r="N38" s="25" t="str">
        <f ca="1">'LT READ ALL wo CPU_ONLY'!J43</f>
        <v>GPU_DIRECT</v>
      </c>
      <c r="O38" s="25" t="str">
        <f ca="1">'LT READ ALL wo CPU_ONLY'!J57</f>
        <v>GPU_DIRECT</v>
      </c>
      <c r="P38" s="25" t="str">
        <f ca="1">'LT READ ALL wo CPU_ONLY'!J71</f>
        <v>GPU_DIRECT</v>
      </c>
      <c r="Q38" s="25" t="str">
        <f ca="1">'LT READ ALL wo CPU_ONLY'!J85</f>
        <v>GPU_DIRECT</v>
      </c>
      <c r="R38" s="25" t="str">
        <f ca="1">'LT READ ALL wo CPU_ONLY'!J99</f>
        <v>GPU_DIRECT</v>
      </c>
      <c r="T38" s="29" t="s">
        <v>36</v>
      </c>
      <c r="U38" s="45">
        <f>C38/MIN(C29:I41)-1</f>
        <v>2.3315600616357735</v>
      </c>
      <c r="V38" s="45">
        <f>D38/MIN(C29:I41)-1</f>
        <v>4.4847115149005248</v>
      </c>
      <c r="W38" s="45">
        <f>E38/MIN(C29:I41)-1</f>
        <v>6.8005773055074483</v>
      </c>
      <c r="X38" s="45">
        <f>F38/MIN(C29:I41)-1</f>
        <v>14.082800388677782</v>
      </c>
      <c r="Y38" s="45">
        <f>G38/MIN(C29:I41)-1</f>
        <v>30.020034503009356</v>
      </c>
      <c r="Z38" s="45">
        <f>H38/MIN(C29:I41)-1</f>
        <v>61.662387233055533</v>
      </c>
      <c r="AA38" s="45">
        <f>I38/MIN(C29:I41)-1</f>
        <v>121.20122450203799</v>
      </c>
    </row>
    <row r="39" spans="2:27" x14ac:dyDescent="0.35">
      <c r="B39" s="29" t="s">
        <v>37</v>
      </c>
      <c r="C39" s="44">
        <f>'LT READ ALL wo CPU_ONLY'!H$16</f>
        <v>826.10156224999992</v>
      </c>
      <c r="D39" s="44">
        <f>'LT READ ALL wo CPU_ONLY'!$H$30</f>
        <v>886.58228274999999</v>
      </c>
      <c r="E39" s="44">
        <f>'LT READ ALL wo CPU_ONLY'!$H$44</f>
        <v>1531.073369</v>
      </c>
      <c r="F39" s="44">
        <f>'LT READ ALL wo CPU_ONLY'!$H$58</f>
        <v>2951.2792094999995</v>
      </c>
      <c r="G39" s="44">
        <f>'LT READ ALL wo CPU_ONLY'!$H$72</f>
        <v>5911.13116825</v>
      </c>
      <c r="H39" s="44">
        <f>'LT READ ALL wo CPU_ONLY'!$H$86</f>
        <v>11895.123005750002</v>
      </c>
      <c r="I39" s="44">
        <f>'LT READ ALL wo CPU_ONLY'!$H$100</f>
        <v>23659.820664250001</v>
      </c>
      <c r="J39" s="26"/>
      <c r="K39" s="29" t="s">
        <v>37</v>
      </c>
      <c r="L39" s="25" t="str">
        <f ca="1">'LT READ ALL wo CPU_ONLY'!J16</f>
        <v>GPU_BATCH</v>
      </c>
      <c r="M39" s="25" t="str">
        <f ca="1">'LT READ ALL wo CPU_ONLY'!J30</f>
        <v>GPU_DIRECT</v>
      </c>
      <c r="N39" s="25" t="str">
        <f ca="1">'LT READ ALL wo CPU_ONLY'!J44</f>
        <v>GPU_DIRECT</v>
      </c>
      <c r="O39" s="25" t="str">
        <f ca="1">'LT READ ALL wo CPU_ONLY'!J58</f>
        <v>GPU_DIRECT</v>
      </c>
      <c r="P39" s="25" t="str">
        <f ca="1">'LT READ ALL wo CPU_ONLY'!J72</f>
        <v>GPU_DIRECT</v>
      </c>
      <c r="Q39" s="25" t="str">
        <f ca="1">'LT READ ALL wo CPU_ONLY'!J86</f>
        <v>GPU_DIRECT</v>
      </c>
      <c r="R39" s="25" t="str">
        <f ca="1">'LT READ ALL wo CPU_ONLY'!J100</f>
        <v>GPU_DIRECT</v>
      </c>
      <c r="T39" s="29" t="s">
        <v>37</v>
      </c>
      <c r="U39" s="45">
        <f>C39/MIN(C29:I41)-1</f>
        <v>6.6109045957592585</v>
      </c>
      <c r="V39" s="45">
        <f>D39/MIN(C29:I41)-1</f>
        <v>7.1681157361843617</v>
      </c>
      <c r="W39" s="45">
        <f>E39/MIN(C29:I41)-1</f>
        <v>13.105836222883516</v>
      </c>
      <c r="X39" s="45">
        <f>F39/MIN(C29:I41)-1</f>
        <v>26.190245758371702</v>
      </c>
      <c r="Y39" s="45">
        <f>G39/MIN(C29:I41)-1</f>
        <v>53.459472576272475</v>
      </c>
      <c r="Z39" s="45">
        <f>H39/MIN(C29:I41)-1</f>
        <v>108.59021322391207</v>
      </c>
      <c r="AA39" s="45">
        <f>I39/MIN(C29:I41)-1</f>
        <v>216.97881284466754</v>
      </c>
    </row>
    <row r="40" spans="2:27" x14ac:dyDescent="0.35">
      <c r="B40" s="29" t="s">
        <v>38</v>
      </c>
      <c r="C40" s="44">
        <f>'LT READ ALL wo CPU_ONLY'!H$17</f>
        <v>1174.44140625</v>
      </c>
      <c r="D40" s="44">
        <f>'LT READ ALL wo CPU_ONLY'!$H$31</f>
        <v>1594.31526175</v>
      </c>
      <c r="E40" s="44">
        <f>'LT READ ALL wo CPU_ONLY'!$H$45</f>
        <v>2974.2986980000001</v>
      </c>
      <c r="F40" s="44">
        <f>'LT READ ALL wo CPU_ONLY'!$H$59</f>
        <v>5870.3938275</v>
      </c>
      <c r="G40" s="44">
        <f>'LT READ ALL wo CPU_ONLY'!$H$73</f>
        <v>11683.91632425</v>
      </c>
      <c r="H40" s="44">
        <f>'LT READ ALL wo CPU_ONLY'!$H$87</f>
        <v>23236.517225249998</v>
      </c>
      <c r="I40" s="44">
        <f>'LT READ ALL wo CPU_ONLY'!$H$101</f>
        <v>46737.569783750005</v>
      </c>
      <c r="J40" s="26"/>
      <c r="K40" s="29" t="s">
        <v>38</v>
      </c>
      <c r="L40" s="25" t="str">
        <f ca="1">'LT READ ALL wo CPU_ONLY'!J17</f>
        <v>GPU_BATCH</v>
      </c>
      <c r="M40" s="25" t="str">
        <f ca="1">'LT READ ALL wo CPU_ONLY'!J31</f>
        <v>GPU_DIRECT</v>
      </c>
      <c r="N40" s="25" t="str">
        <f ca="1">'LT READ ALL wo CPU_ONLY'!J45</f>
        <v>GPU_DIRECT</v>
      </c>
      <c r="O40" s="25" t="str">
        <f ca="1">'LT READ ALL wo CPU_ONLY'!J59</f>
        <v>GPU_DIRECT</v>
      </c>
      <c r="P40" s="25" t="str">
        <f ca="1">'LT READ ALL wo CPU_ONLY'!J73</f>
        <v>GPU_DIRECT</v>
      </c>
      <c r="Q40" s="25" t="str">
        <f ca="1">'LT READ ALL wo CPU_ONLY'!J87</f>
        <v>GPU_DIRECT</v>
      </c>
      <c r="R40" s="25" t="str">
        <f ca="1">'LT READ ALL wo CPU_ONLY'!J101</f>
        <v>GPU_DIRECT</v>
      </c>
      <c r="T40" s="29" t="s">
        <v>38</v>
      </c>
      <c r="U40" s="45">
        <f>C40/MIN(C29:I41)-1</f>
        <v>9.8201726092040111</v>
      </c>
      <c r="V40" s="45">
        <f>D40/MIN(C29:I41)-1</f>
        <v>13.688486146537608</v>
      </c>
      <c r="W40" s="45">
        <f>E40/MIN(C29:I41)-1</f>
        <v>26.402325167033638</v>
      </c>
      <c r="X40" s="45">
        <f>F40/MIN(C29:I41)-1</f>
        <v>53.084157932043105</v>
      </c>
      <c r="Y40" s="45">
        <f>G40/MIN(C29:I41)-1</f>
        <v>106.64435816644766</v>
      </c>
      <c r="Z40" s="45">
        <f>H40/MIN(C29:I41)-1</f>
        <v>213.07890242625479</v>
      </c>
      <c r="AA40" s="45">
        <f>I40/MIN(C29:I41)-1</f>
        <v>429.59497877346132</v>
      </c>
    </row>
    <row r="41" spans="2:27" x14ac:dyDescent="0.35">
      <c r="B41" s="29" t="s">
        <v>39</v>
      </c>
      <c r="C41" s="44">
        <f>'LT READ ALL wo CPU_ONLY'!H$18</f>
        <v>1498.25976575</v>
      </c>
      <c r="D41" s="44">
        <f>'LT READ ALL wo CPU_ONLY'!$H$32</f>
        <v>3106.6227829999998</v>
      </c>
      <c r="E41" s="44">
        <f>'LT READ ALL wo CPU_ONLY'!$H$46</f>
        <v>6118.6680577500001</v>
      </c>
      <c r="F41" s="44">
        <f>'LT READ ALL wo CPU_ONLY'!$H$60</f>
        <v>11665.558989749999</v>
      </c>
      <c r="G41" s="44">
        <f>'LT READ ALL wo CPU_ONLY'!$H$74</f>
        <v>23246.3399235</v>
      </c>
      <c r="H41" s="44">
        <f>'LT READ ALL wo CPU_ONLY'!$H$88</f>
        <v>46662.499697749998</v>
      </c>
      <c r="I41" s="44">
        <f>'LT READ ALL wo CPU_ONLY'!$H$102</f>
        <v>94773.742120499999</v>
      </c>
      <c r="J41" s="26"/>
      <c r="K41" s="29" t="s">
        <v>39</v>
      </c>
      <c r="L41" s="25" t="str">
        <f ca="1">'LT READ ALL wo CPU_ONLY'!J18</f>
        <v>GPU_BATCH</v>
      </c>
      <c r="M41" s="25" t="str">
        <f ca="1">'LT READ ALL wo CPU_ONLY'!J32</f>
        <v>GPU_DIRECT</v>
      </c>
      <c r="N41" s="25" t="str">
        <f ca="1">'LT READ ALL wo CPU_ONLY'!J46</f>
        <v>GPU_DIRECT</v>
      </c>
      <c r="O41" s="25" t="str">
        <f ca="1">'LT READ ALL wo CPU_ONLY'!J60</f>
        <v>GPU_DIRECT</v>
      </c>
      <c r="P41" s="25" t="str">
        <f ca="1">'LT READ ALL wo CPU_ONLY'!J74</f>
        <v>GPU_DIRECT</v>
      </c>
      <c r="Q41" s="25" t="str">
        <f ca="1">'LT READ ALL wo CPU_ONLY'!J88</f>
        <v>GPU_DIRECT</v>
      </c>
      <c r="R41" s="25" t="str">
        <f ca="1">'LT READ ALL wo CPU_ONLY'!J102</f>
        <v>GPU_DIRECT_ASYNC</v>
      </c>
      <c r="T41" s="29" t="s">
        <v>39</v>
      </c>
      <c r="U41" s="45">
        <f>C41/MIN(C29:I41)-1</f>
        <v>12.803523268652269</v>
      </c>
      <c r="V41" s="45">
        <f>D41/MIN(C29:I41)-1</f>
        <v>27.621431912108839</v>
      </c>
      <c r="W41" s="45">
        <f>E41/MIN(C29:I41)-1</f>
        <v>55.371517702761558</v>
      </c>
      <c r="X41" s="45">
        <f>F41/MIN(C29:I41)-1</f>
        <v>106.47523135698926</v>
      </c>
      <c r="Y41" s="45">
        <f>G41/MIN(C29:I41)-1</f>
        <v>213.16939931267888</v>
      </c>
      <c r="Z41" s="45">
        <f>H41/MIN(C29:I41)-1</f>
        <v>428.90335526292671</v>
      </c>
      <c r="AA41" s="45">
        <f>I41/MIN(C29:I41)-1</f>
        <v>872.15403144574589</v>
      </c>
    </row>
    <row r="42" spans="2:27" ht="85" customHeight="1" x14ac:dyDescent="0.35">
      <c r="I42" s="48"/>
    </row>
    <row r="43" spans="2:27" ht="82" customHeight="1" x14ac:dyDescent="0.35">
      <c r="B43" s="50" t="s">
        <v>69</v>
      </c>
      <c r="C43" s="50"/>
      <c r="D43" s="50"/>
      <c r="E43" s="50"/>
      <c r="F43" s="50"/>
      <c r="G43" s="50"/>
      <c r="H43" s="50"/>
      <c r="I43" s="50"/>
      <c r="J43" s="50"/>
      <c r="K43" s="50"/>
      <c r="L43" s="50"/>
      <c r="M43" s="50"/>
      <c r="N43" s="50"/>
      <c r="O43" s="50"/>
      <c r="P43" s="50"/>
      <c r="Q43" s="50"/>
      <c r="R43" s="50"/>
      <c r="S43" s="50"/>
      <c r="T43" s="50"/>
      <c r="U43" s="50"/>
      <c r="V43" s="50"/>
      <c r="W43" s="50"/>
      <c r="X43" s="50"/>
      <c r="Y43" s="50"/>
      <c r="Z43" s="50"/>
      <c r="AA43" s="50"/>
    </row>
    <row r="44" spans="2:27" ht="26" customHeight="1" x14ac:dyDescent="0.35">
      <c r="B44" s="49" t="s">
        <v>66</v>
      </c>
      <c r="C44" s="49"/>
      <c r="D44" s="49"/>
      <c r="E44" s="49"/>
      <c r="F44" s="49"/>
      <c r="G44" s="49"/>
      <c r="H44" s="49"/>
      <c r="I44" s="49"/>
      <c r="J44" s="40"/>
      <c r="K44" s="49" t="s">
        <v>65</v>
      </c>
      <c r="L44" s="49"/>
      <c r="M44" s="49"/>
      <c r="N44" s="49"/>
      <c r="O44" s="49"/>
      <c r="P44" s="49"/>
      <c r="Q44" s="49"/>
      <c r="R44" s="49"/>
      <c r="T44" s="49" t="s">
        <v>67</v>
      </c>
      <c r="U44" s="49"/>
      <c r="V44" s="49"/>
      <c r="W44" s="49"/>
      <c r="X44" s="49"/>
      <c r="Y44" s="49"/>
      <c r="Z44" s="49"/>
      <c r="AA44" s="49"/>
    </row>
    <row r="45" spans="2:27" ht="21" x14ac:dyDescent="0.35">
      <c r="B45" s="29" t="s">
        <v>40</v>
      </c>
      <c r="C45" s="30">
        <v>1</v>
      </c>
      <c r="D45" s="30">
        <v>4</v>
      </c>
      <c r="E45" s="30">
        <v>8</v>
      </c>
      <c r="F45" s="30">
        <v>16</v>
      </c>
      <c r="G45" s="30">
        <v>32</v>
      </c>
      <c r="H45" s="30">
        <v>64</v>
      </c>
      <c r="I45" s="30">
        <v>128</v>
      </c>
      <c r="J45" s="41"/>
      <c r="K45" s="29" t="s">
        <v>42</v>
      </c>
      <c r="L45" s="30">
        <v>1</v>
      </c>
      <c r="M45" s="30">
        <v>4</v>
      </c>
      <c r="N45" s="30">
        <v>8</v>
      </c>
      <c r="O45" s="30">
        <v>16</v>
      </c>
      <c r="P45" s="30">
        <v>32</v>
      </c>
      <c r="Q45" s="30">
        <v>64</v>
      </c>
      <c r="R45" s="30">
        <v>128</v>
      </c>
      <c r="T45" s="29" t="s">
        <v>40</v>
      </c>
      <c r="U45" s="30">
        <v>1</v>
      </c>
      <c r="V45" s="30">
        <v>4</v>
      </c>
      <c r="W45" s="30">
        <v>8</v>
      </c>
      <c r="X45" s="30">
        <v>16</v>
      </c>
      <c r="Y45" s="30">
        <v>32</v>
      </c>
      <c r="Z45" s="30">
        <v>64</v>
      </c>
      <c r="AA45" s="30">
        <v>128</v>
      </c>
    </row>
    <row r="46" spans="2:27" x14ac:dyDescent="0.35">
      <c r="B46" s="29" t="s">
        <v>27</v>
      </c>
      <c r="C46" s="44">
        <f>'BW WRITE ALL wo CPU_ONLY'!H$6</f>
        <v>108672.5</v>
      </c>
      <c r="D46" s="44">
        <f>'BW WRITE ALL wo CPU_ONLY'!$H$20</f>
        <v>336513</v>
      </c>
      <c r="E46" s="44">
        <f>'BW WRITE ALL wo CPU_ONLY'!$H$34</f>
        <v>347696.5</v>
      </c>
      <c r="F46" s="44">
        <f>'BW WRITE ALL wo CPU_ONLY'!$H$48</f>
        <v>444404.75</v>
      </c>
      <c r="G46" s="44">
        <f>'BW WRITE ALL wo CPU_ONLY'!$H$62</f>
        <v>816329.5</v>
      </c>
      <c r="H46" s="44">
        <f>'BW WRITE ALL wo CPU_ONLY'!$H$76</f>
        <v>860164.75</v>
      </c>
      <c r="I46" s="44">
        <f>'BW WRITE ALL wo CPU_ONLY'!$H$90</f>
        <v>856205.75</v>
      </c>
      <c r="J46" s="26"/>
      <c r="K46" s="29" t="s">
        <v>27</v>
      </c>
      <c r="L46" s="25" t="str">
        <f ca="1">'BW WRITE ALL wo CPU_ONLY'!J6</f>
        <v>GPU_DIRECT</v>
      </c>
      <c r="M46" s="25" t="str">
        <f ca="1">'BW WRITE ALL wo CPU_ONLY'!J20</f>
        <v>GPU_DIRECT</v>
      </c>
      <c r="N46" s="25" t="str">
        <f ca="1">'BW WRITE ALL wo CPU_ONLY'!J34</f>
        <v>GPU_DIRECT_ASYNC</v>
      </c>
      <c r="O46" s="25" t="str">
        <f ca="1">'BW WRITE ALL wo CPU_ONLY'!J48</f>
        <v>GPU_BATCH</v>
      </c>
      <c r="P46" s="25" t="str">
        <f ca="1">'BW WRITE ALL wo CPU_ONLY'!J62</f>
        <v>GPU_BATCH</v>
      </c>
      <c r="Q46" s="25" t="str">
        <f ca="1">'BW WRITE ALL wo CPU_ONLY'!J76</f>
        <v>GPU_BATCH</v>
      </c>
      <c r="R46" s="25" t="str">
        <f ca="1">'BW WRITE ALL wo CPU_ONLY'!J90</f>
        <v>GPU_BATCH</v>
      </c>
      <c r="T46" s="29" t="s">
        <v>27</v>
      </c>
      <c r="U46" s="46">
        <f>C46/MAX(C46:I58)</f>
        <v>7.3939913346619578E-3</v>
      </c>
      <c r="V46" s="45">
        <f>D46/MAX(C46:I58)</f>
        <v>2.2896079560156428E-2</v>
      </c>
      <c r="W46" s="45">
        <f>E46/MAX(C46:I58)</f>
        <v>2.3656996094617234E-2</v>
      </c>
      <c r="X46" s="45">
        <f>F46/MAX(C46:I58)</f>
        <v>3.0236949279556592E-2</v>
      </c>
      <c r="Y46" s="45">
        <f>G46/MAX(C46:I58)</f>
        <v>5.5542416427605226E-2</v>
      </c>
      <c r="Z46" s="45">
        <f>H46/MAX(C46:I58)</f>
        <v>5.8524932323096177E-2</v>
      </c>
      <c r="AA46" s="45">
        <f>I46/MAX(C46:I58)</f>
        <v>5.8255565080289333E-2</v>
      </c>
    </row>
    <row r="47" spans="2:27" x14ac:dyDescent="0.35">
      <c r="B47" s="29" t="s">
        <v>28</v>
      </c>
      <c r="C47" s="44">
        <f>'BW WRITE ALL wo CPU_ONLY'!H$7</f>
        <v>204916</v>
      </c>
      <c r="D47" s="44">
        <f>'BW WRITE ALL wo CPU_ONLY'!$H$21</f>
        <v>674609.5</v>
      </c>
      <c r="E47" s="44">
        <f>'BW WRITE ALL wo CPU_ONLY'!$H$35</f>
        <v>709027.5</v>
      </c>
      <c r="F47" s="44">
        <f>'BW WRITE ALL wo CPU_ONLY'!$H$49</f>
        <v>775222.25</v>
      </c>
      <c r="G47" s="44">
        <f>'BW WRITE ALL wo CPU_ONLY'!$H$63</f>
        <v>1155972.75</v>
      </c>
      <c r="H47" s="44">
        <f>'BW WRITE ALL wo CPU_ONLY'!$H$77</f>
        <v>1647229.25</v>
      </c>
      <c r="I47" s="44">
        <f>'BW WRITE ALL wo CPU_ONLY'!$H$91</f>
        <v>1705568</v>
      </c>
      <c r="J47" s="26"/>
      <c r="K47" s="29" t="s">
        <v>28</v>
      </c>
      <c r="L47" s="25" t="str">
        <f ca="1">'BW WRITE ALL wo CPU_ONLY'!J7</f>
        <v>GPU_DIRECT</v>
      </c>
      <c r="M47" s="25" t="str">
        <f ca="1">'BW WRITE ALL wo CPU_ONLY'!J21</f>
        <v>GPU_DIRECT</v>
      </c>
      <c r="N47" s="25" t="str">
        <f ca="1">'BW WRITE ALL wo CPU_ONLY'!J35</f>
        <v>GPU_DIRECT_ASYNC</v>
      </c>
      <c r="O47" s="25" t="str">
        <f ca="1">'BW WRITE ALL wo CPU_ONLY'!J49</f>
        <v>GPU_BATCH</v>
      </c>
      <c r="P47" s="25" t="str">
        <f ca="1">'BW WRITE ALL wo CPU_ONLY'!J63</f>
        <v>GPU_BATCH</v>
      </c>
      <c r="Q47" s="25" t="str">
        <f ca="1">'BW WRITE ALL wo CPU_ONLY'!J77</f>
        <v>GPU_BATCH</v>
      </c>
      <c r="R47" s="25" t="str">
        <f ca="1">'BW WRITE ALL wo CPU_ONLY'!J91</f>
        <v>GPU_BATCH</v>
      </c>
      <c r="T47" s="29" t="s">
        <v>28</v>
      </c>
      <c r="U47" s="45">
        <f>C47/MAX(C46:I58)</f>
        <v>1.3942323295530974E-2</v>
      </c>
      <c r="V47" s="45">
        <f>D47/MAX(C46:I58)</f>
        <v>4.5899899213514332E-2</v>
      </c>
      <c r="W47" s="45">
        <f>E47/MAX(C46:I58)</f>
        <v>4.8241672833854297E-2</v>
      </c>
      <c r="X47" s="45">
        <f>F47/MAX(C46:I58)</f>
        <v>5.274551150417213E-2</v>
      </c>
      <c r="Y47" s="45">
        <f>G47/MAX(C46:I58)</f>
        <v>7.8651475733100398E-2</v>
      </c>
      <c r="Z47" s="45">
        <f>H47/MAX(C46:I58)</f>
        <v>0.11207618119304991</v>
      </c>
      <c r="AA47" s="45">
        <f>I47/MAX(C46:I58)</f>
        <v>0.11604550380893718</v>
      </c>
    </row>
    <row r="48" spans="2:27" x14ac:dyDescent="0.35">
      <c r="B48" s="29" t="s">
        <v>29</v>
      </c>
      <c r="C48" s="44">
        <f>'BW WRITE ALL wo CPU_ONLY'!H$8</f>
        <v>386878.75</v>
      </c>
      <c r="D48" s="44">
        <f>'BW WRITE ALL wo CPU_ONLY'!$H$22</f>
        <v>1266332</v>
      </c>
      <c r="E48" s="44">
        <f>'BW WRITE ALL wo CPU_ONLY'!$H$36</f>
        <v>1364050.25</v>
      </c>
      <c r="F48" s="44">
        <f>'BW WRITE ALL wo CPU_ONLY'!$H$50</f>
        <v>1493933.25</v>
      </c>
      <c r="G48" s="44">
        <f>'BW WRITE ALL wo CPU_ONLY'!$H$64</f>
        <v>1953688.75</v>
      </c>
      <c r="H48" s="44">
        <f>'BW WRITE ALL wo CPU_ONLY'!$H$78</f>
        <v>2671053.5</v>
      </c>
      <c r="I48" s="44">
        <f>'BW WRITE ALL wo CPU_ONLY'!$H$92</f>
        <v>3068927.75</v>
      </c>
      <c r="J48" s="26"/>
      <c r="K48" s="29" t="s">
        <v>29</v>
      </c>
      <c r="L48" s="25" t="str">
        <f ca="1">'BW WRITE ALL wo CPU_ONLY'!J8</f>
        <v>GPU_DIRECT</v>
      </c>
      <c r="M48" s="25" t="str">
        <f ca="1">'BW WRITE ALL wo CPU_ONLY'!J22</f>
        <v>GPU_DIRECT</v>
      </c>
      <c r="N48" s="25" t="str">
        <f ca="1">'BW WRITE ALL wo CPU_ONLY'!J36</f>
        <v>GPU_DIRECT_ASYNC</v>
      </c>
      <c r="O48" s="25" t="str">
        <f ca="1">'BW WRITE ALL wo CPU_ONLY'!J50</f>
        <v>GPU_BATCH</v>
      </c>
      <c r="P48" s="25" t="str">
        <f ca="1">'BW WRITE ALL wo CPU_ONLY'!J64</f>
        <v>GPU_BATCH</v>
      </c>
      <c r="Q48" s="25" t="str">
        <f ca="1">'BW WRITE ALL wo CPU_ONLY'!J78</f>
        <v>GPU_BATCH</v>
      </c>
      <c r="R48" s="25" t="str">
        <f ca="1">'BW WRITE ALL wo CPU_ONLY'!J92</f>
        <v>GPU_BATCH</v>
      </c>
      <c r="T48" s="29" t="s">
        <v>29</v>
      </c>
      <c r="U48" s="45">
        <f>C48/MAX(C46:I58)</f>
        <v>2.6322925533735303E-2</v>
      </c>
      <c r="V48" s="45">
        <f>D48/MAX(C46:I58)</f>
        <v>8.6160232209668008E-2</v>
      </c>
      <c r="W48" s="45">
        <f>E48/MAX(C46:I58)</f>
        <v>9.2808904999364852E-2</v>
      </c>
      <c r="X48" s="45">
        <f>F48/MAX(C46:I58)</f>
        <v>0.10164604205354047</v>
      </c>
      <c r="Y48" s="45">
        <f>G48/MAX(C46:I58)</f>
        <v>0.13292744427639516</v>
      </c>
      <c r="Z48" s="45">
        <f>H48/MAX(C46:I58)</f>
        <v>0.18173637703575876</v>
      </c>
      <c r="AA48" s="45">
        <f>I48/MAX(C46:I58)</f>
        <v>0.20880742773198022</v>
      </c>
    </row>
    <row r="49" spans="2:27" x14ac:dyDescent="0.35">
      <c r="B49" s="29" t="s">
        <v>30</v>
      </c>
      <c r="C49" s="44">
        <f>'BW WRITE ALL wo CPU_ONLY'!H$9</f>
        <v>679489</v>
      </c>
      <c r="D49" s="44">
        <f>'BW WRITE ALL wo CPU_ONLY'!$H$23</f>
        <v>2338629.5</v>
      </c>
      <c r="E49" s="44">
        <f>'BW WRITE ALL wo CPU_ONLY'!$H$37</f>
        <v>2760323.75</v>
      </c>
      <c r="F49" s="44">
        <f>'BW WRITE ALL wo CPU_ONLY'!$H$51</f>
        <v>2771827.5</v>
      </c>
      <c r="G49" s="44">
        <f>'BW WRITE ALL wo CPU_ONLY'!$H$65</f>
        <v>3075649.25</v>
      </c>
      <c r="H49" s="44">
        <f>'BW WRITE ALL wo CPU_ONLY'!$H$79</f>
        <v>3398619</v>
      </c>
      <c r="I49" s="44">
        <f>'BW WRITE ALL wo CPU_ONLY'!$H$93</f>
        <v>3470353.5</v>
      </c>
      <c r="J49" s="26"/>
      <c r="K49" s="29" t="s">
        <v>30</v>
      </c>
      <c r="L49" s="25" t="str">
        <f ca="1">'BW WRITE ALL wo CPU_ONLY'!J9</f>
        <v>GPU_DIRECT</v>
      </c>
      <c r="M49" s="25" t="str">
        <f ca="1">'BW WRITE ALL wo CPU_ONLY'!J23</f>
        <v>GPU_DIRECT</v>
      </c>
      <c r="N49" s="25" t="str">
        <f ca="1">'BW WRITE ALL wo CPU_ONLY'!J37</f>
        <v>GPU_DIRECT</v>
      </c>
      <c r="O49" s="25" t="str">
        <f ca="1">'BW WRITE ALL wo CPU_ONLY'!J51</f>
        <v>GPU_BATCH</v>
      </c>
      <c r="P49" s="25" t="str">
        <f ca="1">'BW WRITE ALL wo CPU_ONLY'!J65</f>
        <v>GPU_BATCH</v>
      </c>
      <c r="Q49" s="25" t="str">
        <f ca="1">'BW WRITE ALL wo CPU_ONLY'!J79</f>
        <v>GPU_BATCH</v>
      </c>
      <c r="R49" s="25" t="str">
        <f ca="1">'BW WRITE ALL wo CPU_ONLY'!J93</f>
        <v>GPU_BATCH</v>
      </c>
      <c r="T49" s="29" t="s">
        <v>30</v>
      </c>
      <c r="U49" s="45">
        <f>C49/MAX(C46:I58)</f>
        <v>4.6231896551548177E-2</v>
      </c>
      <c r="V49" s="45">
        <f>D49/MAX(C46:I58)</f>
        <v>0.15911850981605122</v>
      </c>
      <c r="W49" s="45">
        <f>E49/MAX(C46:I58)</f>
        <v>0.18781025455714739</v>
      </c>
      <c r="X49" s="45">
        <f>F49/MAX(C46:I58)</f>
        <v>0.18859296064945333</v>
      </c>
      <c r="Y49" s="45">
        <f>G49/MAX(C46:I58)</f>
        <v>0.20926475329968069</v>
      </c>
      <c r="Z49" s="45">
        <f>H49/MAX(C46:I58)</f>
        <v>0.23123936079336987</v>
      </c>
      <c r="AA49" s="45">
        <f>I49/MAX(C46:I58)</f>
        <v>0.23612011969186128</v>
      </c>
    </row>
    <row r="50" spans="2:27" x14ac:dyDescent="0.35">
      <c r="B50" s="29" t="s">
        <v>31</v>
      </c>
      <c r="C50" s="44">
        <f>'BW WRITE ALL wo CPU_ONLY'!H$10</f>
        <v>1157810.5</v>
      </c>
      <c r="D50" s="44">
        <f>'BW WRITE ALL wo CPU_ONLY'!$H$24</f>
        <v>3685937.25</v>
      </c>
      <c r="E50" s="44">
        <f>'BW WRITE ALL wo CPU_ONLY'!$H$38</f>
        <v>4838571</v>
      </c>
      <c r="F50" s="44">
        <f>'BW WRITE ALL wo CPU_ONLY'!$H$52</f>
        <v>4304093.25</v>
      </c>
      <c r="G50" s="44">
        <f>'BW WRITE ALL wo CPU_ONLY'!$H$66</f>
        <v>3985237.25</v>
      </c>
      <c r="H50" s="44">
        <f>'BW WRITE ALL wo CPU_ONLY'!$H$80</f>
        <v>3831961.75</v>
      </c>
      <c r="I50" s="44">
        <f>'BW WRITE ALL wo CPU_ONLY'!$H$94</f>
        <v>3801559.75</v>
      </c>
      <c r="J50" s="26"/>
      <c r="K50" s="29" t="s">
        <v>31</v>
      </c>
      <c r="L50" s="25" t="str">
        <f ca="1">'BW WRITE ALL wo CPU_ONLY'!J10</f>
        <v>GPU_DIRECT</v>
      </c>
      <c r="M50" s="25" t="str">
        <f ca="1">'BW WRITE ALL wo CPU_ONLY'!J24</f>
        <v>GPU_DIRECT</v>
      </c>
      <c r="N50" s="25" t="str">
        <f ca="1">'BW WRITE ALL wo CPU_ONLY'!J38</f>
        <v>GPU_DIRECT</v>
      </c>
      <c r="O50" s="25" t="str">
        <f ca="1">'BW WRITE ALL wo CPU_ONLY'!J52</f>
        <v>GPU_DIRECT_ASYNC</v>
      </c>
      <c r="P50" s="25" t="str">
        <f ca="1">'BW WRITE ALL wo CPU_ONLY'!J66</f>
        <v>GPU_DIRECT_ASYNC</v>
      </c>
      <c r="Q50" s="25" t="str">
        <f ca="1">'BW WRITE ALL wo CPU_ONLY'!J80</f>
        <v>GPU_DIRECT</v>
      </c>
      <c r="R50" s="25" t="str">
        <f ca="1">'BW WRITE ALL wo CPU_ONLY'!J94</f>
        <v>GPU_DIRECT</v>
      </c>
      <c r="T50" s="29" t="s">
        <v>31</v>
      </c>
      <c r="U50" s="45">
        <f>C50/MAX(C46:I58)</f>
        <v>7.8776514796113362E-2</v>
      </c>
      <c r="V50" s="45">
        <f>D50/MAX(C46:I58)</f>
        <v>0.25078826829793854</v>
      </c>
      <c r="W50" s="45">
        <f>E50/MAX(C46:I58)</f>
        <v>0.32921256110006342</v>
      </c>
      <c r="X50" s="45">
        <f>F50/MAX(C46:I58)</f>
        <v>0.29284711582117851</v>
      </c>
      <c r="Y50" s="45">
        <f>G50/MAX(C46:I58)</f>
        <v>0.27115240463845086</v>
      </c>
      <c r="Z50" s="45">
        <f>H50/MAX(C46:I58)</f>
        <v>0.26072366030280036</v>
      </c>
      <c r="AA50" s="45">
        <f>I50/MAX(C46:I58)</f>
        <v>0.25865513216038721</v>
      </c>
    </row>
    <row r="51" spans="2:27" x14ac:dyDescent="0.35">
      <c r="B51" s="29" t="s">
        <v>32</v>
      </c>
      <c r="C51" s="44">
        <f>'BW WRITE ALL wo CPU_ONLY'!H$11</f>
        <v>1734970.5</v>
      </c>
      <c r="D51" s="44">
        <f>'BW WRITE ALL wo CPU_ONLY'!$H$25</f>
        <v>5022811.75</v>
      </c>
      <c r="E51" s="44">
        <f>'BW WRITE ALL wo CPU_ONLY'!$H$39</f>
        <v>7140476.5</v>
      </c>
      <c r="F51" s="44">
        <f>'BW WRITE ALL wo CPU_ONLY'!$H$53</f>
        <v>5639475.25</v>
      </c>
      <c r="G51" s="44">
        <f>'BW WRITE ALL wo CPU_ONLY'!$H$67</f>
        <v>5286498.5</v>
      </c>
      <c r="H51" s="44">
        <f>'BW WRITE ALL wo CPU_ONLY'!$H$81</f>
        <v>5147210.25</v>
      </c>
      <c r="I51" s="44">
        <f>'BW WRITE ALL wo CPU_ONLY'!$H$95</f>
        <v>5147204.75</v>
      </c>
      <c r="J51" s="26"/>
      <c r="K51" s="29" t="s">
        <v>32</v>
      </c>
      <c r="L51" s="25" t="str">
        <f ca="1">'BW WRITE ALL wo CPU_ONLY'!J11</f>
        <v>GPU_DIRECT</v>
      </c>
      <c r="M51" s="25" t="str">
        <f ca="1">'BW WRITE ALL wo CPU_ONLY'!J25</f>
        <v>CPU_GPU</v>
      </c>
      <c r="N51" s="25" t="str">
        <f ca="1">'BW WRITE ALL wo CPU_ONLY'!J39</f>
        <v>CPU_GPU</v>
      </c>
      <c r="O51" s="25" t="str">
        <f ca="1">'BW WRITE ALL wo CPU_ONLY'!J53</f>
        <v>CPU_GPU</v>
      </c>
      <c r="P51" s="25" t="str">
        <f ca="1">'BW WRITE ALL wo CPU_ONLY'!J67</f>
        <v>CPU_GPU</v>
      </c>
      <c r="Q51" s="25" t="str">
        <f ca="1">'BW WRITE ALL wo CPU_ONLY'!J81</f>
        <v>GPU_DIRECT</v>
      </c>
      <c r="R51" s="25" t="str">
        <f ca="1">'BW WRITE ALL wo CPU_ONLY'!J95</f>
        <v>GPU_DIRECT</v>
      </c>
      <c r="T51" s="29" t="s">
        <v>32</v>
      </c>
      <c r="U51" s="45">
        <f>C51/MAX(C46:I58)</f>
        <v>0.11804602675832547</v>
      </c>
      <c r="V51" s="45">
        <f>D51/MAX(C46:I58)</f>
        <v>0.34174815666464159</v>
      </c>
      <c r="W51" s="45">
        <f>E51/MAX(C46:I58)</f>
        <v>0.48583239887144719</v>
      </c>
      <c r="X51" s="45">
        <f>F51/MAX(C46:I58)</f>
        <v>0.38370545566302955</v>
      </c>
      <c r="Y51" s="45">
        <f>G51/MAX(C46:I58)</f>
        <v>0.35968919551591649</v>
      </c>
      <c r="Z51" s="45">
        <f>H51/MAX(C46:I58)</f>
        <v>0.35021213265714152</v>
      </c>
      <c r="AA51" s="45">
        <f>I51/MAX(C46:I58)</f>
        <v>0.35021175844147201</v>
      </c>
    </row>
    <row r="52" spans="2:27" x14ac:dyDescent="0.35">
      <c r="B52" s="29" t="s">
        <v>33</v>
      </c>
      <c r="C52" s="44">
        <f>'BW WRITE ALL wo CPU_ONLY'!H$12</f>
        <v>2197244</v>
      </c>
      <c r="D52" s="44">
        <f>'BW WRITE ALL wo CPU_ONLY'!$H$26</f>
        <v>7224901.5</v>
      </c>
      <c r="E52" s="44">
        <f>'BW WRITE ALL wo CPU_ONLY'!$H$40</f>
        <v>10676935.25</v>
      </c>
      <c r="F52" s="44">
        <f>'BW WRITE ALL wo CPU_ONLY'!$H$54</f>
        <v>12057107</v>
      </c>
      <c r="G52" s="44">
        <f>'BW WRITE ALL wo CPU_ONLY'!$H$68</f>
        <v>9771982</v>
      </c>
      <c r="H52" s="44">
        <f>'BW WRITE ALL wo CPU_ONLY'!$H$82</f>
        <v>8689573.75</v>
      </c>
      <c r="I52" s="44">
        <f>'BW WRITE ALL wo CPU_ONLY'!$H$96</f>
        <v>8535762.75</v>
      </c>
      <c r="J52" s="26"/>
      <c r="K52" s="29" t="s">
        <v>33</v>
      </c>
      <c r="L52" s="25" t="str">
        <f ca="1">'BW WRITE ALL wo CPU_ONLY'!J12</f>
        <v>GPU_DIRECT</v>
      </c>
      <c r="M52" s="25" t="str">
        <f ca="1">'BW WRITE ALL wo CPU_ONLY'!J26</f>
        <v>CPU_GPU</v>
      </c>
      <c r="N52" s="25" t="str">
        <f ca="1">'BW WRITE ALL wo CPU_ONLY'!J40</f>
        <v>CPU_GPU</v>
      </c>
      <c r="O52" s="25" t="str">
        <f ca="1">'BW WRITE ALL wo CPU_ONLY'!J54</f>
        <v>CPU_GPU</v>
      </c>
      <c r="P52" s="25" t="str">
        <f ca="1">'BW WRITE ALL wo CPU_ONLY'!J68</f>
        <v>CPU_GPU</v>
      </c>
      <c r="Q52" s="25" t="str">
        <f ca="1">'BW WRITE ALL wo CPU_ONLY'!J82</f>
        <v>CPU_GPU</v>
      </c>
      <c r="R52" s="25" t="str">
        <f ca="1">'BW WRITE ALL wo CPU_ONLY'!J96</f>
        <v>CPU_GPU</v>
      </c>
      <c r="T52" s="29" t="s">
        <v>33</v>
      </c>
      <c r="U52" s="45">
        <f>C52/MAX(C46:I58)</f>
        <v>0.14949875171858545</v>
      </c>
      <c r="V52" s="45">
        <f>D52/MAX(C46:I58)</f>
        <v>0.4915766093978346</v>
      </c>
      <c r="W52" s="45">
        <f>E52/MAX(C46:I58)</f>
        <v>0.72645026772409582</v>
      </c>
      <c r="X52" s="45">
        <f>F52/MAX(C46:I58)</f>
        <v>0.82035606688989426</v>
      </c>
      <c r="Y52" s="45">
        <f>G52/MAX(C46:I58)</f>
        <v>0.66487796112606801</v>
      </c>
      <c r="Z52" s="45">
        <f>H52/MAX(C46:I58)</f>
        <v>0.5912317560505741</v>
      </c>
      <c r="AA52" s="45">
        <f>I52/MAX(C46:I58)</f>
        <v>0.58076657671655962</v>
      </c>
    </row>
    <row r="53" spans="2:27" x14ac:dyDescent="0.35">
      <c r="B53" s="29" t="s">
        <v>34</v>
      </c>
      <c r="C53" s="44">
        <f>'BW WRITE ALL wo CPU_ONLY'!H$13</f>
        <v>2691145.25</v>
      </c>
      <c r="D53" s="44">
        <f>'BW WRITE ALL wo CPU_ONLY'!$H$27</f>
        <v>8614624</v>
      </c>
      <c r="E53" s="44">
        <f>'BW WRITE ALL wo CPU_ONLY'!$H$41</f>
        <v>12584013</v>
      </c>
      <c r="F53" s="44">
        <f>'BW WRITE ALL wo CPU_ONLY'!$H$55</f>
        <v>14204363</v>
      </c>
      <c r="G53" s="44">
        <f>'BW WRITE ALL wo CPU_ONLY'!$H$69</f>
        <v>13834774.25</v>
      </c>
      <c r="H53" s="44">
        <f>'BW WRITE ALL wo CPU_ONLY'!$H$83</f>
        <v>14462801.25</v>
      </c>
      <c r="I53" s="44">
        <f>'BW WRITE ALL wo CPU_ONLY'!$H$97</f>
        <v>13871748</v>
      </c>
      <c r="J53" s="26"/>
      <c r="K53" s="29" t="s">
        <v>34</v>
      </c>
      <c r="L53" s="25" t="str">
        <f ca="1">'BW WRITE ALL wo CPU_ONLY'!J13</f>
        <v>GPU_BATCH</v>
      </c>
      <c r="M53" s="25" t="str">
        <f ca="1">'BW WRITE ALL wo CPU_ONLY'!J27</f>
        <v>CPU_GPU</v>
      </c>
      <c r="N53" s="25" t="str">
        <f ca="1">'BW WRITE ALL wo CPU_ONLY'!J41</f>
        <v>CPU_GPU</v>
      </c>
      <c r="O53" s="25" t="str">
        <f ca="1">'BW WRITE ALL wo CPU_ONLY'!J55</f>
        <v>CPU_GPU</v>
      </c>
      <c r="P53" s="25" t="str">
        <f ca="1">'BW WRITE ALL wo CPU_ONLY'!J69</f>
        <v>CPU_GPU</v>
      </c>
      <c r="Q53" s="25" t="str">
        <f ca="1">'BW WRITE ALL wo CPU_ONLY'!J83</f>
        <v>CPU_GPU</v>
      </c>
      <c r="R53" s="25" t="str">
        <f ca="1">'BW WRITE ALL wo CPU_ONLY'!J97</f>
        <v>CPU_GPU</v>
      </c>
      <c r="T53" s="29" t="s">
        <v>34</v>
      </c>
      <c r="U53" s="45">
        <f>C53/MAX(C46:I58)</f>
        <v>0.18310340388614127</v>
      </c>
      <c r="V53" s="45">
        <f>D53/MAX(C46:I58)</f>
        <v>0.58613223407367032</v>
      </c>
      <c r="W53" s="45">
        <f>E53/MAX(C46:I58)</f>
        <v>0.85620633626053899</v>
      </c>
      <c r="X53" s="45">
        <f>F53/MAX(C46:I58)</f>
        <v>0.96645367444747221</v>
      </c>
      <c r="Y53" s="45">
        <f>G53/MAX(C46:I58)</f>
        <v>0.94130714690013007</v>
      </c>
      <c r="Z53" s="45">
        <f>H53/MAX(C46:I58)</f>
        <v>0.98403760949125241</v>
      </c>
      <c r="AA53" s="45">
        <f>I53/MAX(C46:I58)</f>
        <v>0.94382281173815219</v>
      </c>
    </row>
    <row r="54" spans="2:27" x14ac:dyDescent="0.35">
      <c r="B54" s="29" t="s">
        <v>35</v>
      </c>
      <c r="C54" s="44">
        <f>'BW WRITE ALL wo CPU_ONLY'!H$14</f>
        <v>4164109</v>
      </c>
      <c r="D54" s="44">
        <f>'BW WRITE ALL wo CPU_ONLY'!$H$28</f>
        <v>12232147.75</v>
      </c>
      <c r="E54" s="44">
        <f>'BW WRITE ALL wo CPU_ONLY'!$H$42</f>
        <v>13613789.75</v>
      </c>
      <c r="F54" s="44">
        <f>'BW WRITE ALL wo CPU_ONLY'!$H$56</f>
        <v>13956850.5</v>
      </c>
      <c r="G54" s="44">
        <f>'BW WRITE ALL wo CPU_ONLY'!$H$70</f>
        <v>13792865.75</v>
      </c>
      <c r="H54" s="44">
        <f>'BW WRITE ALL wo CPU_ONLY'!$H$84</f>
        <v>14428348.25</v>
      </c>
      <c r="I54" s="44">
        <f>'BW WRITE ALL wo CPU_ONLY'!$H$98</f>
        <v>14220606.25</v>
      </c>
      <c r="J54" s="26"/>
      <c r="K54" s="29" t="s">
        <v>35</v>
      </c>
      <c r="L54" s="25" t="str">
        <f ca="1">'BW WRITE ALL wo CPU_ONLY'!J14</f>
        <v>CPU_GPU</v>
      </c>
      <c r="M54" s="25" t="str">
        <f ca="1">'BW WRITE ALL wo CPU_ONLY'!J28</f>
        <v>CPU_GPU</v>
      </c>
      <c r="N54" s="25" t="str">
        <f ca="1">'BW WRITE ALL wo CPU_ONLY'!J42</f>
        <v>CPU_GPU</v>
      </c>
      <c r="O54" s="25" t="str">
        <f ca="1">'BW WRITE ALL wo CPU_ONLY'!J56</f>
        <v>CPU_GPU</v>
      </c>
      <c r="P54" s="25" t="str">
        <f ca="1">'BW WRITE ALL wo CPU_ONLY'!J70</f>
        <v>CPU_GPU</v>
      </c>
      <c r="Q54" s="25" t="str">
        <f ca="1">'BW WRITE ALL wo CPU_ONLY'!J84</f>
        <v>CPU_GPU</v>
      </c>
      <c r="R54" s="25" t="str">
        <f ca="1">'BW WRITE ALL wo CPU_ONLY'!J98</f>
        <v>CPU_GPU</v>
      </c>
      <c r="T54" s="29" t="s">
        <v>35</v>
      </c>
      <c r="U54" s="45">
        <f>C54/MAX(C46:I58)</f>
        <v>0.28332269767041218</v>
      </c>
      <c r="V54" s="45">
        <f>D54/MAX(C46:I58)</f>
        <v>0.83226570169826553</v>
      </c>
      <c r="W54" s="45">
        <f>E54/MAX(C46:I58)</f>
        <v>0.92627153551643493</v>
      </c>
      <c r="X54" s="45">
        <f>F54/MAX(C46:I58)</f>
        <v>0.94961311883109722</v>
      </c>
      <c r="Y54" s="45">
        <f>G54/MAX(C46:I58)</f>
        <v>0.93845572555757628</v>
      </c>
      <c r="Z54" s="45">
        <f>H54/MAX(C46:I58)</f>
        <v>0.98169345449847034</v>
      </c>
      <c r="AA54" s="45">
        <f>I54/MAX(C46:I58)</f>
        <v>0.96755885238804373</v>
      </c>
    </row>
    <row r="55" spans="2:27" x14ac:dyDescent="0.35">
      <c r="B55" s="29" t="s">
        <v>36</v>
      </c>
      <c r="C55" s="44">
        <f>'BW WRITE ALL wo CPU_ONLY'!H$15</f>
        <v>6202258</v>
      </c>
      <c r="D55" s="44">
        <f>'BW WRITE ALL wo CPU_ONLY'!$H$29</f>
        <v>14404707.25</v>
      </c>
      <c r="E55" s="44">
        <f>'BW WRITE ALL wo CPU_ONLY'!$H$43</f>
        <v>14343900</v>
      </c>
      <c r="F55" s="44">
        <f>'BW WRITE ALL wo CPU_ONLY'!$H$57</f>
        <v>14066591.75</v>
      </c>
      <c r="G55" s="44">
        <f>'BW WRITE ALL wo CPU_ONLY'!$H$71</f>
        <v>14054969.25</v>
      </c>
      <c r="H55" s="44">
        <f>'BW WRITE ALL wo CPU_ONLY'!$H$85</f>
        <v>14524076.5</v>
      </c>
      <c r="I55" s="44">
        <f>'BW WRITE ALL wo CPU_ONLY'!$H$99</f>
        <v>14304516.5</v>
      </c>
      <c r="J55" s="26"/>
      <c r="K55" s="29" t="s">
        <v>36</v>
      </c>
      <c r="L55" s="25" t="str">
        <f ca="1">'BW WRITE ALL wo CPU_ONLY'!J15</f>
        <v>CPU_GPU</v>
      </c>
      <c r="M55" s="25" t="str">
        <f ca="1">'BW WRITE ALL wo CPU_ONLY'!J29</f>
        <v>CPU_GPU</v>
      </c>
      <c r="N55" s="25" t="str">
        <f ca="1">'BW WRITE ALL wo CPU_ONLY'!J43</f>
        <v>CPU_GPU</v>
      </c>
      <c r="O55" s="25" t="str">
        <f ca="1">'BW WRITE ALL wo CPU_ONLY'!J57</f>
        <v>CPU_GPU</v>
      </c>
      <c r="P55" s="25" t="str">
        <f ca="1">'BW WRITE ALL wo CPU_ONLY'!J71</f>
        <v>CPU_GPU</v>
      </c>
      <c r="Q55" s="25" t="str">
        <f ca="1">'BW WRITE ALL wo CPU_ONLY'!J85</f>
        <v>CPU_GPU</v>
      </c>
      <c r="R55" s="25" t="str">
        <f ca="1">'BW WRITE ALL wo CPU_ONLY'!J99</f>
        <v>CPU_GPU</v>
      </c>
      <c r="T55" s="29" t="s">
        <v>36</v>
      </c>
      <c r="U55" s="45">
        <f>C55/MAX(C46:I58)</f>
        <v>0.42199675085544003</v>
      </c>
      <c r="V55" s="45">
        <f>D55/MAX(C46:I58)</f>
        <v>0.98008493947265662</v>
      </c>
      <c r="W55" s="45">
        <f>E55/MAX(C46:I58)</f>
        <v>0.9759476620603893</v>
      </c>
      <c r="X55" s="45">
        <f>F55/MAX(C46:I58)</f>
        <v>0.95707982707425876</v>
      </c>
      <c r="Y55" s="45">
        <f>G55/MAX(C46:I58)</f>
        <v>0.95628904132545289</v>
      </c>
      <c r="Z55" s="45">
        <f>H55/MAX(C46:I58)</f>
        <v>0.98820672925503117</v>
      </c>
      <c r="AA55" s="45">
        <f>I55/MAX(C46:I58)</f>
        <v>0.9732680397297292</v>
      </c>
    </row>
    <row r="56" spans="2:27" x14ac:dyDescent="0.35">
      <c r="B56" s="29" t="s">
        <v>37</v>
      </c>
      <c r="C56" s="44">
        <f>'BW WRITE ALL wo CPU_ONLY'!H$16</f>
        <v>7653017.25</v>
      </c>
      <c r="D56" s="44">
        <f>'BW WRITE ALL wo CPU_ONLY'!$H$30</f>
        <v>14384286.75</v>
      </c>
      <c r="E56" s="44">
        <f>'BW WRITE ALL wo CPU_ONLY'!$H$44</f>
        <v>14221663.5</v>
      </c>
      <c r="F56" s="44">
        <f>'BW WRITE ALL wo CPU_ONLY'!$H$58</f>
        <v>14312023.25</v>
      </c>
      <c r="G56" s="44">
        <f>'BW WRITE ALL wo CPU_ONLY'!$H$72</f>
        <v>14123059.25</v>
      </c>
      <c r="H56" s="44">
        <f>'BW WRITE ALL wo CPU_ONLY'!$H$86</f>
        <v>14410221</v>
      </c>
      <c r="I56" s="44">
        <f>'BW WRITE ALL wo CPU_ONLY'!$H$100</f>
        <v>14343369.5</v>
      </c>
      <c r="J56" s="26"/>
      <c r="K56" s="29" t="s">
        <v>37</v>
      </c>
      <c r="L56" s="25" t="str">
        <f ca="1">'BW WRITE ALL wo CPU_ONLY'!J16</f>
        <v>CPU_GPU</v>
      </c>
      <c r="M56" s="25" t="str">
        <f ca="1">'BW WRITE ALL wo CPU_ONLY'!J30</f>
        <v>CPU_GPU</v>
      </c>
      <c r="N56" s="25" t="str">
        <f ca="1">'BW WRITE ALL wo CPU_ONLY'!J44</f>
        <v>CPU_GPU</v>
      </c>
      <c r="O56" s="25" t="str">
        <f ca="1">'BW WRITE ALL wo CPU_ONLY'!J58</f>
        <v>CPU_GPU</v>
      </c>
      <c r="P56" s="25" t="str">
        <f ca="1">'BW WRITE ALL wo CPU_ONLY'!J72</f>
        <v>CPU_GPU</v>
      </c>
      <c r="Q56" s="25" t="str">
        <f ca="1">'BW WRITE ALL wo CPU_ONLY'!J86</f>
        <v>CPU_GPU</v>
      </c>
      <c r="R56" s="25" t="str">
        <f ca="1">'BW WRITE ALL wo CPU_ONLY'!J100</f>
        <v>CPU_GPU</v>
      </c>
      <c r="T56" s="29" t="s">
        <v>37</v>
      </c>
      <c r="U56" s="45">
        <f>C56/MAX(C46:I58)</f>
        <v>0.52070526794284189</v>
      </c>
      <c r="V56" s="45">
        <f>D56/MAX(C46:I58)</f>
        <v>0.97869554473112164</v>
      </c>
      <c r="W56" s="45">
        <f>E56/MAX(C46:I58)</f>
        <v>0.967630786845598</v>
      </c>
      <c r="X56" s="45">
        <f>F56/MAX(C46:I58)</f>
        <v>0.97377879308914828</v>
      </c>
      <c r="Y56" s="45">
        <f>G56/MAX(C46:I58)</f>
        <v>0.96092183131350994</v>
      </c>
      <c r="Z56" s="45">
        <f>H56/MAX(C46:I58)</f>
        <v>0.9804600906813018</v>
      </c>
      <c r="AA56" s="45">
        <f>I56/MAX(C46:I58)</f>
        <v>0.97591156725808847</v>
      </c>
    </row>
    <row r="57" spans="2:27" x14ac:dyDescent="0.35">
      <c r="B57" s="29" t="s">
        <v>38</v>
      </c>
      <c r="C57" s="44">
        <f>'BW WRITE ALL wo CPU_ONLY'!H$17</f>
        <v>8489497</v>
      </c>
      <c r="D57" s="44">
        <f>'BW WRITE ALL wo CPU_ONLY'!$H$31</f>
        <v>14343637.75</v>
      </c>
      <c r="E57" s="44">
        <f>'BW WRITE ALL wo CPU_ONLY'!$H$45</f>
        <v>14199509.25</v>
      </c>
      <c r="F57" s="44">
        <f>'BW WRITE ALL wo CPU_ONLY'!$H$59</f>
        <v>14040495</v>
      </c>
      <c r="G57" s="44">
        <f>'BW WRITE ALL wo CPU_ONLY'!$H$73</f>
        <v>14213335.75</v>
      </c>
      <c r="H57" s="44">
        <f>'BW WRITE ALL wo CPU_ONLY'!$H$87</f>
        <v>14454641</v>
      </c>
      <c r="I57" s="44">
        <f>'BW WRITE ALL wo CPU_ONLY'!$H$101</f>
        <v>14278483.75</v>
      </c>
      <c r="J57" s="26"/>
      <c r="K57" s="29" t="s">
        <v>38</v>
      </c>
      <c r="L57" s="25" t="str">
        <f ca="1">'BW WRITE ALL wo CPU_ONLY'!J17</f>
        <v>CPU_GPU</v>
      </c>
      <c r="M57" s="25" t="str">
        <f ca="1">'BW WRITE ALL wo CPU_ONLY'!J31</f>
        <v>CPU_GPU</v>
      </c>
      <c r="N57" s="25" t="str">
        <f ca="1">'BW WRITE ALL wo CPU_ONLY'!J45</f>
        <v>CPU_GPU</v>
      </c>
      <c r="O57" s="25" t="str">
        <f ca="1">'BW WRITE ALL wo CPU_ONLY'!J59</f>
        <v>CPU_GPU</v>
      </c>
      <c r="P57" s="25" t="str">
        <f ca="1">'BW WRITE ALL wo CPU_ONLY'!J73</f>
        <v>CPU_GPU</v>
      </c>
      <c r="Q57" s="25" t="str">
        <f ca="1">'BW WRITE ALL wo CPU_ONLY'!J87</f>
        <v>CPU_GPU</v>
      </c>
      <c r="R57" s="25" t="str">
        <f ca="1">'BW WRITE ALL wo CPU_ONLY'!J101</f>
        <v>CPU_GPU</v>
      </c>
      <c r="T57" s="29" t="s">
        <v>38</v>
      </c>
      <c r="U57" s="45">
        <f>C57/MAX(C46:I58)</f>
        <v>0.57761869151476852</v>
      </c>
      <c r="V57" s="45">
        <f>D57/MAX(C46:I58)</f>
        <v>0.97592981877687679</v>
      </c>
      <c r="W57" s="45">
        <f>E57/MAX(C46:I58)</f>
        <v>0.96612342911916371</v>
      </c>
      <c r="X57" s="45">
        <f>F57/MAX(C46:I58)</f>
        <v>0.95530422475202603</v>
      </c>
      <c r="Y57" s="45">
        <f>G57/MAX(C46:I58)</f>
        <v>0.96706417329260874</v>
      </c>
      <c r="Z57" s="45">
        <f>H57/MAX(C46:I58)</f>
        <v>0.98348239250637881</v>
      </c>
      <c r="AA57" s="45">
        <f>I57/MAX(C46:I58)</f>
        <v>0.97149679191710481</v>
      </c>
    </row>
    <row r="58" spans="2:27" x14ac:dyDescent="0.35">
      <c r="B58" s="29" t="s">
        <v>39</v>
      </c>
      <c r="C58" s="44">
        <f>'BW WRITE ALL wo CPU_ONLY'!H$18</f>
        <v>8710513.25</v>
      </c>
      <c r="D58" s="44">
        <f>'BW WRITE ALL wo CPU_ONLY'!$H$32</f>
        <v>14697407</v>
      </c>
      <c r="E58" s="44">
        <f>'BW WRITE ALL wo CPU_ONLY'!$H$46</f>
        <v>14145302.25</v>
      </c>
      <c r="F58" s="44">
        <f>'BW WRITE ALL wo CPU_ONLY'!$H$60</f>
        <v>14127394.75</v>
      </c>
      <c r="G58" s="44">
        <f>'BW WRITE ALL wo CPU_ONLY'!$H$74</f>
        <v>14344835</v>
      </c>
      <c r="H58" s="44">
        <f>'BW WRITE ALL wo CPU_ONLY'!$H$88</f>
        <v>14407153.75</v>
      </c>
      <c r="I58" s="44">
        <f>'BW WRITE ALL wo CPU_ONLY'!$H$102</f>
        <v>14493737.25</v>
      </c>
      <c r="J58" s="26"/>
      <c r="K58" s="29" t="s">
        <v>39</v>
      </c>
      <c r="L58" s="25" t="str">
        <f ca="1">'BW WRITE ALL wo CPU_ONLY'!J18</f>
        <v>CPU_GPU</v>
      </c>
      <c r="M58" s="25" t="str">
        <f ca="1">'BW WRITE ALL wo CPU_ONLY'!J32</f>
        <v>CPU_GPU</v>
      </c>
      <c r="N58" s="25" t="str">
        <f ca="1">'BW WRITE ALL wo CPU_ONLY'!J46</f>
        <v>CPU_GPU</v>
      </c>
      <c r="O58" s="25" t="str">
        <f ca="1">'BW WRITE ALL wo CPU_ONLY'!J60</f>
        <v>CPU_GPU</v>
      </c>
      <c r="P58" s="25" t="str">
        <f ca="1">'BW WRITE ALL wo CPU_ONLY'!J74</f>
        <v>CPU_GPU</v>
      </c>
      <c r="Q58" s="25" t="str">
        <f ca="1">'BW WRITE ALL wo CPU_ONLY'!J88</f>
        <v>CPU_GPU</v>
      </c>
      <c r="R58" s="25" t="str">
        <f ca="1">'BW WRITE ALL wo CPU_ONLY'!J102</f>
        <v>CPU_GPU</v>
      </c>
      <c r="T58" s="29" t="s">
        <v>39</v>
      </c>
      <c r="U58" s="45">
        <f>C58/MAX(C46:I58)</f>
        <v>0.59265646314346465</v>
      </c>
      <c r="V58" s="45">
        <f>D58/MAX(C46:I58)</f>
        <v>1</v>
      </c>
      <c r="W58" s="45">
        <f>E58/MAX(C46:I58)</f>
        <v>0.96243522752006527</v>
      </c>
      <c r="X58" s="45">
        <f>F58/MAX(C46:I58)</f>
        <v>0.96121681531987246</v>
      </c>
      <c r="Y58" s="45">
        <f>G58/MAX(C46:I58)</f>
        <v>0.97601127872419946</v>
      </c>
      <c r="Z58" s="45">
        <f>H58/MAX(C46:I58)</f>
        <v>0.9802513974063588</v>
      </c>
      <c r="AA58" s="45">
        <f>I58/MAX(C46:I58)</f>
        <v>0.98614247057321058</v>
      </c>
    </row>
    <row r="59" spans="2:27" ht="74.5" customHeight="1" x14ac:dyDescent="0.35"/>
    <row r="60" spans="2:27" ht="82" customHeight="1" x14ac:dyDescent="0.35">
      <c r="B60" s="50" t="s">
        <v>70</v>
      </c>
      <c r="C60" s="50"/>
      <c r="D60" s="50"/>
      <c r="E60" s="50"/>
      <c r="F60" s="50"/>
      <c r="G60" s="50"/>
      <c r="H60" s="50"/>
      <c r="I60" s="50"/>
      <c r="J60" s="50"/>
      <c r="K60" s="50"/>
      <c r="L60" s="50"/>
      <c r="M60" s="50"/>
      <c r="N60" s="50"/>
      <c r="O60" s="50"/>
      <c r="P60" s="50"/>
      <c r="Q60" s="50"/>
      <c r="R60" s="50"/>
      <c r="S60" s="50"/>
      <c r="T60" s="50"/>
      <c r="U60" s="50"/>
      <c r="V60" s="50"/>
      <c r="W60" s="50"/>
      <c r="X60" s="50"/>
      <c r="Y60" s="50"/>
      <c r="Z60" s="50"/>
      <c r="AA60" s="50"/>
    </row>
    <row r="61" spans="2:27" ht="26" customHeight="1" x14ac:dyDescent="0.35">
      <c r="B61" s="49" t="s">
        <v>66</v>
      </c>
      <c r="C61" s="49"/>
      <c r="D61" s="49"/>
      <c r="E61" s="49"/>
      <c r="F61" s="49"/>
      <c r="G61" s="49"/>
      <c r="H61" s="49"/>
      <c r="I61" s="49"/>
      <c r="J61" s="40"/>
      <c r="K61" s="49" t="s">
        <v>65</v>
      </c>
      <c r="L61" s="49"/>
      <c r="M61" s="49"/>
      <c r="N61" s="49"/>
      <c r="O61" s="49"/>
      <c r="P61" s="49"/>
      <c r="Q61" s="49"/>
      <c r="R61" s="49"/>
      <c r="T61" s="49" t="s">
        <v>67</v>
      </c>
      <c r="U61" s="49"/>
      <c r="V61" s="49"/>
      <c r="W61" s="49"/>
      <c r="X61" s="49"/>
      <c r="Y61" s="49"/>
      <c r="Z61" s="49"/>
      <c r="AA61" s="49"/>
    </row>
    <row r="62" spans="2:27" ht="21" x14ac:dyDescent="0.35">
      <c r="B62" s="29" t="s">
        <v>40</v>
      </c>
      <c r="C62" s="30">
        <v>1</v>
      </c>
      <c r="D62" s="30">
        <v>4</v>
      </c>
      <c r="E62" s="30">
        <v>8</v>
      </c>
      <c r="F62" s="30">
        <v>16</v>
      </c>
      <c r="G62" s="30">
        <v>32</v>
      </c>
      <c r="H62" s="30">
        <v>64</v>
      </c>
      <c r="I62" s="30">
        <v>128</v>
      </c>
      <c r="J62" s="41"/>
      <c r="K62" s="29" t="s">
        <v>42</v>
      </c>
      <c r="L62" s="30">
        <v>1</v>
      </c>
      <c r="M62" s="30">
        <v>4</v>
      </c>
      <c r="N62" s="30">
        <v>8</v>
      </c>
      <c r="O62" s="30">
        <v>16</v>
      </c>
      <c r="P62" s="30">
        <v>32</v>
      </c>
      <c r="Q62" s="30">
        <v>64</v>
      </c>
      <c r="R62" s="30">
        <v>128</v>
      </c>
      <c r="T62" s="29" t="s">
        <v>40</v>
      </c>
      <c r="U62" s="30">
        <v>1</v>
      </c>
      <c r="V62" s="30">
        <v>4</v>
      </c>
      <c r="W62" s="30">
        <v>8</v>
      </c>
      <c r="X62" s="30">
        <v>16</v>
      </c>
      <c r="Y62" s="30">
        <v>32</v>
      </c>
      <c r="Z62" s="30">
        <v>64</v>
      </c>
      <c r="AA62" s="30">
        <v>128</v>
      </c>
    </row>
    <row r="63" spans="2:27" x14ac:dyDescent="0.35">
      <c r="B63" s="29" t="s">
        <v>27</v>
      </c>
      <c r="C63" s="44">
        <f>'BW READ ALL wo CPU_ONLY'!H$6</f>
        <v>32841</v>
      </c>
      <c r="D63" s="44">
        <f>'BW READ ALL wo CPU_ONLY'!$H$20</f>
        <v>94842</v>
      </c>
      <c r="E63" s="44">
        <f>'BW READ ALL wo CPU_ONLY'!$H$34</f>
        <v>94266</v>
      </c>
      <c r="F63" s="44">
        <f>'BW READ ALL wo CPU_ONLY'!$H$48</f>
        <v>118325.5</v>
      </c>
      <c r="G63" s="44">
        <f>'BW READ ALL wo CPU_ONLY'!$H$62</f>
        <v>125991.25</v>
      </c>
      <c r="H63" s="44">
        <f>'BW READ ALL wo CPU_ONLY'!$H$76</f>
        <v>138099</v>
      </c>
      <c r="I63" s="44">
        <f>'BW READ ALL wo CPU_ONLY'!$H$90</f>
        <v>159891.5</v>
      </c>
      <c r="J63" s="26"/>
      <c r="K63" s="29" t="s">
        <v>27</v>
      </c>
      <c r="L63" s="25" t="str">
        <f ca="1">'BW READ ALL wo CPU_ONLY'!J6</f>
        <v>GPU_BATCH</v>
      </c>
      <c r="M63" s="25" t="str">
        <f ca="1">'BW READ ALL wo CPU_ONLY'!J20</f>
        <v>GPU_DIRECT</v>
      </c>
      <c r="N63" s="25" t="str">
        <f ca="1">'BW READ ALL wo CPU_ONLY'!J34</f>
        <v>CPU_GPU</v>
      </c>
      <c r="O63" s="25" t="str">
        <f ca="1">'BW READ ALL wo CPU_ONLY'!J48</f>
        <v>GPU_BATCH</v>
      </c>
      <c r="P63" s="25" t="str">
        <f ca="1">'BW READ ALL wo CPU_ONLY'!J62</f>
        <v>GPU_BATCH</v>
      </c>
      <c r="Q63" s="25" t="str">
        <f ca="1">'BW READ ALL wo CPU_ONLY'!J76</f>
        <v>GPU_BATCH</v>
      </c>
      <c r="R63" s="25" t="str">
        <f ca="1">'BW READ ALL wo CPU_ONLY'!J90</f>
        <v>GPU_BATCH</v>
      </c>
      <c r="T63" s="29" t="s">
        <v>27</v>
      </c>
      <c r="U63" s="46">
        <f>C63/MAX(C63:I75)</f>
        <v>1.5277743501335866E-3</v>
      </c>
      <c r="V63" s="45">
        <f>D63/MAX(C63:I75)</f>
        <v>4.4120816940826897E-3</v>
      </c>
      <c r="W63" s="45">
        <f>E63/MAX(C63:I75)</f>
        <v>4.3852859806246059E-3</v>
      </c>
      <c r="X63" s="45">
        <f>F63/MAX(C63:I75)</f>
        <v>5.5045420013620687E-3</v>
      </c>
      <c r="Y63" s="45">
        <f>G63/MAX(C63:I75)</f>
        <v>5.8611552660171205E-3</v>
      </c>
      <c r="Z63" s="45">
        <f>H63/MAX(C63:I75)</f>
        <v>6.4244118625833005E-3</v>
      </c>
      <c r="AA63" s="45">
        <f>I63/MAX(C63:I75)</f>
        <v>7.4382062819154217E-3</v>
      </c>
    </row>
    <row r="64" spans="2:27" x14ac:dyDescent="0.35">
      <c r="B64" s="29" t="s">
        <v>28</v>
      </c>
      <c r="C64" s="44">
        <f>'BW READ ALL wo CPU_ONLY'!H$7</f>
        <v>70290.75</v>
      </c>
      <c r="D64" s="44">
        <f>'BW READ ALL wo CPU_ONLY'!$H$21</f>
        <v>182397.5</v>
      </c>
      <c r="E64" s="44">
        <f>'BW READ ALL wo CPU_ONLY'!$H$35</f>
        <v>218725.25</v>
      </c>
      <c r="F64" s="44">
        <f>'BW READ ALL wo CPU_ONLY'!$H$49</f>
        <v>267196.25</v>
      </c>
      <c r="G64" s="44">
        <f>'BW READ ALL wo CPU_ONLY'!$H$63</f>
        <v>284008</v>
      </c>
      <c r="H64" s="44">
        <f>'BW READ ALL wo CPU_ONLY'!$H$77</f>
        <v>318024.75</v>
      </c>
      <c r="I64" s="44">
        <f>'BW READ ALL wo CPU_ONLY'!$H$91</f>
        <v>379557.75</v>
      </c>
      <c r="J64" s="26"/>
      <c r="K64" s="29" t="s">
        <v>28</v>
      </c>
      <c r="L64" s="25" t="str">
        <f ca="1">'BW READ ALL wo CPU_ONLY'!J7</f>
        <v>GPU_DIRECT</v>
      </c>
      <c r="M64" s="25" t="str">
        <f ca="1">'BW READ ALL wo CPU_ONLY'!J21</f>
        <v>GPU_DIRECT</v>
      </c>
      <c r="N64" s="25" t="str">
        <f ca="1">'BW READ ALL wo CPU_ONLY'!J35</f>
        <v>GPU_BATCH</v>
      </c>
      <c r="O64" s="25" t="str">
        <f ca="1">'BW READ ALL wo CPU_ONLY'!J49</f>
        <v>GPU_BATCH</v>
      </c>
      <c r="P64" s="25" t="str">
        <f ca="1">'BW READ ALL wo CPU_ONLY'!J63</f>
        <v>GPU_BATCH</v>
      </c>
      <c r="Q64" s="25" t="str">
        <f ca="1">'BW READ ALL wo CPU_ONLY'!J77</f>
        <v>GPU_BATCH</v>
      </c>
      <c r="R64" s="25" t="str">
        <f ca="1">'BW READ ALL wo CPU_ONLY'!J91</f>
        <v>GPU_BATCH</v>
      </c>
      <c r="T64" s="29" t="s">
        <v>28</v>
      </c>
      <c r="U64" s="45">
        <f>C64/MAX(C63:I75)</f>
        <v>3.2699492981837462E-3</v>
      </c>
      <c r="V64" s="45">
        <f>D64/MAX(C63:I75)</f>
        <v>8.485192960887027E-3</v>
      </c>
      <c r="W64" s="45">
        <f>E64/MAX(C63:I75)</f>
        <v>1.017517209209696E-2</v>
      </c>
      <c r="X64" s="45">
        <f>F64/MAX(C63:I75)</f>
        <v>1.2430059291796271E-2</v>
      </c>
      <c r="Y64" s="45">
        <f>G64/MAX(C63:I75)</f>
        <v>1.321214754827014E-2</v>
      </c>
      <c r="Z64" s="45">
        <f>H64/MAX(C63:I75)</f>
        <v>1.4794618183296682E-2</v>
      </c>
      <c r="AA64" s="45">
        <f>I64/MAX(C63:I75)</f>
        <v>1.7657154010061092E-2</v>
      </c>
    </row>
    <row r="65" spans="2:27" x14ac:dyDescent="0.35">
      <c r="B65" s="29" t="s">
        <v>29</v>
      </c>
      <c r="C65" s="44">
        <f>'BW READ ALL wo CPU_ONLY'!H$8</f>
        <v>122000</v>
      </c>
      <c r="D65" s="44">
        <f>'BW READ ALL wo CPU_ONLY'!$H$22</f>
        <v>367874.75</v>
      </c>
      <c r="E65" s="44">
        <f>'BW READ ALL wo CPU_ONLY'!$H$36</f>
        <v>437196.5</v>
      </c>
      <c r="F65" s="44">
        <f>'BW READ ALL wo CPU_ONLY'!$H$50</f>
        <v>501757.5</v>
      </c>
      <c r="G65" s="44">
        <f>'BW READ ALL wo CPU_ONLY'!$H$64</f>
        <v>569900.75</v>
      </c>
      <c r="H65" s="44">
        <f>'BW READ ALL wo CPU_ONLY'!$H$78</f>
        <v>641042</v>
      </c>
      <c r="I65" s="44">
        <f>'BW READ ALL wo CPU_ONLY'!$H$92</f>
        <v>742807</v>
      </c>
      <c r="J65" s="26"/>
      <c r="K65" s="29" t="s">
        <v>29</v>
      </c>
      <c r="L65" s="25" t="str">
        <f ca="1">'BW READ ALL wo CPU_ONLY'!J8</f>
        <v>GPU_DIRECT</v>
      </c>
      <c r="M65" s="25" t="str">
        <f ca="1">'BW READ ALL wo CPU_ONLY'!J22</f>
        <v>GPU_DIRECT</v>
      </c>
      <c r="N65" s="25" t="str">
        <f ca="1">'BW READ ALL wo CPU_ONLY'!J36</f>
        <v>GPU_BATCH</v>
      </c>
      <c r="O65" s="25" t="str">
        <f ca="1">'BW READ ALL wo CPU_ONLY'!J50</f>
        <v>GPU_BATCH</v>
      </c>
      <c r="P65" s="25" t="str">
        <f ca="1">'BW READ ALL wo CPU_ONLY'!J64</f>
        <v>GPU_BATCH</v>
      </c>
      <c r="Q65" s="25" t="str">
        <f ca="1">'BW READ ALL wo CPU_ONLY'!J78</f>
        <v>GPU_BATCH</v>
      </c>
      <c r="R65" s="25" t="str">
        <f ca="1">'BW READ ALL wo CPU_ONLY'!J92</f>
        <v>GPU_BATCH</v>
      </c>
      <c r="T65" s="29" t="s">
        <v>29</v>
      </c>
      <c r="U65" s="45">
        <f>C65/MAX(C63:I75)</f>
        <v>5.6754809754970183E-3</v>
      </c>
      <c r="V65" s="45">
        <f>D65/MAX(C63:I75)</f>
        <v>1.7113656926153457E-2</v>
      </c>
      <c r="W65" s="45">
        <f>E65/MAX(C63:I75)</f>
        <v>2.0338528018884278E-2</v>
      </c>
      <c r="X65" s="45">
        <f>F65/MAX(C63:I75)</f>
        <v>2.3341927422647089E-2</v>
      </c>
      <c r="Y65" s="45">
        <f>G65/MAX(C63:I75)</f>
        <v>2.6511974299561328E-2</v>
      </c>
      <c r="Z65" s="45">
        <f>H65/MAX(C63:I75)</f>
        <v>2.9821489143398029E-2</v>
      </c>
      <c r="AA65" s="45">
        <f>I65/MAX(C63:I75)</f>
        <v>3.4555631122672244E-2</v>
      </c>
    </row>
    <row r="66" spans="2:27" x14ac:dyDescent="0.35">
      <c r="B66" s="29" t="s">
        <v>30</v>
      </c>
      <c r="C66" s="44">
        <f>'BW READ ALL wo CPU_ONLY'!H$9</f>
        <v>212916.5</v>
      </c>
      <c r="D66" s="44">
        <f>'BW READ ALL wo CPU_ONLY'!$H$23</f>
        <v>712219.25</v>
      </c>
      <c r="E66" s="44">
        <f>'BW READ ALL wo CPU_ONLY'!$H$37</f>
        <v>845674.25</v>
      </c>
      <c r="F66" s="44">
        <f>'BW READ ALL wo CPU_ONLY'!$H$51</f>
        <v>973568.75</v>
      </c>
      <c r="G66" s="44">
        <f>'BW READ ALL wo CPU_ONLY'!$H$65</f>
        <v>1129355.5</v>
      </c>
      <c r="H66" s="44">
        <f>'BW READ ALL wo CPU_ONLY'!$H$79</f>
        <v>1271710.25</v>
      </c>
      <c r="I66" s="44">
        <f>'BW READ ALL wo CPU_ONLY'!$H$93</f>
        <v>1454920</v>
      </c>
      <c r="J66" s="26"/>
      <c r="K66" s="29" t="s">
        <v>30</v>
      </c>
      <c r="L66" s="25" t="str">
        <f ca="1">'BW READ ALL wo CPU_ONLY'!J9</f>
        <v>GPU_DIRECT</v>
      </c>
      <c r="M66" s="25" t="str">
        <f ca="1">'BW READ ALL wo CPU_ONLY'!J23</f>
        <v>GPU_DIRECT</v>
      </c>
      <c r="N66" s="25" t="str">
        <f ca="1">'BW READ ALL wo CPU_ONLY'!J37</f>
        <v>GPU_BATCH</v>
      </c>
      <c r="O66" s="25" t="str">
        <f ca="1">'BW READ ALL wo CPU_ONLY'!J51</f>
        <v>GPU_BATCH</v>
      </c>
      <c r="P66" s="25" t="str">
        <f ca="1">'BW READ ALL wo CPU_ONLY'!J65</f>
        <v>GPU_BATCH</v>
      </c>
      <c r="Q66" s="25" t="str">
        <f ca="1">'BW READ ALL wo CPU_ONLY'!J79</f>
        <v>GPU_BATCH</v>
      </c>
      <c r="R66" s="25" t="str">
        <f ca="1">'BW READ ALL wo CPU_ONLY'!J93</f>
        <v>GPU_BATCH</v>
      </c>
      <c r="T66" s="29" t="s">
        <v>30</v>
      </c>
      <c r="U66" s="45">
        <f>C66/MAX(C63:I75)</f>
        <v>9.9049470911427122E-3</v>
      </c>
      <c r="V66" s="45">
        <f>D66/MAX(C63:I75)</f>
        <v>3.3132678719325855E-2</v>
      </c>
      <c r="W66" s="45">
        <f>E66/MAX(C63:I75)</f>
        <v>3.9341050142153354E-2</v>
      </c>
      <c r="X66" s="45">
        <f>F66/MAX(C63:I75)</f>
        <v>4.529074523740502E-2</v>
      </c>
      <c r="Y66" s="45">
        <f>G66/MAX(C63:I75)</f>
        <v>5.2537997170679696E-2</v>
      </c>
      <c r="Z66" s="45">
        <f>H66/MAX(C63:I75)</f>
        <v>5.9160387952619319E-2</v>
      </c>
      <c r="AA66" s="45">
        <f>I66/MAX(C63:I75)</f>
        <v>6.7683367056312477E-2</v>
      </c>
    </row>
    <row r="67" spans="2:27" x14ac:dyDescent="0.35">
      <c r="B67" s="29" t="s">
        <v>31</v>
      </c>
      <c r="C67" s="44">
        <f>'BW READ ALL wo CPU_ONLY'!H$10</f>
        <v>378023.5</v>
      </c>
      <c r="D67" s="44">
        <f>'BW READ ALL wo CPU_ONLY'!$H$24</f>
        <v>1385712.25</v>
      </c>
      <c r="E67" s="44">
        <f>'BW READ ALL wo CPU_ONLY'!$H$38</f>
        <v>1485231</v>
      </c>
      <c r="F67" s="44">
        <f>'BW READ ALL wo CPU_ONLY'!$H$52</f>
        <v>1223281</v>
      </c>
      <c r="G67" s="44">
        <f>'BW READ ALL wo CPU_ONLY'!$H$66</f>
        <v>1532748</v>
      </c>
      <c r="H67" s="44">
        <f>'BW READ ALL wo CPU_ONLY'!$H$80</f>
        <v>2012736.25</v>
      </c>
      <c r="I67" s="44">
        <f>'BW READ ALL wo CPU_ONLY'!$H$94</f>
        <v>2423259.75</v>
      </c>
      <c r="J67" s="26"/>
      <c r="K67" s="29" t="s">
        <v>31</v>
      </c>
      <c r="L67" s="25" t="str">
        <f ca="1">'BW READ ALL wo CPU_ONLY'!J10</f>
        <v>GPU_DIRECT</v>
      </c>
      <c r="M67" s="25" t="str">
        <f ca="1">'BW READ ALL wo CPU_ONLY'!J24</f>
        <v>GPU_DIRECT</v>
      </c>
      <c r="N67" s="25" t="str">
        <f ca="1">'BW READ ALL wo CPU_ONLY'!J38</f>
        <v>CPU_GPU</v>
      </c>
      <c r="O67" s="25" t="str">
        <f ca="1">'BW READ ALL wo CPU_ONLY'!J52</f>
        <v>GPU_BATCH</v>
      </c>
      <c r="P67" s="25" t="str">
        <f ca="1">'BW READ ALL wo CPU_ONLY'!J66</f>
        <v>GPU_BATCH</v>
      </c>
      <c r="Q67" s="25" t="str">
        <f ca="1">'BW READ ALL wo CPU_ONLY'!J80</f>
        <v>GPU_BATCH</v>
      </c>
      <c r="R67" s="25" t="str">
        <f ca="1">'BW READ ALL wo CPU_ONLY'!J94</f>
        <v>GPU_BATCH</v>
      </c>
      <c r="T67" s="29" t="s">
        <v>31</v>
      </c>
      <c r="U67" s="45">
        <f>C67/MAX(C63:I75)</f>
        <v>1.7585780184760633E-2</v>
      </c>
      <c r="V67" s="45">
        <f>D67/MAX(C63:I75)</f>
        <v>6.4463799281870224E-2</v>
      </c>
      <c r="W67" s="45">
        <f>E67/MAX(C63:I75)</f>
        <v>6.9093444956708286E-2</v>
      </c>
      <c r="X67" s="45">
        <f>F67/MAX(C63:I75)</f>
        <v>5.6907442976942356E-2</v>
      </c>
      <c r="Y67" s="45">
        <f>G67/MAX(C63:I75)</f>
        <v>7.1303951755992648E-2</v>
      </c>
      <c r="Z67" s="45">
        <f>H67/MAX(C63:I75)</f>
        <v>9.3633166357116479E-2</v>
      </c>
      <c r="AA67" s="45">
        <f>I67/MAX(C63:I75)</f>
        <v>0.11273085745748082</v>
      </c>
    </row>
    <row r="68" spans="2:27" x14ac:dyDescent="0.35">
      <c r="B68" s="29" t="s">
        <v>32</v>
      </c>
      <c r="C68" s="44">
        <f>'BW READ ALL wo CPU_ONLY'!H$11</f>
        <v>713329.5</v>
      </c>
      <c r="D68" s="44">
        <f>'BW READ ALL wo CPU_ONLY'!$H$25</f>
        <v>2597772.75</v>
      </c>
      <c r="E68" s="44">
        <f>'BW READ ALL wo CPU_ONLY'!$H$39</f>
        <v>3229406.25</v>
      </c>
      <c r="F68" s="44">
        <f>'BW READ ALL wo CPU_ONLY'!$H$53</f>
        <v>2416293</v>
      </c>
      <c r="G68" s="44">
        <f>'BW READ ALL wo CPU_ONLY'!$H$67</f>
        <v>2517808.25</v>
      </c>
      <c r="H68" s="44">
        <f>'BW READ ALL wo CPU_ONLY'!$H$81</f>
        <v>3182720</v>
      </c>
      <c r="I68" s="44">
        <f>'BW READ ALL wo CPU_ONLY'!$H$95</f>
        <v>3438084.5</v>
      </c>
      <c r="J68" s="26"/>
      <c r="K68" s="29" t="s">
        <v>32</v>
      </c>
      <c r="L68" s="25" t="str">
        <f ca="1">'BW READ ALL wo CPU_ONLY'!J11</f>
        <v>GPU_BATCH</v>
      </c>
      <c r="M68" s="25" t="str">
        <f ca="1">'BW READ ALL wo CPU_ONLY'!J25</f>
        <v>GPU_DIRECT</v>
      </c>
      <c r="N68" s="25" t="str">
        <f ca="1">'BW READ ALL wo CPU_ONLY'!J39</f>
        <v>CPU_GPU</v>
      </c>
      <c r="O68" s="25" t="str">
        <f ca="1">'BW READ ALL wo CPU_ONLY'!J53</f>
        <v>GPU_DIRECT_ASYNC</v>
      </c>
      <c r="P68" s="25" t="str">
        <f ca="1">'BW READ ALL wo CPU_ONLY'!J67</f>
        <v>GPU_BATCH</v>
      </c>
      <c r="Q68" s="25" t="str">
        <f ca="1">'BW READ ALL wo CPU_ONLY'!J81</f>
        <v>GPU_BATCH</v>
      </c>
      <c r="R68" s="25" t="str">
        <f ca="1">'BW READ ALL wo CPU_ONLY'!J95</f>
        <v>GPU_BATCH</v>
      </c>
      <c r="T68" s="29" t="s">
        <v>32</v>
      </c>
      <c r="U68" s="45">
        <f>C68/MAX(C63:I75)</f>
        <v>3.3184327922219675E-2</v>
      </c>
      <c r="V68" s="45">
        <f>D68/MAX(C63:I75)</f>
        <v>0.12084926083024239</v>
      </c>
      <c r="W68" s="45">
        <f>E68/MAX(C63:I75)</f>
        <v>0.15023306339365711</v>
      </c>
      <c r="X68" s="45">
        <f>F68/MAX(C63:I75)</f>
        <v>0.11240676190759522</v>
      </c>
      <c r="Y68" s="45">
        <f>G68/MAX(C63:I75)</f>
        <v>0.11712928543298722</v>
      </c>
      <c r="Z68" s="45">
        <f>H68/MAX(C63:I75)</f>
        <v>0.14806120336339237</v>
      </c>
      <c r="AA68" s="45">
        <f>I68/MAX(C63:I75)</f>
        <v>0.15994084567132114</v>
      </c>
    </row>
    <row r="69" spans="2:27" x14ac:dyDescent="0.35">
      <c r="B69" s="29" t="s">
        <v>33</v>
      </c>
      <c r="C69" s="44">
        <f>'BW READ ALL wo CPU_ONLY'!H$12</f>
        <v>1340041.75</v>
      </c>
      <c r="D69" s="44">
        <f>'BW READ ALL wo CPU_ONLY'!$H$26</f>
        <v>3607472.5</v>
      </c>
      <c r="E69" s="44">
        <f>'BW READ ALL wo CPU_ONLY'!$H$40</f>
        <v>5580249.5</v>
      </c>
      <c r="F69" s="44">
        <f>'BW READ ALL wo CPU_ONLY'!$H$54</f>
        <v>4949956.75</v>
      </c>
      <c r="G69" s="44">
        <f>'BW READ ALL wo CPU_ONLY'!$H$68</f>
        <v>4658225.5</v>
      </c>
      <c r="H69" s="44">
        <f>'BW READ ALL wo CPU_ONLY'!$H$82</f>
        <v>4460742</v>
      </c>
      <c r="I69" s="44">
        <f>'BW READ ALL wo CPU_ONLY'!$H$96</f>
        <v>4415818.25</v>
      </c>
      <c r="J69" s="26"/>
      <c r="K69" s="29" t="s">
        <v>33</v>
      </c>
      <c r="L69" s="25" t="str">
        <f ca="1">'BW READ ALL wo CPU_ONLY'!J12</f>
        <v>GPU_BATCH</v>
      </c>
      <c r="M69" s="25" t="str">
        <f ca="1">'BW READ ALL wo CPU_ONLY'!J26</f>
        <v>GPU_DIRECT</v>
      </c>
      <c r="N69" s="25" t="str">
        <f ca="1">'BW READ ALL wo CPU_ONLY'!J40</f>
        <v>CPU_GPU</v>
      </c>
      <c r="O69" s="25" t="str">
        <f ca="1">'BW READ ALL wo CPU_ONLY'!J54</f>
        <v>GPU_DIRECT_ASYNC</v>
      </c>
      <c r="P69" s="25" t="str">
        <f ca="1">'BW READ ALL wo CPU_ONLY'!J68</f>
        <v>GPU_DIRECT_ASYNC</v>
      </c>
      <c r="Q69" s="25" t="str">
        <f ca="1">'BW READ ALL wo CPU_ONLY'!J82</f>
        <v>GPU_DIRECT_ASYNC</v>
      </c>
      <c r="R69" s="25" t="str">
        <f ca="1">'BW READ ALL wo CPU_ONLY'!J96</f>
        <v>GPU_DIRECT</v>
      </c>
      <c r="T69" s="29" t="s">
        <v>33</v>
      </c>
      <c r="U69" s="45">
        <f>C69/MAX(C63:I75)</f>
        <v>6.2339192282760095E-2</v>
      </c>
      <c r="V69" s="45">
        <f>D69/MAX(C63:I75)</f>
        <v>0.16782083232277595</v>
      </c>
      <c r="W69" s="45">
        <f>E69/MAX(C63:I75)</f>
        <v>0.25959508094898975</v>
      </c>
      <c r="X69" s="45">
        <f>F69/MAX(C63:I75)</f>
        <v>0.23027365052588564</v>
      </c>
      <c r="Y69" s="45">
        <f>G69/MAX(C63:I75)</f>
        <v>0.21670221479364823</v>
      </c>
      <c r="Z69" s="45">
        <f>H69/MAX(C63:I75)</f>
        <v>0.20751521604590589</v>
      </c>
      <c r="AA69" s="45">
        <f>I69/MAX(C63:I75)</f>
        <v>0.20542534810760274</v>
      </c>
    </row>
    <row r="70" spans="2:27" x14ac:dyDescent="0.35">
      <c r="B70" s="29" t="s">
        <v>34</v>
      </c>
      <c r="C70" s="44">
        <f>'BW READ ALL wo CPU_ONLY'!H$13</f>
        <v>1527150.25</v>
      </c>
      <c r="D70" s="44">
        <f>'BW READ ALL wo CPU_ONLY'!$H$27</f>
        <v>4525653.5</v>
      </c>
      <c r="E70" s="44">
        <f>'BW READ ALL wo CPU_ONLY'!$H$41</f>
        <v>8156010.25</v>
      </c>
      <c r="F70" s="44">
        <f>'BW READ ALL wo CPU_ONLY'!$H$55</f>
        <v>9903154.25</v>
      </c>
      <c r="G70" s="44">
        <f>'BW READ ALL wo CPU_ONLY'!$H$69</f>
        <v>9383761</v>
      </c>
      <c r="H70" s="44">
        <f>'BW READ ALL wo CPU_ONLY'!$H$83</f>
        <v>8589305.5</v>
      </c>
      <c r="I70" s="44">
        <f>'BW READ ALL wo CPU_ONLY'!$H$97</f>
        <v>8773645</v>
      </c>
      <c r="J70" s="26"/>
      <c r="K70" s="29" t="s">
        <v>34</v>
      </c>
      <c r="L70" s="25" t="str">
        <f ca="1">'BW READ ALL wo CPU_ONLY'!J13</f>
        <v>GPU_BATCH</v>
      </c>
      <c r="M70" s="25" t="str">
        <f ca="1">'BW READ ALL wo CPU_ONLY'!J27</f>
        <v>GPU_DIRECT</v>
      </c>
      <c r="N70" s="25" t="str">
        <f ca="1">'BW READ ALL wo CPU_ONLY'!J41</f>
        <v>GPU_DIRECT</v>
      </c>
      <c r="O70" s="25" t="str">
        <f ca="1">'BW READ ALL wo CPU_ONLY'!J55</f>
        <v>CPU_GPU</v>
      </c>
      <c r="P70" s="25" t="str">
        <f ca="1">'BW READ ALL wo CPU_ONLY'!J69</f>
        <v>GPU_DIRECT_ASYNC</v>
      </c>
      <c r="Q70" s="25" t="str">
        <f ca="1">'BW READ ALL wo CPU_ONLY'!J83</f>
        <v>GPU_DIRECT_ASYNC</v>
      </c>
      <c r="R70" s="25" t="str">
        <f ca="1">'BW READ ALL wo CPU_ONLY'!J97</f>
        <v>GPU_DIRECT_ASYNC</v>
      </c>
      <c r="T70" s="29" t="s">
        <v>34</v>
      </c>
      <c r="U70" s="45">
        <f>C70/MAX(C63:I75)</f>
        <v>7.1043542545905863E-2</v>
      </c>
      <c r="V70" s="45">
        <f>D70/MAX(C63:I75)</f>
        <v>0.21053492082738928</v>
      </c>
      <c r="W70" s="45">
        <f>E70/MAX(C63:I75)</f>
        <v>0.37942033614617771</v>
      </c>
      <c r="X70" s="45">
        <f>F70/MAX(C63:I75)</f>
        <v>0.46069806183022494</v>
      </c>
      <c r="Y70" s="45">
        <f>G70/MAX(C63:I75)</f>
        <v>0.43653571339435143</v>
      </c>
      <c r="Z70" s="45">
        <f>H70/MAX(C63:I75)</f>
        <v>0.39957737670476967</v>
      </c>
      <c r="AA70" s="45">
        <f>I70/MAX(C63:I75)</f>
        <v>0.408152912157906</v>
      </c>
    </row>
    <row r="71" spans="2:27" x14ac:dyDescent="0.35">
      <c r="B71" s="29" t="s">
        <v>35</v>
      </c>
      <c r="C71" s="44">
        <f>'BW READ ALL wo CPU_ONLY'!H$14</f>
        <v>2856762.25</v>
      </c>
      <c r="D71" s="44">
        <f>'BW READ ALL wo CPU_ONLY'!$H$28</f>
        <v>7540390</v>
      </c>
      <c r="E71" s="44">
        <f>'BW READ ALL wo CPU_ONLY'!$H$42</f>
        <v>14047652.75</v>
      </c>
      <c r="F71" s="44">
        <f>'BW READ ALL wo CPU_ONLY'!$H$56</f>
        <v>17894267.25</v>
      </c>
      <c r="G71" s="44">
        <f>'BW READ ALL wo CPU_ONLY'!$H$70</f>
        <v>17253729.5</v>
      </c>
      <c r="H71" s="44">
        <f>'BW READ ALL wo CPU_ONLY'!$H$84</f>
        <v>16277082.5</v>
      </c>
      <c r="I71" s="44">
        <f>'BW READ ALL wo CPU_ONLY'!$H$98</f>
        <v>16222929.75</v>
      </c>
      <c r="J71" s="26"/>
      <c r="K71" s="29" t="s">
        <v>35</v>
      </c>
      <c r="L71" s="25" t="str">
        <f ca="1">'BW READ ALL wo CPU_ONLY'!J14</f>
        <v>GPU_DIRECT</v>
      </c>
      <c r="M71" s="25" t="str">
        <f ca="1">'BW READ ALL wo CPU_ONLY'!J28</f>
        <v>GPU_DIRECT</v>
      </c>
      <c r="N71" s="25" t="str">
        <f ca="1">'BW READ ALL wo CPU_ONLY'!J42</f>
        <v>GPU_DIRECT</v>
      </c>
      <c r="O71" s="25" t="str">
        <f ca="1">'BW READ ALL wo CPU_ONLY'!J56</f>
        <v>GPU_DIRECT_ASYNC</v>
      </c>
      <c r="P71" s="25" t="str">
        <f ca="1">'BW READ ALL wo CPU_ONLY'!J70</f>
        <v>GPU_DIRECT_ASYNC</v>
      </c>
      <c r="Q71" s="25" t="str">
        <f ca="1">'BW READ ALL wo CPU_ONLY'!J84</f>
        <v>GPU_DIRECT</v>
      </c>
      <c r="R71" s="25" t="str">
        <f ca="1">'BW READ ALL wo CPU_ONLY'!J98</f>
        <v>GPU_DIRECT</v>
      </c>
      <c r="T71" s="29" t="s">
        <v>35</v>
      </c>
      <c r="U71" s="45">
        <f>C71/MAX(C63:I75)</f>
        <v>0.1328975393556808</v>
      </c>
      <c r="V71" s="45">
        <f>D71/MAX(C63:I75)</f>
        <v>0.35078147535104887</v>
      </c>
      <c r="W71" s="45">
        <f>E71/MAX(C63:I75)</f>
        <v>0.65350152404109318</v>
      </c>
      <c r="X71" s="45">
        <f>F71/MAX(C63:I75)</f>
        <v>0.83244732252323228</v>
      </c>
      <c r="Y71" s="45">
        <f>G71/MAX(C63:I75)</f>
        <v>0.80264929125919404</v>
      </c>
      <c r="Z71" s="45">
        <f>H71/MAX(C63:I75)</f>
        <v>0.75721534479791341</v>
      </c>
      <c r="AA71" s="45">
        <f>I71/MAX(C63:I75)</f>
        <v>0.75469614067991475</v>
      </c>
    </row>
    <row r="72" spans="2:27" x14ac:dyDescent="0.35">
      <c r="B72" s="29" t="s">
        <v>36</v>
      </c>
      <c r="C72" s="44">
        <f>'BW READ ALL wo CPU_ONLY'!H$15</f>
        <v>5399759.25</v>
      </c>
      <c r="D72" s="44">
        <f>'BW READ ALL wo CPU_ONLY'!$H$29</f>
        <v>13120143.5</v>
      </c>
      <c r="E72" s="44">
        <f>'BW READ ALL wo CPU_ONLY'!$H$43</f>
        <v>18448831.25</v>
      </c>
      <c r="F72" s="44">
        <f>'BW READ ALL wo CPU_ONLY'!$H$57</f>
        <v>19084747.75</v>
      </c>
      <c r="G72" s="44">
        <f>'BW READ ALL wo CPU_ONLY'!$H$71</f>
        <v>18560672.25</v>
      </c>
      <c r="H72" s="44">
        <f>'BW READ ALL wo CPU_ONLY'!$H$85</f>
        <v>18317040.25</v>
      </c>
      <c r="I72" s="44">
        <f>'BW READ ALL wo CPU_ONLY'!$H$99</f>
        <v>18787256.25</v>
      </c>
      <c r="J72" s="26"/>
      <c r="K72" s="29" t="s">
        <v>36</v>
      </c>
      <c r="L72" s="25" t="str">
        <f ca="1">'BW READ ALL wo CPU_ONLY'!J15</f>
        <v>GPU_DIRECT</v>
      </c>
      <c r="M72" s="25" t="str">
        <f ca="1">'BW READ ALL wo CPU_ONLY'!J29</f>
        <v>GPU_DIRECT</v>
      </c>
      <c r="N72" s="25" t="str">
        <f ca="1">'BW READ ALL wo CPU_ONLY'!J43</f>
        <v>GPU_DIRECT</v>
      </c>
      <c r="O72" s="25" t="str">
        <f ca="1">'BW READ ALL wo CPU_ONLY'!J57</f>
        <v>GPU_DIRECT</v>
      </c>
      <c r="P72" s="25" t="str">
        <f ca="1">'BW READ ALL wo CPU_ONLY'!J71</f>
        <v>GPU_DIRECT</v>
      </c>
      <c r="Q72" s="25" t="str">
        <f ca="1">'BW READ ALL wo CPU_ONLY'!J85</f>
        <v>GPU_DIRECT</v>
      </c>
      <c r="R72" s="25" t="str">
        <f ca="1">'BW READ ALL wo CPU_ONLY'!J99</f>
        <v>GPU_DIRECT</v>
      </c>
      <c r="T72" s="29" t="s">
        <v>36</v>
      </c>
      <c r="U72" s="45">
        <f>C72/MAX(C63:I75)</f>
        <v>0.2511986138986807</v>
      </c>
      <c r="V72" s="45">
        <f>D72/MAX(C63:I75)</f>
        <v>0.61035348221344965</v>
      </c>
      <c r="W72" s="45">
        <f>E72/MAX(C63:I75)</f>
        <v>0.85824582606172028</v>
      </c>
      <c r="X72" s="45">
        <f>F72/MAX(C63:I75)</f>
        <v>0.88782887522364362</v>
      </c>
      <c r="Y72" s="45">
        <f>G72/MAX(C63:I75)</f>
        <v>0.86344870694516751</v>
      </c>
      <c r="Z72" s="45">
        <f>H72/MAX(C63:I75)</f>
        <v>0.85211486447777163</v>
      </c>
      <c r="AA72" s="45">
        <f>I72/MAX(C63:I75)</f>
        <v>0.87398947072674138</v>
      </c>
    </row>
    <row r="73" spans="2:27" x14ac:dyDescent="0.35">
      <c r="B73" s="29" t="s">
        <v>37</v>
      </c>
      <c r="C73" s="44">
        <f>'BW READ ALL wo CPU_ONLY'!H$16</f>
        <v>4714333</v>
      </c>
      <c r="D73" s="44">
        <f>'BW READ ALL wo CPU_ONLY'!$H$30</f>
        <v>17618815</v>
      </c>
      <c r="E73" s="44">
        <f>'BW READ ALL wo CPU_ONLY'!$H$44</f>
        <v>20416446.75</v>
      </c>
      <c r="F73" s="44">
        <f>'BW READ ALL wo CPU_ONLY'!$H$58</f>
        <v>21176144</v>
      </c>
      <c r="G73" s="44">
        <f>'BW READ ALL wo CPU_ONLY'!$H$72</f>
        <v>21147925</v>
      </c>
      <c r="H73" s="44">
        <f>'BW READ ALL wo CPU_ONLY'!$H$86</f>
        <v>20935021.25</v>
      </c>
      <c r="I73" s="44">
        <f>'BW READ ALL wo CPU_ONLY'!$H$100</f>
        <v>21060955</v>
      </c>
      <c r="J73" s="26"/>
      <c r="K73" s="29" t="s">
        <v>37</v>
      </c>
      <c r="L73" s="25" t="str">
        <f ca="1">'BW READ ALL wo CPU_ONLY'!J16</f>
        <v>GPU_BATCH</v>
      </c>
      <c r="M73" s="25" t="str">
        <f ca="1">'BW READ ALL wo CPU_ONLY'!J30</f>
        <v>GPU_DIRECT</v>
      </c>
      <c r="N73" s="25" t="str">
        <f ca="1">'BW READ ALL wo CPU_ONLY'!J44</f>
        <v>GPU_DIRECT</v>
      </c>
      <c r="O73" s="25" t="str">
        <f ca="1">'BW READ ALL wo CPU_ONLY'!J58</f>
        <v>GPU_DIRECT</v>
      </c>
      <c r="P73" s="25" t="str">
        <f ca="1">'BW READ ALL wo CPU_ONLY'!J72</f>
        <v>GPU_DIRECT</v>
      </c>
      <c r="Q73" s="25" t="str">
        <f ca="1">'BW READ ALL wo CPU_ONLY'!J86</f>
        <v>GPU_DIRECT</v>
      </c>
      <c r="R73" s="25" t="str">
        <f ca="1">'BW READ ALL wo CPU_ONLY'!J100</f>
        <v>GPU_DIRECT</v>
      </c>
      <c r="T73" s="29" t="s">
        <v>37</v>
      </c>
      <c r="U73" s="45">
        <f>C73/MAX(C63:I75)</f>
        <v>0.21931235453817854</v>
      </c>
      <c r="V73" s="45">
        <f>D73/MAX(C63:I75)</f>
        <v>0.81963319133853685</v>
      </c>
      <c r="W73" s="45">
        <f>E73/MAX(C63:I75)</f>
        <v>0.94977995997436826</v>
      </c>
      <c r="X73" s="45">
        <f>F73/MAX(C63:I75)</f>
        <v>0.98512133119987977</v>
      </c>
      <c r="Y73" s="45">
        <f>G73/MAX(C63:I75)</f>
        <v>0.98380857384211295</v>
      </c>
      <c r="Z73" s="45">
        <f>H73/MAX(C63:I75)</f>
        <v>0.97390421988525244</v>
      </c>
      <c r="AA73" s="45">
        <f>I73/MAX(C63:I75)</f>
        <v>0.97976270023195733</v>
      </c>
    </row>
    <row r="74" spans="2:27" x14ac:dyDescent="0.35">
      <c r="B74" s="29" t="s">
        <v>38</v>
      </c>
      <c r="C74" s="44">
        <f>'BW READ ALL wo CPU_ONLY'!H$17</f>
        <v>6617677.25</v>
      </c>
      <c r="D74" s="44">
        <f>'BW READ ALL wo CPU_ONLY'!$H$31</f>
        <v>19600407.5</v>
      </c>
      <c r="E74" s="44">
        <f>'BW READ ALL wo CPU_ONLY'!$H$45</f>
        <v>21025944.75</v>
      </c>
      <c r="F74" s="44">
        <f>'BW READ ALL wo CPU_ONLY'!$H$59</f>
        <v>21297548.5</v>
      </c>
      <c r="G74" s="44">
        <f>'BW READ ALL wo CPU_ONLY'!$H$73</f>
        <v>21391488.5</v>
      </c>
      <c r="H74" s="44">
        <f>'BW READ ALL wo CPU_ONLY'!$H$87</f>
        <v>21383626.25</v>
      </c>
      <c r="I74" s="44">
        <f>'BW READ ALL wo CPU_ONLY'!$H$101</f>
        <v>21281769.5</v>
      </c>
      <c r="J74" s="26"/>
      <c r="K74" s="29" t="s">
        <v>38</v>
      </c>
      <c r="L74" s="25" t="str">
        <f ca="1">'BW READ ALL wo CPU_ONLY'!J17</f>
        <v>GPU_BATCH</v>
      </c>
      <c r="M74" s="25" t="str">
        <f ca="1">'BW READ ALL wo CPU_ONLY'!J31</f>
        <v>GPU_DIRECT</v>
      </c>
      <c r="N74" s="25" t="str">
        <f ca="1">'BW READ ALL wo CPU_ONLY'!J45</f>
        <v>GPU_DIRECT</v>
      </c>
      <c r="O74" s="25" t="str">
        <f ca="1">'BW READ ALL wo CPU_ONLY'!J59</f>
        <v>GPU_DIRECT</v>
      </c>
      <c r="P74" s="25" t="str">
        <f ca="1">'BW READ ALL wo CPU_ONLY'!J73</f>
        <v>GPU_DIRECT</v>
      </c>
      <c r="Q74" s="25" t="str">
        <f ca="1">'BW READ ALL wo CPU_ONLY'!J87</f>
        <v>GPU_DIRECT</v>
      </c>
      <c r="R74" s="25" t="str">
        <f ca="1">'BW READ ALL wo CPU_ONLY'!J101</f>
        <v>GPU_DIRECT</v>
      </c>
      <c r="T74" s="29" t="s">
        <v>38</v>
      </c>
      <c r="U74" s="45">
        <f>C74/MAX(C63:I75)</f>
        <v>0.30785656831438052</v>
      </c>
      <c r="V74" s="45">
        <f>D74/MAX(C63:I75)</f>
        <v>0.91181753998556614</v>
      </c>
      <c r="W74" s="45">
        <f>E74/MAX(C63:I75)</f>
        <v>0.9781340116432492</v>
      </c>
      <c r="X74" s="45">
        <f>F74/MAX(C63:I75)</f>
        <v>0.99076910931536932</v>
      </c>
      <c r="Y74" s="45">
        <f>G74/MAX(C63:I75)</f>
        <v>0.99513922966650203</v>
      </c>
      <c r="Z74" s="45">
        <f>H74/MAX(C63:I75)</f>
        <v>0.99477347515584957</v>
      </c>
      <c r="AA74" s="45">
        <f>I74/MAX(C63:I75)</f>
        <v>0.99003506493575977</v>
      </c>
    </row>
    <row r="75" spans="2:27" x14ac:dyDescent="0.35">
      <c r="B75" s="29" t="s">
        <v>39</v>
      </c>
      <c r="C75" s="44">
        <f>'BW READ ALL wo CPU_ONLY'!H$18</f>
        <v>10312889.25</v>
      </c>
      <c r="D75" s="44">
        <f>'BW READ ALL wo CPU_ONLY'!$H$32</f>
        <v>20107315.5</v>
      </c>
      <c r="E75" s="44">
        <f>'BW READ ALL wo CPU_ONLY'!$H$46</f>
        <v>20436594.5</v>
      </c>
      <c r="F75" s="44">
        <f>'BW READ ALL wo CPU_ONLY'!$H$60</f>
        <v>21416511.75</v>
      </c>
      <c r="G75" s="44">
        <f>'BW READ ALL wo CPU_ONLY'!$H$74</f>
        <v>21495975.5</v>
      </c>
      <c r="H75" s="44">
        <f>'BW READ ALL wo CPU_ONLY'!$H$88</f>
        <v>21214895.5</v>
      </c>
      <c r="I75" s="44">
        <f>'BW READ ALL wo CPU_ONLY'!$H$102</f>
        <v>21189818.75</v>
      </c>
      <c r="J75" s="26"/>
      <c r="K75" s="29" t="s">
        <v>39</v>
      </c>
      <c r="L75" s="25" t="str">
        <f ca="1">'BW READ ALL wo CPU_ONLY'!J18</f>
        <v>GPU_BATCH</v>
      </c>
      <c r="M75" s="25" t="str">
        <f ca="1">'BW READ ALL wo CPU_ONLY'!J32</f>
        <v>GPU_DIRECT</v>
      </c>
      <c r="N75" s="25" t="str">
        <f ca="1">'BW READ ALL wo CPU_ONLY'!J46</f>
        <v>GPU_DIRECT</v>
      </c>
      <c r="O75" s="25" t="str">
        <f ca="1">'BW READ ALL wo CPU_ONLY'!J60</f>
        <v>GPU_DIRECT</v>
      </c>
      <c r="P75" s="25" t="str">
        <f ca="1">'BW READ ALL wo CPU_ONLY'!J74</f>
        <v>GPU_DIRECT</v>
      </c>
      <c r="Q75" s="25" t="str">
        <f ca="1">'BW READ ALL wo CPU_ONLY'!J88</f>
        <v>GPU_DIRECT</v>
      </c>
      <c r="R75" s="25" t="str">
        <f ca="1">'BW READ ALL wo CPU_ONLY'!J102</f>
        <v>GPU_DIRECT</v>
      </c>
      <c r="T75" s="29" t="s">
        <v>39</v>
      </c>
      <c r="U75" s="45">
        <f>C75/MAX(C63:I75)</f>
        <v>0.47975907164575993</v>
      </c>
      <c r="V75" s="45">
        <f>D75/MAX(C63:I75)</f>
        <v>0.93539907039808456</v>
      </c>
      <c r="W75" s="45">
        <f>E75/MAX(C63:I75)</f>
        <v>0.95071724007128688</v>
      </c>
      <c r="X75" s="45">
        <f>F75/MAX(C63:I75)</f>
        <v>0.99630331966092911</v>
      </c>
      <c r="Y75" s="45">
        <f>G75/MAX(C63:I75)</f>
        <v>1</v>
      </c>
      <c r="Z75" s="45">
        <f>H75/MAX(C63:I75)</f>
        <v>0.98692406399514176</v>
      </c>
      <c r="AA75" s="45">
        <f>I75/MAX(C63:I75)</f>
        <v>0.98575748516274597</v>
      </c>
    </row>
    <row r="79" spans="2:27" x14ac:dyDescent="0.35">
      <c r="I79" s="48"/>
    </row>
    <row r="113" spans="2:18" x14ac:dyDescent="0.35">
      <c r="B113" s="31"/>
      <c r="C113" s="26"/>
      <c r="D113" s="26"/>
      <c r="E113" s="26"/>
      <c r="F113" s="26"/>
      <c r="G113" s="26"/>
      <c r="H113" s="26"/>
      <c r="I113" s="26"/>
      <c r="J113" s="26"/>
      <c r="K113" s="31"/>
    </row>
    <row r="114" spans="2:18" x14ac:dyDescent="0.35">
      <c r="B114" s="31"/>
      <c r="C114" s="26"/>
      <c r="D114" s="26"/>
      <c r="E114" s="26"/>
      <c r="F114" s="26"/>
      <c r="G114" s="26"/>
      <c r="H114" s="26"/>
      <c r="I114" s="26"/>
      <c r="J114" s="26"/>
      <c r="K114" s="31"/>
    </row>
    <row r="115" spans="2:18" x14ac:dyDescent="0.35">
      <c r="B115" s="31"/>
      <c r="C115" s="26"/>
      <c r="D115" s="26"/>
      <c r="E115" s="26"/>
      <c r="F115" s="26"/>
      <c r="G115" s="26"/>
      <c r="H115" s="26"/>
      <c r="I115" s="26"/>
      <c r="J115" s="26"/>
      <c r="K115" s="31"/>
    </row>
    <row r="116" spans="2:18" x14ac:dyDescent="0.35">
      <c r="B116" s="31"/>
      <c r="C116" s="26"/>
      <c r="D116" s="26"/>
      <c r="E116" s="26"/>
      <c r="F116" s="26"/>
      <c r="G116" s="26"/>
      <c r="H116" s="26"/>
      <c r="I116" s="26"/>
      <c r="J116" s="26"/>
      <c r="K116" s="31"/>
      <c r="L116" s="32"/>
      <c r="M116" s="32"/>
      <c r="N116" s="32"/>
      <c r="O116" s="32"/>
      <c r="P116" s="32"/>
      <c r="Q116" s="32"/>
      <c r="R116" s="32"/>
    </row>
    <row r="117" spans="2:18" x14ac:dyDescent="0.35">
      <c r="B117" s="31"/>
      <c r="C117" s="26"/>
      <c r="D117" s="26"/>
      <c r="E117" s="26"/>
      <c r="F117" s="26"/>
      <c r="G117" s="26"/>
      <c r="H117" s="26"/>
      <c r="I117" s="26"/>
      <c r="J117" s="26"/>
      <c r="K117" s="31"/>
      <c r="L117" s="32"/>
      <c r="M117" s="32"/>
      <c r="N117" s="32"/>
      <c r="O117" s="32"/>
      <c r="P117" s="32"/>
      <c r="Q117" s="32"/>
      <c r="R117" s="32"/>
    </row>
    <row r="118" spans="2:18" x14ac:dyDescent="0.35">
      <c r="B118" s="31"/>
      <c r="C118" s="26"/>
      <c r="D118" s="26"/>
      <c r="E118" s="26"/>
      <c r="F118" s="26"/>
      <c r="G118" s="26"/>
      <c r="H118" s="26"/>
      <c r="I118" s="26"/>
      <c r="J118" s="26"/>
      <c r="K118" s="31"/>
      <c r="L118" s="32"/>
      <c r="M118" s="32"/>
      <c r="N118" s="32"/>
      <c r="O118" s="32"/>
      <c r="P118" s="32"/>
      <c r="Q118" s="32"/>
      <c r="R118" s="32"/>
    </row>
    <row r="119" spans="2:18" x14ac:dyDescent="0.35">
      <c r="B119" s="31"/>
      <c r="C119" s="26"/>
      <c r="D119" s="26"/>
      <c r="E119" s="26"/>
      <c r="F119" s="26"/>
      <c r="G119" s="26"/>
      <c r="H119" s="26"/>
      <c r="I119" s="26"/>
      <c r="J119" s="26"/>
      <c r="K119" s="31"/>
      <c r="L119" s="32"/>
      <c r="M119" s="32"/>
      <c r="N119" s="32"/>
      <c r="O119" s="32"/>
      <c r="P119" s="32"/>
      <c r="Q119" s="32"/>
      <c r="R119" s="32"/>
    </row>
    <row r="120" spans="2:18" x14ac:dyDescent="0.35">
      <c r="B120" s="31"/>
      <c r="C120" s="26"/>
      <c r="D120" s="26"/>
      <c r="E120" s="26"/>
      <c r="F120" s="26"/>
      <c r="G120" s="26"/>
      <c r="H120" s="26"/>
      <c r="I120" s="26"/>
      <c r="J120" s="26"/>
      <c r="K120" s="31"/>
      <c r="L120" s="32"/>
      <c r="M120" s="32"/>
      <c r="N120" s="32"/>
      <c r="O120" s="32"/>
      <c r="P120" s="32"/>
      <c r="Q120" s="32"/>
      <c r="R120" s="32"/>
    </row>
    <row r="121" spans="2:18" x14ac:dyDescent="0.35">
      <c r="B121" s="31"/>
      <c r="C121" s="26"/>
      <c r="D121" s="26"/>
      <c r="E121" s="26"/>
      <c r="F121" s="26"/>
      <c r="G121" s="26"/>
      <c r="H121" s="26"/>
      <c r="I121" s="26"/>
      <c r="J121" s="26"/>
      <c r="K121" s="31"/>
      <c r="L121" s="32"/>
      <c r="M121" s="32"/>
      <c r="N121" s="32"/>
      <c r="O121" s="32"/>
      <c r="P121" s="32"/>
      <c r="Q121" s="32"/>
      <c r="R121" s="32"/>
    </row>
    <row r="122" spans="2:18" x14ac:dyDescent="0.35">
      <c r="B122" s="31"/>
      <c r="C122" s="26"/>
      <c r="D122" s="26"/>
      <c r="E122" s="26"/>
      <c r="F122" s="26"/>
      <c r="G122" s="26"/>
      <c r="H122" s="26"/>
      <c r="I122" s="26"/>
      <c r="J122" s="26"/>
      <c r="K122" s="31"/>
      <c r="L122" s="32"/>
      <c r="M122" s="32"/>
      <c r="N122" s="32"/>
      <c r="O122" s="32"/>
      <c r="P122" s="32"/>
      <c r="Q122" s="32"/>
      <c r="R122" s="32"/>
    </row>
    <row r="123" spans="2:18" x14ac:dyDescent="0.35">
      <c r="B123" s="31"/>
      <c r="C123" s="26"/>
      <c r="D123" s="26"/>
      <c r="E123" s="26"/>
      <c r="F123" s="26"/>
      <c r="G123" s="26"/>
      <c r="H123" s="26"/>
      <c r="I123" s="26"/>
      <c r="J123" s="26"/>
      <c r="K123" s="31"/>
      <c r="L123" s="32"/>
      <c r="M123" s="32"/>
      <c r="N123" s="32"/>
      <c r="O123" s="32"/>
      <c r="P123" s="32"/>
      <c r="Q123" s="32"/>
      <c r="R123" s="32"/>
    </row>
    <row r="124" spans="2:18" x14ac:dyDescent="0.35">
      <c r="B124" s="31"/>
      <c r="C124" s="26"/>
      <c r="D124" s="26"/>
      <c r="E124" s="26"/>
      <c r="F124" s="26"/>
      <c r="G124" s="26"/>
      <c r="H124" s="26"/>
      <c r="I124" s="26"/>
      <c r="J124" s="26"/>
      <c r="K124" s="31"/>
      <c r="L124" s="32"/>
      <c r="M124" s="32"/>
      <c r="N124" s="32"/>
      <c r="O124" s="32"/>
      <c r="P124" s="32"/>
      <c r="Q124" s="32"/>
      <c r="R124" s="32"/>
    </row>
    <row r="125" spans="2:18" x14ac:dyDescent="0.35">
      <c r="B125" s="31"/>
      <c r="C125" s="26"/>
      <c r="D125" s="26"/>
      <c r="E125" s="26"/>
      <c r="F125" s="26"/>
      <c r="G125" s="26"/>
      <c r="H125" s="26"/>
      <c r="I125" s="26"/>
      <c r="J125" s="26"/>
      <c r="K125" s="31"/>
      <c r="L125" s="32"/>
      <c r="M125" s="32"/>
      <c r="N125" s="32"/>
      <c r="O125" s="32"/>
      <c r="P125" s="32"/>
      <c r="Q125" s="32"/>
      <c r="R125" s="32"/>
    </row>
    <row r="126" spans="2:18" x14ac:dyDescent="0.35">
      <c r="B126" s="31"/>
      <c r="C126" s="26"/>
      <c r="D126" s="26"/>
      <c r="E126" s="26"/>
      <c r="F126" s="26"/>
      <c r="G126" s="26"/>
      <c r="H126" s="26"/>
      <c r="I126" s="26"/>
      <c r="J126" s="26"/>
      <c r="K126" s="31"/>
      <c r="L126" s="32"/>
      <c r="M126" s="32"/>
      <c r="N126" s="32"/>
      <c r="O126" s="32"/>
      <c r="P126" s="32"/>
      <c r="Q126" s="32"/>
      <c r="R126" s="32"/>
    </row>
    <row r="127" spans="2:18" x14ac:dyDescent="0.35">
      <c r="B127" s="31"/>
      <c r="C127" s="26"/>
      <c r="D127" s="26"/>
      <c r="E127" s="26"/>
      <c r="F127" s="26"/>
      <c r="G127" s="26"/>
      <c r="H127" s="26"/>
      <c r="I127" s="26"/>
      <c r="J127" s="26"/>
      <c r="K127" s="31"/>
      <c r="L127" s="32"/>
      <c r="M127" s="32"/>
      <c r="N127" s="32"/>
      <c r="O127" s="32"/>
      <c r="P127" s="32"/>
      <c r="Q127" s="32"/>
      <c r="R127" s="32"/>
    </row>
    <row r="128" spans="2:18" x14ac:dyDescent="0.35">
      <c r="B128" s="31"/>
      <c r="C128" s="26"/>
      <c r="D128" s="26"/>
      <c r="E128" s="26"/>
      <c r="F128" s="26"/>
      <c r="G128" s="26"/>
      <c r="H128" s="26"/>
      <c r="I128" s="26"/>
      <c r="J128" s="26"/>
      <c r="K128" s="31"/>
      <c r="L128" s="32"/>
      <c r="M128" s="32"/>
      <c r="N128" s="32"/>
      <c r="O128" s="32"/>
      <c r="P128" s="32"/>
      <c r="Q128" s="32"/>
      <c r="R128" s="32"/>
    </row>
    <row r="129" spans="2:18" x14ac:dyDescent="0.35">
      <c r="B129" s="31"/>
      <c r="C129" s="26"/>
      <c r="D129" s="26"/>
      <c r="E129" s="26"/>
      <c r="F129" s="26"/>
      <c r="G129" s="26"/>
      <c r="H129" s="26"/>
      <c r="I129" s="26"/>
      <c r="J129" s="26"/>
      <c r="K129" s="31"/>
      <c r="L129" s="32"/>
      <c r="M129" s="32"/>
      <c r="N129" s="32"/>
      <c r="O129" s="32"/>
      <c r="P129" s="32"/>
      <c r="Q129" s="32"/>
      <c r="R129" s="32"/>
    </row>
    <row r="130" spans="2:18" x14ac:dyDescent="0.35">
      <c r="B130" s="31"/>
      <c r="C130" s="26"/>
      <c r="D130" s="26"/>
      <c r="E130" s="26"/>
      <c r="F130" s="26"/>
      <c r="G130" s="26"/>
      <c r="H130" s="26"/>
      <c r="I130" s="26"/>
      <c r="J130" s="26"/>
      <c r="K130" s="31"/>
      <c r="L130" s="32"/>
      <c r="M130" s="32"/>
      <c r="N130" s="32"/>
      <c r="O130" s="32"/>
      <c r="P130" s="32"/>
      <c r="Q130" s="32"/>
      <c r="R130" s="32"/>
    </row>
    <row r="131" spans="2:18" x14ac:dyDescent="0.35">
      <c r="B131" s="31"/>
      <c r="C131" s="26"/>
      <c r="D131" s="26"/>
      <c r="E131" s="26"/>
      <c r="F131" s="26"/>
      <c r="G131" s="26"/>
      <c r="H131" s="26"/>
      <c r="I131" s="26"/>
      <c r="J131" s="26"/>
      <c r="K131" s="31"/>
      <c r="L131" s="32"/>
      <c r="M131" s="32"/>
      <c r="N131" s="32"/>
      <c r="O131" s="32"/>
      <c r="P131" s="32"/>
      <c r="Q131" s="32"/>
      <c r="R131" s="32"/>
    </row>
    <row r="132" spans="2:18" x14ac:dyDescent="0.35">
      <c r="B132" s="31"/>
      <c r="C132" s="26"/>
      <c r="D132" s="26"/>
      <c r="E132" s="26"/>
      <c r="F132" s="26"/>
      <c r="G132" s="26"/>
      <c r="H132" s="26"/>
      <c r="I132" s="26"/>
      <c r="J132" s="26"/>
      <c r="K132" s="31"/>
      <c r="L132" s="32"/>
      <c r="M132" s="32"/>
      <c r="N132" s="32"/>
      <c r="O132" s="32"/>
      <c r="P132" s="32"/>
      <c r="Q132" s="32"/>
      <c r="R132" s="32"/>
    </row>
    <row r="133" spans="2:18" x14ac:dyDescent="0.35">
      <c r="B133" s="31"/>
      <c r="C133" s="26"/>
      <c r="D133" s="26"/>
      <c r="E133" s="26"/>
      <c r="F133" s="26"/>
      <c r="G133" s="26"/>
      <c r="H133" s="26"/>
      <c r="I133" s="26"/>
      <c r="J133" s="26"/>
      <c r="K133" s="31"/>
      <c r="L133" s="32"/>
      <c r="M133" s="32"/>
      <c r="N133" s="32"/>
      <c r="O133" s="32"/>
      <c r="P133" s="32"/>
      <c r="Q133" s="32"/>
      <c r="R133" s="32"/>
    </row>
    <row r="134" spans="2:18" x14ac:dyDescent="0.35">
      <c r="B134" s="31"/>
      <c r="C134" s="26"/>
      <c r="D134" s="26"/>
      <c r="E134" s="26"/>
      <c r="F134" s="26"/>
      <c r="G134" s="26"/>
      <c r="H134" s="26"/>
      <c r="I134" s="26"/>
      <c r="J134" s="26"/>
      <c r="K134" s="31"/>
      <c r="L134" s="32"/>
      <c r="M134" s="32"/>
      <c r="N134" s="32"/>
      <c r="O134" s="32"/>
      <c r="P134" s="32"/>
      <c r="Q134" s="32"/>
      <c r="R134" s="32"/>
    </row>
    <row r="135" spans="2:18" x14ac:dyDescent="0.35">
      <c r="B135" s="31"/>
      <c r="C135" s="26"/>
      <c r="D135" s="26"/>
      <c r="E135" s="26"/>
      <c r="F135" s="26"/>
      <c r="G135" s="26"/>
      <c r="H135" s="26"/>
      <c r="I135" s="26"/>
      <c r="J135" s="26"/>
      <c r="K135" s="31"/>
      <c r="L135" s="32"/>
      <c r="M135" s="32"/>
      <c r="N135" s="32"/>
      <c r="O135" s="32"/>
      <c r="P135" s="32"/>
      <c r="Q135" s="32"/>
      <c r="R135" s="32"/>
    </row>
    <row r="136" spans="2:18" x14ac:dyDescent="0.35">
      <c r="B136" s="31"/>
      <c r="C136" s="26"/>
      <c r="D136" s="26"/>
      <c r="E136" s="26"/>
      <c r="F136" s="26"/>
      <c r="G136" s="26"/>
      <c r="H136" s="26"/>
      <c r="I136" s="26"/>
      <c r="J136" s="26"/>
      <c r="K136" s="31"/>
      <c r="L136" s="32"/>
      <c r="M136" s="32"/>
      <c r="N136" s="32"/>
      <c r="O136" s="32"/>
      <c r="P136" s="32"/>
      <c r="Q136" s="32"/>
      <c r="R136" s="32"/>
    </row>
  </sheetData>
  <mergeCells count="25">
    <mergeCell ref="K1:L1"/>
    <mergeCell ref="B1:C1"/>
    <mergeCell ref="B2:C2"/>
    <mergeCell ref="B3:C3"/>
    <mergeCell ref="K2:L2"/>
    <mergeCell ref="K3:L3"/>
    <mergeCell ref="K4:L4"/>
    <mergeCell ref="K5:L5"/>
    <mergeCell ref="K6:L6"/>
    <mergeCell ref="K61:R61"/>
    <mergeCell ref="B61:I61"/>
    <mergeCell ref="B10:I10"/>
    <mergeCell ref="K27:R27"/>
    <mergeCell ref="B27:I27"/>
    <mergeCell ref="K44:R44"/>
    <mergeCell ref="B44:I44"/>
    <mergeCell ref="K10:R10"/>
    <mergeCell ref="T10:AA10"/>
    <mergeCell ref="T27:AA27"/>
    <mergeCell ref="T44:AA44"/>
    <mergeCell ref="T61:AA61"/>
    <mergeCell ref="B9:AA9"/>
    <mergeCell ref="B26:AA26"/>
    <mergeCell ref="B43:AA43"/>
    <mergeCell ref="B60:AA60"/>
  </mergeCells>
  <conditionalFormatting sqref="L12:R24 L116:R136 L46:R58">
    <cfRule type="cellIs" dxfId="197" priority="242" operator="equal">
      <formula>"GPU_DIRECT_ASYNC"</formula>
    </cfRule>
    <cfRule type="cellIs" dxfId="196" priority="243" operator="equal">
      <formula>"GPU_BATCH"</formula>
    </cfRule>
    <cfRule type="cellIs" dxfId="195" priority="244" operator="equal">
      <formula>"GPU_DIRECT"</formula>
    </cfRule>
    <cfRule type="cellIs" dxfId="194" priority="245" operator="equal">
      <formula>"CPU_ONLY"</formula>
    </cfRule>
    <cfRule type="cellIs" dxfId="193" priority="246" operator="equal">
      <formula>"CPU_GPU"</formula>
    </cfRule>
  </conditionalFormatting>
  <conditionalFormatting sqref="L29:R41">
    <cfRule type="cellIs" dxfId="192" priority="232" operator="equal">
      <formula>"GPU_DIRECT_ASYNC"</formula>
    </cfRule>
    <cfRule type="cellIs" dxfId="191" priority="233" operator="equal">
      <formula>"GPU_BATCH"</formula>
    </cfRule>
    <cfRule type="cellIs" dxfId="190" priority="234" operator="equal">
      <formula>"GPU_DIRECT"</formula>
    </cfRule>
    <cfRule type="cellIs" dxfId="189" priority="235" operator="equal">
      <formula>"CPU_ONLY"</formula>
    </cfRule>
    <cfRule type="cellIs" dxfId="188" priority="236" operator="equal">
      <formula>"CPU_GPU"</formula>
    </cfRule>
  </conditionalFormatting>
  <conditionalFormatting sqref="L63:R75">
    <cfRule type="cellIs" dxfId="187" priority="197" operator="equal">
      <formula>"GPU_DIRECT_ASYNC"</formula>
    </cfRule>
    <cfRule type="cellIs" dxfId="186" priority="198" operator="equal">
      <formula>"GPU_BATCH"</formula>
    </cfRule>
    <cfRule type="cellIs" dxfId="185" priority="199" operator="equal">
      <formula>"GPU_DIRECT"</formula>
    </cfRule>
    <cfRule type="cellIs" dxfId="184" priority="200" operator="equal">
      <formula>"CPU_ONLY"</formula>
    </cfRule>
    <cfRule type="cellIs" dxfId="183" priority="201" operator="equal">
      <formula>"CPU_GPU"</formula>
    </cfRule>
  </conditionalFormatting>
  <conditionalFormatting sqref="C12:J24">
    <cfRule type="top10" dxfId="182" priority="252" bottom="1" rank="1"/>
    <cfRule type="top10" dxfId="181" priority="253" rank="1"/>
    <cfRule type="top10" dxfId="180" priority="254" percent="1" bottom="1" rank="10"/>
    <cfRule type="top10" dxfId="179" priority="255" percent="1" rank="10"/>
    <cfRule type="colorScale" priority="256">
      <colorScale>
        <cfvo type="min"/>
        <cfvo type="percentile" val="50"/>
        <cfvo type="max"/>
        <color rgb="FF63BE7B"/>
        <color rgb="FFFFEB84"/>
        <color rgb="FFF8696B"/>
      </colorScale>
    </cfRule>
  </conditionalFormatting>
  <conditionalFormatting sqref="C29:J41">
    <cfRule type="top10" dxfId="178" priority="257" bottom="1" rank="1"/>
    <cfRule type="top10" dxfId="177" priority="258" rank="1"/>
    <cfRule type="top10" dxfId="176" priority="259" percent="1" bottom="1" rank="10"/>
    <cfRule type="top10" dxfId="175" priority="260" percent="1" rank="10"/>
    <cfRule type="colorScale" priority="261">
      <colorScale>
        <cfvo type="min"/>
        <cfvo type="percentile" val="50"/>
        <cfvo type="max"/>
        <color rgb="FF63BE7B"/>
        <color rgb="FFFFEB84"/>
        <color rgb="FFF8696B"/>
      </colorScale>
    </cfRule>
  </conditionalFormatting>
  <conditionalFormatting sqref="C113:J136">
    <cfRule type="top10" dxfId="174" priority="262" bottom="1" rank="1"/>
    <cfRule type="top10" dxfId="173" priority="263" rank="1"/>
    <cfRule type="top10" dxfId="172" priority="264" percent="1" bottom="1" rank="10"/>
    <cfRule type="top10" dxfId="171" priority="265" percent="1" rank="10"/>
    <cfRule type="colorScale" priority="266">
      <colorScale>
        <cfvo type="min"/>
        <cfvo type="percentile" val="50"/>
        <cfvo type="max"/>
        <color rgb="FF63BE7B"/>
        <color rgb="FFFFEB84"/>
        <color rgb="FFF8696B"/>
      </colorScale>
    </cfRule>
  </conditionalFormatting>
  <conditionalFormatting sqref="C46:J58">
    <cfRule type="top10" dxfId="170" priority="267" bottom="1" rank="1"/>
    <cfRule type="top10" dxfId="169" priority="268" rank="1"/>
    <cfRule type="top10" dxfId="168" priority="269" percent="1" bottom="1" rank="10"/>
    <cfRule type="top10" dxfId="167" priority="270" percent="1" rank="10"/>
    <cfRule type="colorScale" priority="271">
      <colorScale>
        <cfvo type="min"/>
        <cfvo type="percentile" val="50"/>
        <cfvo type="max"/>
        <color rgb="FFF8696B"/>
        <color rgb="FFFFEB84"/>
        <color rgb="FF63BE7B"/>
      </colorScale>
    </cfRule>
  </conditionalFormatting>
  <conditionalFormatting sqref="C63:J75">
    <cfRule type="top10" dxfId="166" priority="272" bottom="1" rank="1"/>
    <cfRule type="top10" dxfId="165" priority="273" rank="1"/>
    <cfRule type="top10" dxfId="164" priority="274" percent="1" bottom="1" rank="10"/>
    <cfRule type="top10" dxfId="163" priority="275" percent="1" rank="10"/>
    <cfRule type="colorScale" priority="276">
      <colorScale>
        <cfvo type="min"/>
        <cfvo type="percentile" val="50"/>
        <cfvo type="max"/>
        <color rgb="FFF8696B"/>
        <color rgb="FFFFEB84"/>
        <color rgb="FF63BE7B"/>
      </colorScale>
    </cfRule>
  </conditionalFormatting>
  <conditionalFormatting sqref="U29:AA41">
    <cfRule type="top10" dxfId="162" priority="55" percent="1" bottom="1" rank="10"/>
    <cfRule type="top10" dxfId="161" priority="56" percent="1" bottom="1" rank="20"/>
    <cfRule type="top10" dxfId="160" priority="57" percent="1" bottom="1" rank="30"/>
    <cfRule type="top10" dxfId="159" priority="58" percent="1" bottom="1" rank="40"/>
    <cfRule type="top10" dxfId="158" priority="59" percent="1" bottom="1" rank="50"/>
    <cfRule type="top10" dxfId="157" priority="60" percent="1" bottom="1" rank="60"/>
    <cfRule type="top10" dxfId="156" priority="61" percent="1" bottom="1" rank="70"/>
    <cfRule type="top10" dxfId="155" priority="62" percent="1" bottom="1" rank="80"/>
    <cfRule type="top10" dxfId="154" priority="63" percent="1" bottom="1" rank="90"/>
    <cfRule type="top10" dxfId="153" priority="64" percent="1" bottom="1" rank="100"/>
    <cfRule type="top10" dxfId="152" priority="12" bottom="1" rank="1"/>
  </conditionalFormatting>
  <conditionalFormatting sqref="U63:AA75">
    <cfRule type="top10" dxfId="151" priority="25" percent="1" rank="10"/>
    <cfRule type="top10" dxfId="150" priority="26" percent="1" rank="20"/>
    <cfRule type="top10" dxfId="149" priority="27" percent="1" rank="30"/>
    <cfRule type="top10" dxfId="148" priority="28" percent="1" rank="40"/>
    <cfRule type="top10" dxfId="147" priority="29" percent="1" rank="50"/>
    <cfRule type="top10" dxfId="146" priority="30" percent="1" rank="60"/>
    <cfRule type="top10" dxfId="145" priority="31" percent="1" rank="70"/>
    <cfRule type="top10" dxfId="144" priority="32" percent="1" rank="80"/>
    <cfRule type="top10" dxfId="143" priority="33" percent="1" rank="90"/>
    <cfRule type="top10" dxfId="142" priority="34" percent="1" rank="100"/>
    <cfRule type="top10" dxfId="141" priority="24" rank="1"/>
  </conditionalFormatting>
  <conditionalFormatting sqref="U46:AA58">
    <cfRule type="top10" dxfId="140" priority="13" rank="1"/>
    <cfRule type="top10" dxfId="139" priority="14" percent="1" rank="10"/>
    <cfRule type="top10" dxfId="138" priority="15" percent="1" rank="20"/>
    <cfRule type="top10" dxfId="137" priority="16" percent="1" rank="30"/>
    <cfRule type="top10" dxfId="136" priority="17" percent="1" rank="40"/>
    <cfRule type="top10" dxfId="135" priority="18" percent="1" rank="50"/>
    <cfRule type="top10" dxfId="134" priority="19" percent="1" rank="60"/>
    <cfRule type="top10" dxfId="133" priority="20" percent="1" rank="70"/>
    <cfRule type="top10" dxfId="132" priority="21" percent="1" rank="80"/>
    <cfRule type="top10" dxfId="131" priority="22" percent="1" rank="90"/>
    <cfRule type="top10" dxfId="130" priority="23" percent="1" rank="100"/>
  </conditionalFormatting>
  <conditionalFormatting sqref="U12:AA24">
    <cfRule type="top10" dxfId="129" priority="1" bottom="1" rank="1"/>
    <cfRule type="top10" dxfId="128" priority="2" percent="1" bottom="1" rank="10"/>
    <cfRule type="top10" dxfId="127" priority="3" percent="1" bottom="1" rank="20"/>
    <cfRule type="top10" dxfId="126" priority="4" percent="1" bottom="1" rank="30"/>
    <cfRule type="top10" dxfId="125" priority="5" percent="1" bottom="1" rank="40"/>
    <cfRule type="top10" dxfId="124" priority="6" percent="1" bottom="1" rank="50"/>
    <cfRule type="top10" dxfId="123" priority="7" percent="1" bottom="1" rank="60"/>
    <cfRule type="top10" dxfId="122" priority="8" percent="1" bottom="1" rank="70"/>
    <cfRule type="top10" dxfId="121" priority="9" percent="1" bottom="1" rank="80"/>
    <cfRule type="top10" dxfId="120" priority="10" percent="1" bottom="1" rank="90"/>
    <cfRule type="top10" dxfId="119" priority="11" percent="1" bottom="1" rank="100"/>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7E205-A8CF-4736-90B7-3BD262FFBE16}">
  <dimension ref="A1:B7"/>
  <sheetViews>
    <sheetView showGridLines="0" zoomScale="190" zoomScaleNormal="190" workbookViewId="0">
      <selection activeCell="B7" sqref="A1:B7"/>
    </sheetView>
  </sheetViews>
  <sheetFormatPr defaultRowHeight="14.5" x14ac:dyDescent="0.35"/>
  <cols>
    <col min="2" max="2" width="19.1796875" customWidth="1"/>
  </cols>
  <sheetData>
    <row r="1" spans="1:2" x14ac:dyDescent="0.35">
      <c r="A1" s="5">
        <v>0</v>
      </c>
      <c r="B1" s="5" t="s">
        <v>9</v>
      </c>
    </row>
    <row r="2" spans="1:2" x14ac:dyDescent="0.35">
      <c r="A2" s="5">
        <v>1</v>
      </c>
      <c r="B2" s="5" t="s">
        <v>10</v>
      </c>
    </row>
    <row r="3" spans="1:2" x14ac:dyDescent="0.35">
      <c r="A3" s="5">
        <v>2</v>
      </c>
      <c r="B3" s="5" t="s">
        <v>11</v>
      </c>
    </row>
    <row r="4" spans="1:2" x14ac:dyDescent="0.35">
      <c r="A4" s="4">
        <v>3</v>
      </c>
      <c r="B4" s="5" t="s">
        <v>12</v>
      </c>
    </row>
    <row r="5" spans="1:2" x14ac:dyDescent="0.35">
      <c r="A5" s="4">
        <v>4</v>
      </c>
      <c r="B5" s="5" t="s">
        <v>13</v>
      </c>
    </row>
    <row r="6" spans="1:2" x14ac:dyDescent="0.35">
      <c r="A6" s="4">
        <v>5</v>
      </c>
      <c r="B6" s="5" t="s">
        <v>14</v>
      </c>
    </row>
    <row r="7" spans="1:2" x14ac:dyDescent="0.35">
      <c r="A7" s="4">
        <v>6</v>
      </c>
      <c r="B7" s="5"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4143-17EE-428D-ACF1-2BABF6B6D0B2}">
  <sheetPr>
    <tabColor rgb="FFFFFF00"/>
  </sheetPr>
  <dimension ref="A3:J102"/>
  <sheetViews>
    <sheetView showGridLines="0" zoomScale="93" zoomScaleNormal="40" zoomScaleSheetLayoutView="40" workbookViewId="0">
      <selection activeCell="J6" sqref="J6"/>
    </sheetView>
  </sheetViews>
  <sheetFormatPr defaultRowHeight="14.5" x14ac:dyDescent="0.35"/>
  <cols>
    <col min="1" max="1" width="31.453125" bestFit="1" customWidth="1"/>
    <col min="2" max="2" width="15.54296875" bestFit="1" customWidth="1"/>
    <col min="3" max="4" width="12.7265625" bestFit="1" customWidth="1"/>
    <col min="5" max="5" width="18.54296875" bestFit="1" customWidth="1"/>
    <col min="6" max="6" width="18.81640625" bestFit="1" customWidth="1"/>
    <col min="7" max="7" width="6.7265625" bestFit="1" customWidth="1"/>
    <col min="8" max="8" width="9.7265625" bestFit="1" customWidth="1"/>
    <col min="9" max="9" width="16.1796875" style="24" bestFit="1" customWidth="1"/>
    <col min="10" max="15" width="14" bestFit="1" customWidth="1"/>
    <col min="16" max="16" width="18.54296875" bestFit="1" customWidth="1"/>
    <col min="17" max="22" width="14" bestFit="1" customWidth="1"/>
    <col min="23" max="23" width="19" bestFit="1" customWidth="1"/>
    <col min="24" max="29" width="14" bestFit="1" customWidth="1"/>
    <col min="30" max="30" width="29.453125" bestFit="1" customWidth="1"/>
    <col min="31" max="36" width="14" bestFit="1" customWidth="1"/>
    <col min="37" max="38" width="12" bestFit="1" customWidth="1"/>
    <col min="39" max="39" width="11.54296875" bestFit="1" customWidth="1"/>
    <col min="40" max="40" width="13" bestFit="1" customWidth="1"/>
    <col min="41" max="41" width="20.1796875" bestFit="1" customWidth="1"/>
    <col min="42" max="42" width="7.7265625" bestFit="1" customWidth="1"/>
    <col min="43" max="43" width="8.7265625" bestFit="1" customWidth="1"/>
    <col min="44" max="45" width="9.1796875" bestFit="1" customWidth="1"/>
    <col min="46" max="46" width="10.1796875" bestFit="1" customWidth="1"/>
    <col min="47" max="47" width="10.54296875" bestFit="1" customWidth="1"/>
    <col min="48" max="48" width="10.1796875" bestFit="1" customWidth="1"/>
    <col min="49" max="49" width="11.54296875" bestFit="1" customWidth="1"/>
    <col min="50" max="51" width="12" bestFit="1" customWidth="1"/>
    <col min="52" max="52" width="11.54296875" bestFit="1" customWidth="1"/>
    <col min="53" max="53" width="13" bestFit="1" customWidth="1"/>
    <col min="54" max="54" width="31.1796875" bestFit="1" customWidth="1"/>
    <col min="55" max="55" width="7.7265625" bestFit="1" customWidth="1"/>
    <col min="56" max="56" width="8.7265625" bestFit="1" customWidth="1"/>
    <col min="57" max="58" width="9.1796875" bestFit="1" customWidth="1"/>
    <col min="59" max="59" width="10.1796875" bestFit="1" customWidth="1"/>
    <col min="60" max="60" width="10.54296875" bestFit="1" customWidth="1"/>
    <col min="61" max="61" width="10.1796875" bestFit="1" customWidth="1"/>
    <col min="62" max="62" width="11.54296875" bestFit="1" customWidth="1"/>
    <col min="63" max="64" width="12" bestFit="1" customWidth="1"/>
    <col min="65" max="65" width="11.54296875" bestFit="1" customWidth="1"/>
    <col min="66" max="66" width="13" bestFit="1" customWidth="1"/>
    <col min="67" max="67" width="29.26953125" bestFit="1" customWidth="1"/>
    <col min="68" max="68" width="32.1796875" bestFit="1" customWidth="1"/>
    <col min="69" max="69" width="29.26953125" bestFit="1" customWidth="1"/>
    <col min="70" max="70" width="32.1796875" bestFit="1" customWidth="1"/>
    <col min="71" max="71" width="29.26953125" bestFit="1" customWidth="1"/>
    <col min="72" max="72" width="37.1796875" bestFit="1" customWidth="1"/>
    <col min="73" max="73" width="34.453125" bestFit="1" customWidth="1"/>
  </cols>
  <sheetData>
    <row r="3" spans="1:10" x14ac:dyDescent="0.35">
      <c r="A3" s="7" t="s">
        <v>24</v>
      </c>
      <c r="B3" s="7" t="s">
        <v>17</v>
      </c>
    </row>
    <row r="4" spans="1:10" x14ac:dyDescent="0.35">
      <c r="A4" s="7" t="s">
        <v>16</v>
      </c>
      <c r="B4" t="s">
        <v>11</v>
      </c>
      <c r="C4" t="s">
        <v>15</v>
      </c>
      <c r="D4" t="s">
        <v>9</v>
      </c>
      <c r="E4" t="s">
        <v>14</v>
      </c>
    </row>
    <row r="5" spans="1:10" x14ac:dyDescent="0.35">
      <c r="A5" s="8">
        <v>1</v>
      </c>
      <c r="B5" s="6"/>
      <c r="C5" s="6"/>
      <c r="D5" s="6"/>
      <c r="E5" s="6"/>
    </row>
    <row r="6" spans="1:10" x14ac:dyDescent="0.35">
      <c r="A6" s="9" t="s">
        <v>0</v>
      </c>
      <c r="B6" s="6">
        <v>45.518784750000009</v>
      </c>
      <c r="C6" s="6">
        <v>79.390597749999998</v>
      </c>
      <c r="D6" s="6">
        <v>35.10405875</v>
      </c>
      <c r="E6" s="6">
        <v>77.130091249999992</v>
      </c>
      <c r="H6">
        <f>MIN(B6:F6)</f>
        <v>35.10405875</v>
      </c>
      <c r="I6" s="24">
        <f t="shared" ref="I6:I18" si="0">MATCH(MIN(B6:F6),B6:F6,0)</f>
        <v>3</v>
      </c>
      <c r="J6" t="str">
        <f t="shared" ref="J6:J18" ca="1" si="1">OFFSET(I6,(-ROW(I6)+1)+3,-8+I6)</f>
        <v>GPU_DIRECT</v>
      </c>
    </row>
    <row r="7" spans="1:10" x14ac:dyDescent="0.35">
      <c r="A7" s="9" t="s">
        <v>22</v>
      </c>
      <c r="B7" s="6">
        <v>46.073699750000003</v>
      </c>
      <c r="C7" s="6">
        <v>78.974284249999997</v>
      </c>
      <c r="D7" s="6">
        <v>37.238400249999998</v>
      </c>
      <c r="E7" s="6">
        <v>78.397190999999992</v>
      </c>
      <c r="H7">
        <f t="shared" ref="H7:H18" si="2">MIN(B7:F7)</f>
        <v>37.238400249999998</v>
      </c>
      <c r="I7" s="24">
        <f t="shared" si="0"/>
        <v>3</v>
      </c>
      <c r="J7" t="str">
        <f t="shared" ca="1" si="1"/>
        <v>GPU_DIRECT</v>
      </c>
    </row>
    <row r="8" spans="1:10" x14ac:dyDescent="0.35">
      <c r="A8" s="9" t="s">
        <v>19</v>
      </c>
      <c r="B8" s="6">
        <v>48.530565249999995</v>
      </c>
      <c r="C8" s="6">
        <v>79.838191999999992</v>
      </c>
      <c r="D8" s="6">
        <v>39.443722749999999</v>
      </c>
      <c r="E8" s="6">
        <v>83.987640249999998</v>
      </c>
      <c r="H8">
        <f t="shared" si="2"/>
        <v>39.443722749999999</v>
      </c>
      <c r="I8" s="24">
        <f t="shared" si="0"/>
        <v>3</v>
      </c>
      <c r="J8" t="str">
        <f t="shared" ca="1" si="1"/>
        <v>GPU_DIRECT</v>
      </c>
    </row>
    <row r="9" spans="1:10" x14ac:dyDescent="0.35">
      <c r="A9" s="9" t="s">
        <v>20</v>
      </c>
      <c r="B9" s="6">
        <v>51.760138249999997</v>
      </c>
      <c r="C9" s="6">
        <v>79.738361499999996</v>
      </c>
      <c r="D9" s="6">
        <v>44.917752249999999</v>
      </c>
      <c r="E9" s="6">
        <v>91.421119500000003</v>
      </c>
      <c r="H9">
        <f t="shared" si="2"/>
        <v>44.917752249999999</v>
      </c>
      <c r="I9" s="24">
        <f t="shared" si="0"/>
        <v>3</v>
      </c>
      <c r="J9" t="str">
        <f t="shared" ca="1" si="1"/>
        <v>GPU_DIRECT</v>
      </c>
    </row>
    <row r="10" spans="1:10" x14ac:dyDescent="0.35">
      <c r="A10" s="9" t="s">
        <v>21</v>
      </c>
      <c r="B10" s="6">
        <v>60.291284750000003</v>
      </c>
      <c r="C10" s="6">
        <v>82.570068250000006</v>
      </c>
      <c r="D10" s="6">
        <v>52.738170749999995</v>
      </c>
      <c r="E10" s="6">
        <v>113.97794325</v>
      </c>
      <c r="H10">
        <f t="shared" si="2"/>
        <v>52.738170749999995</v>
      </c>
      <c r="I10" s="24">
        <f t="shared" si="0"/>
        <v>3</v>
      </c>
      <c r="J10" t="str">
        <f t="shared" ca="1" si="1"/>
        <v>GPU_DIRECT</v>
      </c>
    </row>
    <row r="11" spans="1:10" x14ac:dyDescent="0.35">
      <c r="A11" s="9" t="s">
        <v>18</v>
      </c>
      <c r="B11" s="6">
        <v>79.413738249999994</v>
      </c>
      <c r="C11" s="6">
        <v>85.550872749999996</v>
      </c>
      <c r="D11" s="6">
        <v>70.364108999999999</v>
      </c>
      <c r="E11" s="6">
        <v>146.08265675000001</v>
      </c>
      <c r="H11">
        <f t="shared" si="2"/>
        <v>70.364108999999999</v>
      </c>
      <c r="I11" s="24">
        <f t="shared" si="0"/>
        <v>3</v>
      </c>
      <c r="J11" t="str">
        <f t="shared" ca="1" si="1"/>
        <v>GPU_DIRECT</v>
      </c>
    </row>
    <row r="12" spans="1:10" x14ac:dyDescent="0.35">
      <c r="A12" s="9" t="s">
        <v>51</v>
      </c>
      <c r="B12" s="6">
        <v>117.79335025</v>
      </c>
      <c r="C12" s="6">
        <v>139.62200925000002</v>
      </c>
      <c r="D12" s="6">
        <v>111.12234500000001</v>
      </c>
      <c r="E12" s="6">
        <v>214.18878175</v>
      </c>
      <c r="H12">
        <f t="shared" si="2"/>
        <v>111.12234500000001</v>
      </c>
      <c r="I12" s="24">
        <f t="shared" si="0"/>
        <v>3</v>
      </c>
      <c r="J12" t="str">
        <f t="shared" ca="1" si="1"/>
        <v>GPU_DIRECT</v>
      </c>
    </row>
    <row r="13" spans="1:10" x14ac:dyDescent="0.35">
      <c r="A13" s="9" t="s">
        <v>53</v>
      </c>
      <c r="B13" s="6">
        <v>193.79817199999999</v>
      </c>
      <c r="C13" s="6">
        <v>181.35510274999999</v>
      </c>
      <c r="D13" s="6">
        <v>188.88661199999999</v>
      </c>
      <c r="E13" s="6">
        <v>355.9940795</v>
      </c>
      <c r="H13">
        <f t="shared" si="2"/>
        <v>181.35510274999999</v>
      </c>
      <c r="I13" s="24">
        <f t="shared" si="0"/>
        <v>2</v>
      </c>
      <c r="J13" t="str">
        <f t="shared" ca="1" si="1"/>
        <v>GPU_BATCH</v>
      </c>
    </row>
    <row r="14" spans="1:10" x14ac:dyDescent="0.35">
      <c r="A14" s="9" t="s">
        <v>48</v>
      </c>
      <c r="B14" s="6">
        <v>234.47772225</v>
      </c>
      <c r="C14" s="6">
        <v>266.41674799999998</v>
      </c>
      <c r="D14" s="6">
        <v>267.23968524999998</v>
      </c>
      <c r="E14" s="6">
        <v>621.69287099999997</v>
      </c>
      <c r="H14">
        <f t="shared" si="2"/>
        <v>234.47772225</v>
      </c>
      <c r="I14" s="24">
        <f t="shared" si="0"/>
        <v>1</v>
      </c>
      <c r="J14" t="str">
        <f t="shared" ca="1" si="1"/>
        <v>CPU_GPU</v>
      </c>
    </row>
    <row r="15" spans="1:10" x14ac:dyDescent="0.35">
      <c r="A15" s="9" t="s">
        <v>50</v>
      </c>
      <c r="B15" s="6">
        <v>315.00640850000002</v>
      </c>
      <c r="C15" s="6">
        <v>490.14965825000002</v>
      </c>
      <c r="D15" s="6">
        <v>482.46697999999992</v>
      </c>
      <c r="E15" s="6">
        <v>1191.5510254999999</v>
      </c>
      <c r="H15">
        <f t="shared" si="2"/>
        <v>315.00640850000002</v>
      </c>
      <c r="I15" s="24">
        <f t="shared" si="0"/>
        <v>1</v>
      </c>
      <c r="J15" t="str">
        <f t="shared" ca="1" si="1"/>
        <v>CPU_GPU</v>
      </c>
    </row>
    <row r="16" spans="1:10" x14ac:dyDescent="0.35">
      <c r="A16" s="9" t="s">
        <v>52</v>
      </c>
      <c r="B16" s="6">
        <v>514.57861349999996</v>
      </c>
      <c r="C16" s="6">
        <v>920.49365250000005</v>
      </c>
      <c r="D16" s="6">
        <v>929.66632075000007</v>
      </c>
      <c r="E16" s="6">
        <v>2248.87890625</v>
      </c>
      <c r="H16">
        <f t="shared" si="2"/>
        <v>514.57861349999996</v>
      </c>
      <c r="I16" s="24">
        <f t="shared" si="0"/>
        <v>1</v>
      </c>
      <c r="J16" t="str">
        <f t="shared" ca="1" si="1"/>
        <v>CPU_GPU</v>
      </c>
    </row>
    <row r="17" spans="1:10" x14ac:dyDescent="0.35">
      <c r="A17" s="9" t="s">
        <v>54</v>
      </c>
      <c r="B17" s="6">
        <v>919.79687525000008</v>
      </c>
      <c r="C17" s="6">
        <v>1678.15429675</v>
      </c>
      <c r="D17" s="6">
        <v>1814.0718994999997</v>
      </c>
      <c r="E17" s="6">
        <v>4521.404297</v>
      </c>
      <c r="H17">
        <f t="shared" si="2"/>
        <v>919.79687525000008</v>
      </c>
      <c r="I17" s="24">
        <f t="shared" si="0"/>
        <v>1</v>
      </c>
      <c r="J17" t="str">
        <f t="shared" ca="1" si="1"/>
        <v>CPU_GPU</v>
      </c>
    </row>
    <row r="18" spans="1:10" x14ac:dyDescent="0.35">
      <c r="A18" s="9" t="s">
        <v>49</v>
      </c>
      <c r="B18" s="6">
        <v>1792.449707</v>
      </c>
      <c r="C18" s="6">
        <v>3356.626953</v>
      </c>
      <c r="D18" s="6">
        <v>3505.1574707500004</v>
      </c>
      <c r="E18" s="6">
        <v>8938.681640750001</v>
      </c>
      <c r="H18">
        <f t="shared" si="2"/>
        <v>1792.449707</v>
      </c>
      <c r="I18" s="24">
        <f t="shared" si="0"/>
        <v>1</v>
      </c>
      <c r="J18" t="str">
        <f t="shared" ca="1" si="1"/>
        <v>CPU_GPU</v>
      </c>
    </row>
    <row r="19" spans="1:10" x14ac:dyDescent="0.35">
      <c r="A19" s="8">
        <v>4</v>
      </c>
      <c r="B19" s="6"/>
      <c r="C19" s="6"/>
      <c r="D19" s="6"/>
      <c r="E19" s="6"/>
    </row>
    <row r="20" spans="1:10" x14ac:dyDescent="0.35">
      <c r="A20" s="9" t="s">
        <v>0</v>
      </c>
      <c r="B20" s="6">
        <v>77.47063575</v>
      </c>
      <c r="C20" s="6">
        <v>92.826394500000006</v>
      </c>
      <c r="D20" s="6">
        <v>45.511521999999999</v>
      </c>
      <c r="E20" s="6">
        <v>80.674996000000007</v>
      </c>
      <c r="H20">
        <f>MIN(B20:F20)</f>
        <v>45.511521999999999</v>
      </c>
      <c r="I20" s="24">
        <f t="shared" ref="I20:I32" si="3">MATCH(MIN(B20:F20),B20:F20,0)</f>
        <v>3</v>
      </c>
      <c r="J20" t="str">
        <f t="shared" ref="J20:J32" ca="1" si="4">OFFSET(I20,(-ROW(I20)+1)+3,-8+I20)</f>
        <v>GPU_DIRECT</v>
      </c>
    </row>
    <row r="21" spans="1:10" x14ac:dyDescent="0.35">
      <c r="A21" s="9" t="s">
        <v>22</v>
      </c>
      <c r="B21" s="6">
        <v>79.085185500000009</v>
      </c>
      <c r="C21" s="6">
        <v>90.591867500000006</v>
      </c>
      <c r="D21" s="6">
        <v>45.297061750000005</v>
      </c>
      <c r="E21" s="6">
        <v>81.600692500000008</v>
      </c>
      <c r="H21">
        <f t="shared" ref="H21:H84" si="5">MIN(B21:F21)</f>
        <v>45.297061750000005</v>
      </c>
      <c r="I21" s="24">
        <f t="shared" si="3"/>
        <v>3</v>
      </c>
      <c r="J21" t="str">
        <f t="shared" ca="1" si="4"/>
        <v>GPU_DIRECT</v>
      </c>
    </row>
    <row r="22" spans="1:10" x14ac:dyDescent="0.35">
      <c r="A22" s="9" t="s">
        <v>19</v>
      </c>
      <c r="B22" s="6">
        <v>74.772727750000001</v>
      </c>
      <c r="C22" s="6">
        <v>91.721906500000003</v>
      </c>
      <c r="D22" s="6">
        <v>48.266982999999996</v>
      </c>
      <c r="E22" s="6">
        <v>86.776202999999995</v>
      </c>
      <c r="H22">
        <f t="shared" si="5"/>
        <v>48.266982999999996</v>
      </c>
      <c r="I22" s="24">
        <f t="shared" si="3"/>
        <v>3</v>
      </c>
      <c r="J22" t="str">
        <f t="shared" ca="1" si="4"/>
        <v>GPU_DIRECT</v>
      </c>
    </row>
    <row r="23" spans="1:10" x14ac:dyDescent="0.35">
      <c r="A23" s="9" t="s">
        <v>20</v>
      </c>
      <c r="B23" s="6">
        <v>62.125079499999998</v>
      </c>
      <c r="C23" s="6">
        <v>89.459644249999997</v>
      </c>
      <c r="D23" s="6">
        <v>52.219883750000001</v>
      </c>
      <c r="E23" s="6">
        <v>98.302663249999995</v>
      </c>
      <c r="H23">
        <f t="shared" si="5"/>
        <v>52.219883750000001</v>
      </c>
      <c r="I23" s="24">
        <f t="shared" si="3"/>
        <v>3</v>
      </c>
      <c r="J23" t="str">
        <f t="shared" ca="1" si="4"/>
        <v>GPU_DIRECT</v>
      </c>
    </row>
    <row r="24" spans="1:10" x14ac:dyDescent="0.35">
      <c r="A24" s="9" t="s">
        <v>21</v>
      </c>
      <c r="B24" s="6">
        <v>74.39559324999999</v>
      </c>
      <c r="C24" s="6">
        <v>100.08631174999999</v>
      </c>
      <c r="D24" s="6">
        <v>66.250239500000006</v>
      </c>
      <c r="E24" s="6">
        <v>116.40175450000001</v>
      </c>
      <c r="H24">
        <f t="shared" si="5"/>
        <v>66.250239500000006</v>
      </c>
      <c r="I24" s="24">
        <f t="shared" si="3"/>
        <v>3</v>
      </c>
      <c r="J24" t="str">
        <f t="shared" ca="1" si="4"/>
        <v>GPU_DIRECT</v>
      </c>
    </row>
    <row r="25" spans="1:10" x14ac:dyDescent="0.35">
      <c r="A25" s="9" t="s">
        <v>18</v>
      </c>
      <c r="B25" s="6">
        <v>97.20282125</v>
      </c>
      <c r="C25" s="6">
        <v>176.72488425</v>
      </c>
      <c r="D25" s="6">
        <v>108.13792600000001</v>
      </c>
      <c r="E25" s="6">
        <v>152.46890450000001</v>
      </c>
      <c r="H25">
        <f t="shared" si="5"/>
        <v>97.20282125</v>
      </c>
      <c r="I25" s="24">
        <f t="shared" si="3"/>
        <v>1</v>
      </c>
      <c r="J25" t="str">
        <f t="shared" ca="1" si="4"/>
        <v>CPU_GPU</v>
      </c>
    </row>
    <row r="26" spans="1:10" x14ac:dyDescent="0.35">
      <c r="A26" s="9" t="s">
        <v>51</v>
      </c>
      <c r="B26" s="6">
        <v>135.14511350000001</v>
      </c>
      <c r="C26" s="6">
        <v>309.51126075000002</v>
      </c>
      <c r="D26" s="6">
        <v>197.99759725000001</v>
      </c>
      <c r="E26" s="6">
        <v>239.19629874999998</v>
      </c>
      <c r="H26">
        <f t="shared" si="5"/>
        <v>135.14511350000001</v>
      </c>
      <c r="I26" s="24">
        <f t="shared" si="3"/>
        <v>1</v>
      </c>
      <c r="J26" t="str">
        <f t="shared" ca="1" si="4"/>
        <v>CPU_GPU</v>
      </c>
    </row>
    <row r="27" spans="1:10" x14ac:dyDescent="0.35">
      <c r="A27" s="9" t="s">
        <v>53</v>
      </c>
      <c r="B27" s="6">
        <v>226.69678850000003</v>
      </c>
      <c r="C27" s="6">
        <v>561.64556900000002</v>
      </c>
      <c r="D27" s="6">
        <v>387.66708649999998</v>
      </c>
      <c r="E27" s="6">
        <v>465.30881425000001</v>
      </c>
      <c r="H27">
        <f t="shared" si="5"/>
        <v>226.69678850000003</v>
      </c>
      <c r="I27" s="24">
        <f t="shared" si="3"/>
        <v>1</v>
      </c>
      <c r="J27" t="str">
        <f t="shared" ca="1" si="4"/>
        <v>CPU_GPU</v>
      </c>
    </row>
    <row r="28" spans="1:10" x14ac:dyDescent="0.35">
      <c r="A28" s="9" t="s">
        <v>48</v>
      </c>
      <c r="B28" s="6">
        <v>319.82686699999999</v>
      </c>
      <c r="C28" s="6">
        <v>848.64038075000008</v>
      </c>
      <c r="D28" s="6">
        <v>755.97648149999998</v>
      </c>
      <c r="E28" s="6">
        <v>897.98780600000009</v>
      </c>
      <c r="H28">
        <f t="shared" si="5"/>
        <v>319.82686699999999</v>
      </c>
      <c r="I28" s="24">
        <f t="shared" si="3"/>
        <v>1</v>
      </c>
      <c r="J28" t="str">
        <f t="shared" ca="1" si="4"/>
        <v>CPU_GPU</v>
      </c>
    </row>
    <row r="29" spans="1:10" x14ac:dyDescent="0.35">
      <c r="A29" s="9" t="s">
        <v>50</v>
      </c>
      <c r="B29" s="6">
        <v>542.60548649999998</v>
      </c>
      <c r="C29" s="6">
        <v>1621.5480957499999</v>
      </c>
      <c r="D29" s="6">
        <v>1528.8775560000001</v>
      </c>
      <c r="E29" s="6">
        <v>1783.1012264999999</v>
      </c>
      <c r="H29">
        <f t="shared" si="5"/>
        <v>542.60548649999998</v>
      </c>
      <c r="I29" s="24">
        <f t="shared" si="3"/>
        <v>1</v>
      </c>
      <c r="J29" t="str">
        <f t="shared" ca="1" si="4"/>
        <v>CPU_GPU</v>
      </c>
    </row>
    <row r="30" spans="1:10" x14ac:dyDescent="0.35">
      <c r="A30" s="9" t="s">
        <v>52</v>
      </c>
      <c r="B30" s="6">
        <v>1087.1842017500001</v>
      </c>
      <c r="C30" s="6">
        <v>3143.5546875</v>
      </c>
      <c r="D30" s="6">
        <v>3024.8291010000003</v>
      </c>
      <c r="E30" s="6">
        <v>3806.1222472499999</v>
      </c>
      <c r="H30">
        <f t="shared" si="5"/>
        <v>1087.1842017500001</v>
      </c>
      <c r="I30" s="24">
        <f t="shared" si="3"/>
        <v>1</v>
      </c>
      <c r="J30" t="str">
        <f t="shared" ca="1" si="4"/>
        <v>CPU_GPU</v>
      </c>
    </row>
    <row r="31" spans="1:10" x14ac:dyDescent="0.35">
      <c r="A31" s="9" t="s">
        <v>54</v>
      </c>
      <c r="B31" s="6">
        <v>2178.4125442499999</v>
      </c>
      <c r="C31" s="6">
        <v>6265.109375</v>
      </c>
      <c r="D31" s="6">
        <v>6432.8277149999994</v>
      </c>
      <c r="E31" s="6">
        <v>7567.3586152500011</v>
      </c>
      <c r="H31">
        <f t="shared" si="5"/>
        <v>2178.4125442499999</v>
      </c>
      <c r="I31" s="24">
        <f t="shared" si="3"/>
        <v>1</v>
      </c>
      <c r="J31" t="str">
        <f t="shared" ca="1" si="4"/>
        <v>CPU_GPU</v>
      </c>
    </row>
    <row r="32" spans="1:10" x14ac:dyDescent="0.35">
      <c r="A32" s="9" t="s">
        <v>49</v>
      </c>
      <c r="B32" s="6">
        <v>4237.9154519999993</v>
      </c>
      <c r="C32" s="6">
        <v>14231.357421749999</v>
      </c>
      <c r="D32" s="6">
        <v>13792.702712999999</v>
      </c>
      <c r="E32" s="6">
        <v>16568.117820749998</v>
      </c>
      <c r="H32">
        <f t="shared" si="5"/>
        <v>4237.9154519999993</v>
      </c>
      <c r="I32" s="24">
        <f t="shared" si="3"/>
        <v>1</v>
      </c>
      <c r="J32" t="str">
        <f t="shared" ca="1" si="4"/>
        <v>CPU_GPU</v>
      </c>
    </row>
    <row r="33" spans="1:10" x14ac:dyDescent="0.35">
      <c r="A33" s="8">
        <v>8</v>
      </c>
      <c r="B33" s="6"/>
      <c r="C33" s="6"/>
      <c r="D33" s="6"/>
      <c r="E33" s="6"/>
    </row>
    <row r="34" spans="1:10" x14ac:dyDescent="0.35">
      <c r="A34" s="9" t="s">
        <v>0</v>
      </c>
      <c r="B34" s="6">
        <v>163.28882950000002</v>
      </c>
      <c r="C34" s="6">
        <v>109.967904</v>
      </c>
      <c r="D34" s="6">
        <v>95.125065000000006</v>
      </c>
      <c r="E34" s="6">
        <v>87.912570249999987</v>
      </c>
      <c r="H34">
        <f t="shared" si="5"/>
        <v>87.912570249999987</v>
      </c>
      <c r="I34" s="24">
        <f t="shared" ref="I34:I46" si="6">MATCH(MIN(B34:F34),B34:F34,0)</f>
        <v>4</v>
      </c>
      <c r="J34" t="str">
        <f t="shared" ref="J34:J46" ca="1" si="7">OFFSET(I34,(-ROW(I34)+1)+3,-8+I34)</f>
        <v>GPU_DIRECT_ASYNC</v>
      </c>
    </row>
    <row r="35" spans="1:10" x14ac:dyDescent="0.35">
      <c r="A35" s="9" t="s">
        <v>22</v>
      </c>
      <c r="B35" s="6">
        <v>163.8837565</v>
      </c>
      <c r="C35" s="6">
        <v>108.61780525</v>
      </c>
      <c r="D35" s="6">
        <v>92.905920500000008</v>
      </c>
      <c r="E35" s="6">
        <v>86.095317749999992</v>
      </c>
      <c r="H35">
        <f t="shared" si="5"/>
        <v>86.095317749999992</v>
      </c>
      <c r="I35" s="24">
        <f t="shared" si="6"/>
        <v>4</v>
      </c>
      <c r="J35" t="str">
        <f t="shared" ca="1" si="7"/>
        <v>GPU_DIRECT_ASYNC</v>
      </c>
    </row>
    <row r="36" spans="1:10" x14ac:dyDescent="0.35">
      <c r="A36" s="9" t="s">
        <v>19</v>
      </c>
      <c r="B36" s="6">
        <v>153.81932449999999</v>
      </c>
      <c r="C36" s="6">
        <v>111.174843</v>
      </c>
      <c r="D36" s="6">
        <v>92.38464175</v>
      </c>
      <c r="E36" s="6">
        <v>89.497250000000008</v>
      </c>
      <c r="H36">
        <f t="shared" si="5"/>
        <v>89.497250000000008</v>
      </c>
      <c r="I36" s="24">
        <f t="shared" si="6"/>
        <v>4</v>
      </c>
      <c r="J36" t="str">
        <f t="shared" ca="1" si="7"/>
        <v>GPU_DIRECT_ASYNC</v>
      </c>
    </row>
    <row r="37" spans="1:10" x14ac:dyDescent="0.35">
      <c r="A37" s="9" t="s">
        <v>20</v>
      </c>
      <c r="B37" s="6">
        <v>140.80610225000001</v>
      </c>
      <c r="C37" s="6">
        <v>112.1200485</v>
      </c>
      <c r="D37" s="6">
        <v>88.51959699999999</v>
      </c>
      <c r="E37" s="6">
        <v>99.560490000000016</v>
      </c>
      <c r="H37">
        <f t="shared" si="5"/>
        <v>88.51959699999999</v>
      </c>
      <c r="I37" s="24">
        <f t="shared" si="6"/>
        <v>3</v>
      </c>
      <c r="J37" t="str">
        <f t="shared" ca="1" si="7"/>
        <v>GPU_DIRECT</v>
      </c>
    </row>
    <row r="38" spans="1:10" x14ac:dyDescent="0.35">
      <c r="A38" s="9" t="s">
        <v>21</v>
      </c>
      <c r="B38" s="6">
        <v>141.79435799999999</v>
      </c>
      <c r="C38" s="6">
        <v>175.75895700000001</v>
      </c>
      <c r="D38" s="6">
        <v>100.91912875</v>
      </c>
      <c r="E38" s="6">
        <v>122.57774675</v>
      </c>
      <c r="H38">
        <f t="shared" si="5"/>
        <v>100.91912875</v>
      </c>
      <c r="I38" s="24">
        <f t="shared" si="6"/>
        <v>3</v>
      </c>
      <c r="J38" t="str">
        <f t="shared" ca="1" si="7"/>
        <v>GPU_DIRECT</v>
      </c>
    </row>
    <row r="39" spans="1:10" x14ac:dyDescent="0.35">
      <c r="A39" s="9" t="s">
        <v>18</v>
      </c>
      <c r="B39" s="6">
        <v>136.81120575</v>
      </c>
      <c r="C39" s="6">
        <v>305.66448975000003</v>
      </c>
      <c r="D39" s="6">
        <v>189.85494850000001</v>
      </c>
      <c r="E39" s="6">
        <v>199.91088925</v>
      </c>
      <c r="H39">
        <f t="shared" si="5"/>
        <v>136.81120575</v>
      </c>
      <c r="I39" s="24">
        <f t="shared" si="6"/>
        <v>1</v>
      </c>
      <c r="J39" t="str">
        <f t="shared" ca="1" si="7"/>
        <v>CPU_GPU</v>
      </c>
    </row>
    <row r="40" spans="1:10" x14ac:dyDescent="0.35">
      <c r="A40" s="9" t="s">
        <v>51</v>
      </c>
      <c r="B40" s="6">
        <v>182.89271775</v>
      </c>
      <c r="C40" s="6">
        <v>543.75885025000002</v>
      </c>
      <c r="D40" s="6">
        <v>377.93225100000001</v>
      </c>
      <c r="E40" s="6">
        <v>381.71626824999998</v>
      </c>
      <c r="H40">
        <f t="shared" si="5"/>
        <v>182.89271775</v>
      </c>
      <c r="I40" s="24">
        <f t="shared" si="6"/>
        <v>1</v>
      </c>
      <c r="J40" t="str">
        <f t="shared" ca="1" si="7"/>
        <v>CPU_GPU</v>
      </c>
    </row>
    <row r="41" spans="1:10" x14ac:dyDescent="0.35">
      <c r="A41" s="9" t="s">
        <v>53</v>
      </c>
      <c r="B41" s="6">
        <v>311.44214549999998</v>
      </c>
      <c r="C41" s="6">
        <v>1033.5631102499999</v>
      </c>
      <c r="D41" s="6">
        <v>754.84984899999995</v>
      </c>
      <c r="E41" s="6">
        <v>757.10828850000007</v>
      </c>
      <c r="H41">
        <f t="shared" si="5"/>
        <v>311.44214549999998</v>
      </c>
      <c r="I41" s="24">
        <f t="shared" si="6"/>
        <v>1</v>
      </c>
      <c r="J41" t="str">
        <f t="shared" ca="1" si="7"/>
        <v>CPU_GPU</v>
      </c>
    </row>
    <row r="42" spans="1:10" x14ac:dyDescent="0.35">
      <c r="A42" s="9" t="s">
        <v>48</v>
      </c>
      <c r="B42" s="6">
        <v>573.32401924999999</v>
      </c>
      <c r="C42" s="6">
        <v>1623.5935060000002</v>
      </c>
      <c r="D42" s="6">
        <v>1511.29599925</v>
      </c>
      <c r="E42" s="6">
        <v>1534.85487425</v>
      </c>
      <c r="H42">
        <f t="shared" si="5"/>
        <v>573.32401924999999</v>
      </c>
      <c r="I42" s="24">
        <f t="shared" si="6"/>
        <v>1</v>
      </c>
      <c r="J42" t="str">
        <f t="shared" ca="1" si="7"/>
        <v>CPU_GPU</v>
      </c>
    </row>
    <row r="43" spans="1:10" x14ac:dyDescent="0.35">
      <c r="A43" s="9" t="s">
        <v>50</v>
      </c>
      <c r="B43" s="6">
        <v>1092.3395847500001</v>
      </c>
      <c r="C43" s="6">
        <v>3120.3359377500001</v>
      </c>
      <c r="D43" s="6">
        <v>3018.5074412500003</v>
      </c>
      <c r="E43" s="6">
        <v>3237.9403904999999</v>
      </c>
      <c r="H43">
        <f t="shared" si="5"/>
        <v>1092.3395847500001</v>
      </c>
      <c r="I43" s="24">
        <f t="shared" si="6"/>
        <v>1</v>
      </c>
      <c r="J43" t="str">
        <f t="shared" ca="1" si="7"/>
        <v>CPU_GPU</v>
      </c>
    </row>
    <row r="44" spans="1:10" x14ac:dyDescent="0.35">
      <c r="A44" s="9" t="s">
        <v>52</v>
      </c>
      <c r="B44" s="6">
        <v>2198.8875115000001</v>
      </c>
      <c r="C44" s="6">
        <v>6171.32421875</v>
      </c>
      <c r="D44" s="6">
        <v>6336.5055565000002</v>
      </c>
      <c r="E44" s="6">
        <v>6451.9371870000004</v>
      </c>
      <c r="H44">
        <f t="shared" si="5"/>
        <v>2198.8875115000001</v>
      </c>
      <c r="I44" s="24">
        <f t="shared" si="6"/>
        <v>1</v>
      </c>
      <c r="J44" t="str">
        <f t="shared" ca="1" si="7"/>
        <v>CPU_GPU</v>
      </c>
    </row>
    <row r="45" spans="1:10" x14ac:dyDescent="0.35">
      <c r="A45" s="9" t="s">
        <v>54</v>
      </c>
      <c r="B45" s="6">
        <v>4400.8465630000001</v>
      </c>
      <c r="C45" s="6">
        <v>14109.025390250001</v>
      </c>
      <c r="D45" s="6">
        <v>13448.843537749999</v>
      </c>
      <c r="E45" s="6">
        <v>14019.5253225</v>
      </c>
      <c r="H45">
        <f t="shared" si="5"/>
        <v>4400.8465630000001</v>
      </c>
      <c r="I45" s="24">
        <f t="shared" si="6"/>
        <v>1</v>
      </c>
      <c r="J45" t="str">
        <f t="shared" ca="1" si="7"/>
        <v>CPU_GPU</v>
      </c>
    </row>
    <row r="46" spans="1:10" x14ac:dyDescent="0.35">
      <c r="A46" s="9" t="s">
        <v>49</v>
      </c>
      <c r="B46" s="6">
        <v>8828.3616115000004</v>
      </c>
      <c r="C46" s="6">
        <v>27862.44140625</v>
      </c>
      <c r="D46" s="6">
        <v>27055.677106250001</v>
      </c>
      <c r="E46" s="6">
        <v>29717.786836750001</v>
      </c>
      <c r="H46">
        <f t="shared" si="5"/>
        <v>8828.3616115000004</v>
      </c>
      <c r="I46" s="24">
        <f t="shared" si="6"/>
        <v>1</v>
      </c>
      <c r="J46" t="str">
        <f t="shared" ca="1" si="7"/>
        <v>CPU_GPU</v>
      </c>
    </row>
    <row r="47" spans="1:10" x14ac:dyDescent="0.35">
      <c r="A47" s="8">
        <v>16</v>
      </c>
      <c r="B47" s="6"/>
      <c r="C47" s="6"/>
      <c r="D47" s="6"/>
      <c r="E47" s="6"/>
    </row>
    <row r="48" spans="1:10" x14ac:dyDescent="0.35">
      <c r="A48" s="9" t="s">
        <v>0</v>
      </c>
      <c r="B48" s="6">
        <v>379.78077275000004</v>
      </c>
      <c r="C48" s="6">
        <v>137.34352125000001</v>
      </c>
      <c r="D48" s="6">
        <v>239.96132775000001</v>
      </c>
      <c r="E48" s="6">
        <v>243.359803</v>
      </c>
      <c r="H48">
        <f t="shared" si="5"/>
        <v>137.34352125000001</v>
      </c>
      <c r="I48" s="24">
        <f t="shared" ref="I48:I60" si="8">MATCH(MIN(B48:F48),B48:F48,0)</f>
        <v>2</v>
      </c>
      <c r="J48" t="str">
        <f t="shared" ref="J48:J60" ca="1" si="9">OFFSET(I48,(-ROW(I48)+1)+3,-8+I48)</f>
        <v>GPU_BATCH</v>
      </c>
    </row>
    <row r="49" spans="1:10" x14ac:dyDescent="0.35">
      <c r="A49" s="9" t="s">
        <v>22</v>
      </c>
      <c r="B49" s="6">
        <v>369.86951875</v>
      </c>
      <c r="C49" s="6">
        <v>157.53662700000001</v>
      </c>
      <c r="D49" s="6">
        <v>235.41627599999998</v>
      </c>
      <c r="E49" s="6">
        <v>239.88526275000001</v>
      </c>
      <c r="H49">
        <f t="shared" si="5"/>
        <v>157.53662700000001</v>
      </c>
      <c r="I49" s="24">
        <f t="shared" si="8"/>
        <v>2</v>
      </c>
      <c r="J49" t="str">
        <f t="shared" ca="1" si="9"/>
        <v>GPU_BATCH</v>
      </c>
    </row>
    <row r="50" spans="1:10" x14ac:dyDescent="0.35">
      <c r="A50" s="9" t="s">
        <v>19</v>
      </c>
      <c r="B50" s="6">
        <v>372.89785274999997</v>
      </c>
      <c r="C50" s="6">
        <v>163.4166185</v>
      </c>
      <c r="D50" s="6">
        <v>237.62336149999999</v>
      </c>
      <c r="E50" s="6">
        <v>241.24901299999999</v>
      </c>
      <c r="H50">
        <f t="shared" si="5"/>
        <v>163.4166185</v>
      </c>
      <c r="I50" s="24">
        <f t="shared" si="8"/>
        <v>2</v>
      </c>
      <c r="J50" t="str">
        <f t="shared" ca="1" si="9"/>
        <v>GPU_BATCH</v>
      </c>
    </row>
    <row r="51" spans="1:10" x14ac:dyDescent="0.35">
      <c r="A51" s="9" t="s">
        <v>20</v>
      </c>
      <c r="B51" s="6">
        <v>375.64246400000002</v>
      </c>
      <c r="C51" s="6">
        <v>176.23225374999998</v>
      </c>
      <c r="D51" s="6">
        <v>238.14237025</v>
      </c>
      <c r="E51" s="6">
        <v>231.4385595</v>
      </c>
      <c r="H51">
        <f t="shared" si="5"/>
        <v>176.23225374999998</v>
      </c>
      <c r="I51" s="24">
        <f t="shared" si="8"/>
        <v>2</v>
      </c>
      <c r="J51" t="str">
        <f t="shared" ca="1" si="9"/>
        <v>GPU_BATCH</v>
      </c>
    </row>
    <row r="52" spans="1:10" x14ac:dyDescent="0.35">
      <c r="A52" s="9" t="s">
        <v>21</v>
      </c>
      <c r="B52" s="6">
        <v>360.47724199999999</v>
      </c>
      <c r="C52" s="6">
        <v>295.56953425</v>
      </c>
      <c r="D52" s="6">
        <v>244.24347575000002</v>
      </c>
      <c r="E52" s="6">
        <v>227.01271850000001</v>
      </c>
      <c r="H52">
        <f t="shared" si="5"/>
        <v>227.01271850000001</v>
      </c>
      <c r="I52" s="24">
        <f t="shared" si="8"/>
        <v>4</v>
      </c>
      <c r="J52" t="str">
        <f t="shared" ca="1" si="9"/>
        <v>GPU_DIRECT_ASYNC</v>
      </c>
    </row>
    <row r="53" spans="1:10" x14ac:dyDescent="0.35">
      <c r="A53" s="9" t="s">
        <v>18</v>
      </c>
      <c r="B53" s="6">
        <v>346.45148775000001</v>
      </c>
      <c r="C53" s="6">
        <v>533.25964350000004</v>
      </c>
      <c r="D53" s="6">
        <v>379.09001875000001</v>
      </c>
      <c r="E53" s="6">
        <v>379.46821175000002</v>
      </c>
      <c r="H53">
        <f t="shared" si="5"/>
        <v>346.45148775000001</v>
      </c>
      <c r="I53" s="24">
        <f t="shared" si="8"/>
        <v>1</v>
      </c>
      <c r="J53" t="str">
        <f t="shared" ca="1" si="9"/>
        <v>CPU_GPU</v>
      </c>
    </row>
    <row r="54" spans="1:10" x14ac:dyDescent="0.35">
      <c r="A54" s="9" t="s">
        <v>51</v>
      </c>
      <c r="B54" s="6">
        <v>323.82653725</v>
      </c>
      <c r="C54" s="6">
        <v>1032.951233</v>
      </c>
      <c r="D54" s="6">
        <v>755.93851649999999</v>
      </c>
      <c r="E54" s="6">
        <v>756.51850999999999</v>
      </c>
      <c r="H54">
        <f t="shared" si="5"/>
        <v>323.82653725</v>
      </c>
      <c r="I54" s="24">
        <f t="shared" si="8"/>
        <v>1</v>
      </c>
      <c r="J54" t="str">
        <f t="shared" ca="1" si="9"/>
        <v>CPU_GPU</v>
      </c>
    </row>
    <row r="55" spans="1:10" x14ac:dyDescent="0.35">
      <c r="A55" s="9" t="s">
        <v>53</v>
      </c>
      <c r="B55" s="6">
        <v>549.51592574999995</v>
      </c>
      <c r="C55" s="6">
        <v>2016.3630372499999</v>
      </c>
      <c r="D55" s="6">
        <v>1509.614462</v>
      </c>
      <c r="E55" s="6">
        <v>1510.6684785</v>
      </c>
      <c r="H55">
        <f t="shared" si="5"/>
        <v>549.51592574999995</v>
      </c>
      <c r="I55" s="24">
        <f t="shared" si="8"/>
        <v>1</v>
      </c>
      <c r="J55" t="str">
        <f t="shared" ca="1" si="9"/>
        <v>CPU_GPU</v>
      </c>
    </row>
    <row r="56" spans="1:10" x14ac:dyDescent="0.35">
      <c r="A56" s="9" t="s">
        <v>48</v>
      </c>
      <c r="B56" s="6">
        <v>1118.3987735000001</v>
      </c>
      <c r="C56" s="6">
        <v>3126.8930665000003</v>
      </c>
      <c r="D56" s="6">
        <v>3019.365417</v>
      </c>
      <c r="E56" s="6">
        <v>3021.917825</v>
      </c>
      <c r="H56">
        <f t="shared" si="5"/>
        <v>1118.3987735000001</v>
      </c>
      <c r="I56" s="24">
        <f t="shared" si="8"/>
        <v>1</v>
      </c>
      <c r="J56" t="str">
        <f t="shared" ca="1" si="9"/>
        <v>CPU_GPU</v>
      </c>
    </row>
    <row r="57" spans="1:10" x14ac:dyDescent="0.35">
      <c r="A57" s="9" t="s">
        <v>50</v>
      </c>
      <c r="B57" s="6">
        <v>2219.8498387499999</v>
      </c>
      <c r="C57" s="6">
        <v>6146.6728517499996</v>
      </c>
      <c r="D57" s="6">
        <v>6316.1960905000005</v>
      </c>
      <c r="E57" s="6">
        <v>6418.9612120000002</v>
      </c>
      <c r="H57">
        <f t="shared" si="5"/>
        <v>2219.8498387499999</v>
      </c>
      <c r="I57" s="24">
        <f t="shared" si="8"/>
        <v>1</v>
      </c>
      <c r="J57" t="str">
        <f t="shared" ca="1" si="9"/>
        <v>CPU_GPU</v>
      </c>
    </row>
    <row r="58" spans="1:10" x14ac:dyDescent="0.35">
      <c r="A58" s="9" t="s">
        <v>52</v>
      </c>
      <c r="B58" s="6">
        <v>4365.1610225000004</v>
      </c>
      <c r="C58" s="6">
        <v>14065.294921749999</v>
      </c>
      <c r="D58" s="6">
        <v>13206.967632250002</v>
      </c>
      <c r="E58" s="6">
        <v>13595.096878749999</v>
      </c>
      <c r="H58">
        <f t="shared" si="5"/>
        <v>4365.1610225000004</v>
      </c>
      <c r="I58" s="24">
        <f t="shared" si="8"/>
        <v>1</v>
      </c>
      <c r="J58" t="str">
        <f t="shared" ca="1" si="9"/>
        <v>CPU_GPU</v>
      </c>
    </row>
    <row r="59" spans="1:10" x14ac:dyDescent="0.35">
      <c r="A59" s="9" t="s">
        <v>54</v>
      </c>
      <c r="B59" s="6">
        <v>8894.5049845000012</v>
      </c>
      <c r="C59" s="6">
        <v>28007.986327999999</v>
      </c>
      <c r="D59" s="6">
        <v>27538.788737000003</v>
      </c>
      <c r="E59" s="6">
        <v>27959.035195499997</v>
      </c>
      <c r="H59">
        <f t="shared" si="5"/>
        <v>8894.5049845000012</v>
      </c>
      <c r="I59" s="24">
        <f t="shared" si="8"/>
        <v>1</v>
      </c>
      <c r="J59" t="str">
        <f t="shared" ca="1" si="9"/>
        <v>CPU_GPU</v>
      </c>
    </row>
    <row r="60" spans="1:10" x14ac:dyDescent="0.35">
      <c r="A60" s="9" t="s">
        <v>49</v>
      </c>
      <c r="B60" s="6">
        <v>17632.034665250001</v>
      </c>
      <c r="C60" s="6">
        <v>55576.125</v>
      </c>
      <c r="D60" s="6">
        <v>54079.562742499998</v>
      </c>
      <c r="E60" s="6">
        <v>55181.823686249998</v>
      </c>
      <c r="H60">
        <f t="shared" si="5"/>
        <v>17632.034665250001</v>
      </c>
      <c r="I60" s="24">
        <f t="shared" si="8"/>
        <v>1</v>
      </c>
      <c r="J60" t="str">
        <f t="shared" ca="1" si="9"/>
        <v>CPU_GPU</v>
      </c>
    </row>
    <row r="61" spans="1:10" x14ac:dyDescent="0.35">
      <c r="A61" s="8">
        <v>32</v>
      </c>
      <c r="B61" s="6"/>
      <c r="C61" s="6"/>
      <c r="D61" s="6"/>
      <c r="E61" s="6"/>
    </row>
    <row r="62" spans="1:10" x14ac:dyDescent="0.35">
      <c r="A62" s="9" t="s">
        <v>0</v>
      </c>
      <c r="B62" s="6">
        <v>771.58031600000004</v>
      </c>
      <c r="C62" s="6">
        <v>149.53531275</v>
      </c>
      <c r="D62" s="6">
        <v>496.56761574999996</v>
      </c>
      <c r="E62" s="6">
        <v>512.1582555</v>
      </c>
      <c r="H62">
        <f t="shared" si="5"/>
        <v>149.53531275</v>
      </c>
      <c r="I62" s="24">
        <f t="shared" ref="I62:I74" si="10">MATCH(MIN(B62:F62),B62:F62,0)</f>
        <v>2</v>
      </c>
      <c r="J62" t="str">
        <f t="shared" ref="J62:J74" ca="1" si="11">OFFSET(I62,(-ROW(I62)+1)+3,-8+I62)</f>
        <v>GPU_BATCH</v>
      </c>
    </row>
    <row r="63" spans="1:10" x14ac:dyDescent="0.35">
      <c r="A63" s="9" t="s">
        <v>22</v>
      </c>
      <c r="B63" s="6">
        <v>766.03084724999997</v>
      </c>
      <c r="C63" s="6">
        <v>211.19566899999998</v>
      </c>
      <c r="D63" s="6">
        <v>498.9519535</v>
      </c>
      <c r="E63" s="6">
        <v>478.66719949999998</v>
      </c>
      <c r="H63">
        <f t="shared" si="5"/>
        <v>211.19566899999998</v>
      </c>
      <c r="I63" s="24">
        <f t="shared" si="10"/>
        <v>2</v>
      </c>
      <c r="J63" t="str">
        <f t="shared" ca="1" si="11"/>
        <v>GPU_BATCH</v>
      </c>
    </row>
    <row r="64" spans="1:10" x14ac:dyDescent="0.35">
      <c r="A64" s="9" t="s">
        <v>19</v>
      </c>
      <c r="B64" s="6">
        <v>778.20225100000005</v>
      </c>
      <c r="C64" s="6">
        <v>250.49863075000002</v>
      </c>
      <c r="D64" s="6">
        <v>496.96377649999999</v>
      </c>
      <c r="E64" s="6">
        <v>493.36627075000001</v>
      </c>
      <c r="H64">
        <f t="shared" si="5"/>
        <v>250.49863075000002</v>
      </c>
      <c r="I64" s="24">
        <f t="shared" si="10"/>
        <v>2</v>
      </c>
      <c r="J64" t="str">
        <f t="shared" ca="1" si="11"/>
        <v>GPU_BATCH</v>
      </c>
    </row>
    <row r="65" spans="1:10" x14ac:dyDescent="0.35">
      <c r="A65" s="9" t="s">
        <v>20</v>
      </c>
      <c r="B65" s="6">
        <v>771.98933625000006</v>
      </c>
      <c r="C65" s="6">
        <v>317.50876625000001</v>
      </c>
      <c r="D65" s="6">
        <v>492.90670675000001</v>
      </c>
      <c r="E65" s="6">
        <v>481.605345</v>
      </c>
      <c r="H65">
        <f t="shared" si="5"/>
        <v>317.50876625000001</v>
      </c>
      <c r="I65" s="24">
        <f t="shared" si="10"/>
        <v>2</v>
      </c>
      <c r="J65" t="str">
        <f t="shared" ca="1" si="11"/>
        <v>GPU_BATCH</v>
      </c>
    </row>
    <row r="66" spans="1:10" x14ac:dyDescent="0.35">
      <c r="A66" s="9" t="s">
        <v>21</v>
      </c>
      <c r="B66" s="6">
        <v>748.60038899999995</v>
      </c>
      <c r="C66" s="6">
        <v>549.04544049999993</v>
      </c>
      <c r="D66" s="6">
        <v>510.67089250000004</v>
      </c>
      <c r="E66" s="6">
        <v>491.13560399999994</v>
      </c>
      <c r="H66">
        <f t="shared" si="5"/>
        <v>491.13560399999994</v>
      </c>
      <c r="I66" s="24">
        <f t="shared" si="10"/>
        <v>4</v>
      </c>
      <c r="J66" t="str">
        <f t="shared" ca="1" si="11"/>
        <v>GPU_DIRECT_ASYNC</v>
      </c>
    </row>
    <row r="67" spans="1:10" x14ac:dyDescent="0.35">
      <c r="A67" s="9" t="s">
        <v>18</v>
      </c>
      <c r="B67" s="6">
        <v>739.03588574999992</v>
      </c>
      <c r="C67" s="6">
        <v>1045.0657960000001</v>
      </c>
      <c r="D67" s="6">
        <v>758.62802025000008</v>
      </c>
      <c r="E67" s="6">
        <v>758.79661024999996</v>
      </c>
      <c r="H67">
        <f t="shared" si="5"/>
        <v>739.03588574999992</v>
      </c>
      <c r="I67" s="24">
        <f t="shared" si="10"/>
        <v>1</v>
      </c>
      <c r="J67" t="str">
        <f t="shared" ca="1" si="11"/>
        <v>CPU_GPU</v>
      </c>
    </row>
    <row r="68" spans="1:10" x14ac:dyDescent="0.35">
      <c r="A68" s="9" t="s">
        <v>51</v>
      </c>
      <c r="B68" s="6">
        <v>801.08699749999994</v>
      </c>
      <c r="C68" s="6">
        <v>1993.5541990000002</v>
      </c>
      <c r="D68" s="6">
        <v>1511.89736225</v>
      </c>
      <c r="E68" s="6">
        <v>1512.9522347500001</v>
      </c>
      <c r="H68">
        <f t="shared" si="5"/>
        <v>801.08699749999994</v>
      </c>
      <c r="I68" s="24">
        <f t="shared" si="10"/>
        <v>1</v>
      </c>
      <c r="J68" t="str">
        <f t="shared" ca="1" si="11"/>
        <v>CPU_GPU</v>
      </c>
    </row>
    <row r="69" spans="1:10" x14ac:dyDescent="0.35">
      <c r="A69" s="9" t="s">
        <v>53</v>
      </c>
      <c r="B69" s="6">
        <v>1128.563629</v>
      </c>
      <c r="C69" s="6">
        <v>3977.6119387499998</v>
      </c>
      <c r="D69" s="6">
        <v>3021.9248572500001</v>
      </c>
      <c r="E69" s="6">
        <v>3023.8967775000001</v>
      </c>
      <c r="H69">
        <f t="shared" si="5"/>
        <v>1128.563629</v>
      </c>
      <c r="I69" s="24">
        <f t="shared" si="10"/>
        <v>1</v>
      </c>
      <c r="J69" t="str">
        <f t="shared" ca="1" si="11"/>
        <v>CPU_GPU</v>
      </c>
    </row>
    <row r="70" spans="1:10" x14ac:dyDescent="0.35">
      <c r="A70" s="9" t="s">
        <v>48</v>
      </c>
      <c r="B70" s="6">
        <v>2264.0765072499998</v>
      </c>
      <c r="C70" s="6">
        <v>6156.5090327500002</v>
      </c>
      <c r="D70" s="6">
        <v>6239.6636282500003</v>
      </c>
      <c r="E70" s="6">
        <v>6268.5891470000006</v>
      </c>
      <c r="H70">
        <f t="shared" si="5"/>
        <v>2264.0765072499998</v>
      </c>
      <c r="I70" s="24">
        <f t="shared" si="10"/>
        <v>1</v>
      </c>
      <c r="J70" t="str">
        <f t="shared" ca="1" si="11"/>
        <v>CPU_GPU</v>
      </c>
    </row>
    <row r="71" spans="1:10" x14ac:dyDescent="0.35">
      <c r="A71" s="9" t="s">
        <v>50</v>
      </c>
      <c r="B71" s="6">
        <v>4443.5454362500004</v>
      </c>
      <c r="C71" s="6">
        <v>14093.639648249999</v>
      </c>
      <c r="D71" s="6">
        <v>13287.270221250001</v>
      </c>
      <c r="E71" s="6">
        <v>13495.034916999999</v>
      </c>
      <c r="H71">
        <f t="shared" si="5"/>
        <v>4443.5454362500004</v>
      </c>
      <c r="I71" s="24">
        <f t="shared" si="10"/>
        <v>1</v>
      </c>
      <c r="J71" t="str">
        <f t="shared" ca="1" si="11"/>
        <v>CPU_GPU</v>
      </c>
    </row>
    <row r="72" spans="1:10" x14ac:dyDescent="0.35">
      <c r="A72" s="9" t="s">
        <v>52</v>
      </c>
      <c r="B72" s="6">
        <v>8840.0000545000003</v>
      </c>
      <c r="C72" s="6">
        <v>28044.606445000001</v>
      </c>
      <c r="D72" s="6">
        <v>26351.856222000002</v>
      </c>
      <c r="E72" s="6">
        <v>27252.918883750001</v>
      </c>
      <c r="H72">
        <f t="shared" si="5"/>
        <v>8840.0000545000003</v>
      </c>
      <c r="I72" s="24">
        <f t="shared" si="10"/>
        <v>1</v>
      </c>
      <c r="J72" t="str">
        <f t="shared" ca="1" si="11"/>
        <v>CPU_GPU</v>
      </c>
    </row>
    <row r="73" spans="1:10" x14ac:dyDescent="0.35">
      <c r="A73" s="9" t="s">
        <v>54</v>
      </c>
      <c r="B73" s="6">
        <v>17556.522373</v>
      </c>
      <c r="C73" s="6">
        <v>55860.7265625</v>
      </c>
      <c r="D73" s="6">
        <v>54185.709237000003</v>
      </c>
      <c r="E73" s="6">
        <v>54916.578822249998</v>
      </c>
      <c r="H73">
        <f t="shared" si="5"/>
        <v>17556.522373</v>
      </c>
      <c r="I73" s="24">
        <f t="shared" si="10"/>
        <v>1</v>
      </c>
      <c r="J73" t="str">
        <f t="shared" ca="1" si="11"/>
        <v>CPU_GPU</v>
      </c>
    </row>
    <row r="74" spans="1:10" x14ac:dyDescent="0.35">
      <c r="A74" s="9" t="s">
        <v>49</v>
      </c>
      <c r="B74" s="6">
        <v>34709.824741249999</v>
      </c>
      <c r="C74" s="6">
        <v>111040.77734375</v>
      </c>
      <c r="D74" s="6">
        <v>105842.3482175</v>
      </c>
      <c r="E74" s="6">
        <v>110704.10597</v>
      </c>
      <c r="H74">
        <f t="shared" si="5"/>
        <v>34709.824741249999</v>
      </c>
      <c r="I74" s="24">
        <f t="shared" si="10"/>
        <v>1</v>
      </c>
      <c r="J74" t="str">
        <f t="shared" ca="1" si="11"/>
        <v>CPU_GPU</v>
      </c>
    </row>
    <row r="75" spans="1:10" x14ac:dyDescent="0.35">
      <c r="A75" s="8">
        <v>64</v>
      </c>
      <c r="B75" s="6"/>
      <c r="C75" s="6"/>
      <c r="D75" s="6"/>
      <c r="E75" s="6"/>
    </row>
    <row r="76" spans="1:10" x14ac:dyDescent="0.35">
      <c r="A76" s="9" t="s">
        <v>0</v>
      </c>
      <c r="B76" s="6">
        <v>1867.51591125</v>
      </c>
      <c r="C76" s="6">
        <v>283.82796474999998</v>
      </c>
      <c r="D76" s="6">
        <v>1138.1061359999999</v>
      </c>
      <c r="E76" s="6">
        <v>1148.96786625</v>
      </c>
      <c r="H76">
        <f t="shared" si="5"/>
        <v>283.82796474999998</v>
      </c>
      <c r="I76" s="24">
        <f t="shared" ref="I76:I88" si="12">MATCH(MIN(B76:F76),B76:F76,0)</f>
        <v>2</v>
      </c>
      <c r="J76" t="str">
        <f t="shared" ref="J76:J88" ca="1" si="13">OFFSET(I76,(-ROW(I76)+1)+3,-8+I76)</f>
        <v>GPU_BATCH</v>
      </c>
    </row>
    <row r="77" spans="1:10" x14ac:dyDescent="0.35">
      <c r="A77" s="9" t="s">
        <v>22</v>
      </c>
      <c r="B77" s="6">
        <v>1785.2255157500001</v>
      </c>
      <c r="C77" s="6">
        <v>296.42108174999998</v>
      </c>
      <c r="D77" s="6">
        <v>1135.7238284999999</v>
      </c>
      <c r="E77" s="6">
        <v>1108.1607362499999</v>
      </c>
      <c r="H77">
        <f t="shared" si="5"/>
        <v>296.42108174999998</v>
      </c>
      <c r="I77" s="24">
        <f t="shared" si="12"/>
        <v>2</v>
      </c>
      <c r="J77" t="str">
        <f t="shared" ca="1" si="13"/>
        <v>GPU_BATCH</v>
      </c>
    </row>
    <row r="78" spans="1:10" x14ac:dyDescent="0.35">
      <c r="A78" s="9" t="s">
        <v>19</v>
      </c>
      <c r="B78" s="6">
        <v>1845.2565039999999</v>
      </c>
      <c r="C78" s="6">
        <v>365.60356899999999</v>
      </c>
      <c r="D78" s="6">
        <v>1108.6713092500001</v>
      </c>
      <c r="E78" s="6">
        <v>1087.1690247499998</v>
      </c>
      <c r="H78">
        <f t="shared" si="5"/>
        <v>365.60356899999999</v>
      </c>
      <c r="I78" s="24">
        <f t="shared" si="12"/>
        <v>2</v>
      </c>
      <c r="J78" t="str">
        <f t="shared" ca="1" si="13"/>
        <v>GPU_BATCH</v>
      </c>
    </row>
    <row r="79" spans="1:10" x14ac:dyDescent="0.35">
      <c r="A79" s="9" t="s">
        <v>20</v>
      </c>
      <c r="B79" s="6">
        <v>1822.6646572500001</v>
      </c>
      <c r="C79" s="6">
        <v>574.65449525000008</v>
      </c>
      <c r="D79" s="6">
        <v>1039.66688475</v>
      </c>
      <c r="E79" s="6">
        <v>1029.42708275</v>
      </c>
      <c r="H79">
        <f t="shared" si="5"/>
        <v>574.65449525000008</v>
      </c>
      <c r="I79" s="24">
        <f t="shared" si="12"/>
        <v>2</v>
      </c>
      <c r="J79" t="str">
        <f t="shared" ca="1" si="13"/>
        <v>GPU_BATCH</v>
      </c>
    </row>
    <row r="80" spans="1:10" x14ac:dyDescent="0.35">
      <c r="A80" s="9" t="s">
        <v>21</v>
      </c>
      <c r="B80" s="6">
        <v>1739.7441162499999</v>
      </c>
      <c r="C80" s="6">
        <v>1063.3467712500001</v>
      </c>
      <c r="D80" s="6">
        <v>1021.0005900000001</v>
      </c>
      <c r="E80" s="6">
        <v>1076.756627</v>
      </c>
      <c r="H80">
        <f t="shared" si="5"/>
        <v>1021.0005900000001</v>
      </c>
      <c r="I80" s="24">
        <f t="shared" si="12"/>
        <v>3</v>
      </c>
      <c r="J80" t="str">
        <f t="shared" ca="1" si="13"/>
        <v>GPU_DIRECT</v>
      </c>
    </row>
    <row r="81" spans="1:10" x14ac:dyDescent="0.35">
      <c r="A81" s="9" t="s">
        <v>18</v>
      </c>
      <c r="B81" s="6">
        <v>1677.0711570000003</v>
      </c>
      <c r="C81" s="6">
        <v>2059.2385252499998</v>
      </c>
      <c r="D81" s="6">
        <v>1517.8867245000001</v>
      </c>
      <c r="E81" s="6">
        <v>1518.0467250000002</v>
      </c>
      <c r="H81">
        <f t="shared" si="5"/>
        <v>1517.8867245000001</v>
      </c>
      <c r="I81" s="24">
        <f t="shared" si="12"/>
        <v>3</v>
      </c>
      <c r="J81" t="str">
        <f t="shared" ca="1" si="13"/>
        <v>GPU_DIRECT</v>
      </c>
    </row>
    <row r="82" spans="1:10" x14ac:dyDescent="0.35">
      <c r="A82" s="9" t="s">
        <v>51</v>
      </c>
      <c r="B82" s="6">
        <v>1805.2152014999999</v>
      </c>
      <c r="C82" s="6">
        <v>4041.5467530000001</v>
      </c>
      <c r="D82" s="6">
        <v>3023.47644175</v>
      </c>
      <c r="E82" s="6">
        <v>3032.5446777500001</v>
      </c>
      <c r="H82">
        <f t="shared" si="5"/>
        <v>1805.2152014999999</v>
      </c>
      <c r="I82" s="24">
        <f t="shared" si="12"/>
        <v>1</v>
      </c>
      <c r="J82" t="str">
        <f t="shared" ca="1" si="13"/>
        <v>CPU_GPU</v>
      </c>
    </row>
    <row r="83" spans="1:10" x14ac:dyDescent="0.35">
      <c r="A83" s="9" t="s">
        <v>53</v>
      </c>
      <c r="B83" s="6">
        <v>2159.0301730000001</v>
      </c>
      <c r="C83" s="6">
        <v>7968.0872802499998</v>
      </c>
      <c r="D83" s="6">
        <v>6300.8183749999998</v>
      </c>
      <c r="E83" s="6">
        <v>6312.7112189999998</v>
      </c>
      <c r="H83">
        <f t="shared" si="5"/>
        <v>2159.0301730000001</v>
      </c>
      <c r="I83" s="24">
        <f t="shared" si="12"/>
        <v>1</v>
      </c>
      <c r="J83" t="str">
        <f t="shared" ca="1" si="13"/>
        <v>CPU_GPU</v>
      </c>
    </row>
    <row r="84" spans="1:10" x14ac:dyDescent="0.35">
      <c r="A84" s="9" t="s">
        <v>48</v>
      </c>
      <c r="B84" s="6">
        <v>4330.0552457499998</v>
      </c>
      <c r="C84" s="6">
        <v>14096.755859500001</v>
      </c>
      <c r="D84" s="6">
        <v>12956.713562500001</v>
      </c>
      <c r="E84" s="6">
        <v>12992.199498500002</v>
      </c>
      <c r="H84">
        <f t="shared" si="5"/>
        <v>4330.0552457499998</v>
      </c>
      <c r="I84" s="24">
        <f t="shared" si="12"/>
        <v>1</v>
      </c>
      <c r="J84" t="str">
        <f t="shared" ca="1" si="13"/>
        <v>CPU_GPU</v>
      </c>
    </row>
    <row r="85" spans="1:10" x14ac:dyDescent="0.35">
      <c r="A85" s="9" t="s">
        <v>50</v>
      </c>
      <c r="B85" s="6">
        <v>8598.6100042500002</v>
      </c>
      <c r="C85" s="6">
        <v>28105.993164</v>
      </c>
      <c r="D85" s="6">
        <v>26987.402262999996</v>
      </c>
      <c r="E85" s="6">
        <v>27136.962503499999</v>
      </c>
      <c r="H85">
        <f t="shared" ref="H85:H102" si="14">MIN(B85:F85)</f>
        <v>8598.6100042500002</v>
      </c>
      <c r="I85" s="24">
        <f t="shared" si="12"/>
        <v>1</v>
      </c>
      <c r="J85" t="str">
        <f t="shared" ca="1" si="13"/>
        <v>CPU_GPU</v>
      </c>
    </row>
    <row r="86" spans="1:10" x14ac:dyDescent="0.35">
      <c r="A86" s="9" t="s">
        <v>52</v>
      </c>
      <c r="B86" s="6">
        <v>17302.213403999998</v>
      </c>
      <c r="C86" s="6">
        <v>56180.16894525</v>
      </c>
      <c r="D86" s="6">
        <v>52863.772562500002</v>
      </c>
      <c r="E86" s="6">
        <v>53317.184965250002</v>
      </c>
      <c r="H86">
        <f t="shared" si="14"/>
        <v>17302.213403999998</v>
      </c>
      <c r="I86" s="24">
        <f t="shared" si="12"/>
        <v>1</v>
      </c>
      <c r="J86" t="str">
        <f t="shared" ca="1" si="13"/>
        <v>CPU_GPU</v>
      </c>
    </row>
    <row r="87" spans="1:10" x14ac:dyDescent="0.35">
      <c r="A87" s="9" t="s">
        <v>54</v>
      </c>
      <c r="B87" s="6">
        <v>34486.741431000002</v>
      </c>
      <c r="C87" s="6">
        <v>111802.279297</v>
      </c>
      <c r="D87" s="6">
        <v>104984.73884049999</v>
      </c>
      <c r="E87" s="6">
        <v>108540.54187475001</v>
      </c>
      <c r="H87">
        <f t="shared" si="14"/>
        <v>34486.741431000002</v>
      </c>
      <c r="I87" s="24">
        <f t="shared" si="12"/>
        <v>1</v>
      </c>
      <c r="J87" t="str">
        <f t="shared" ca="1" si="13"/>
        <v>CPU_GPU</v>
      </c>
    </row>
    <row r="88" spans="1:10" x14ac:dyDescent="0.35">
      <c r="A88" s="9" t="s">
        <v>49</v>
      </c>
      <c r="B88" s="6">
        <v>69083.865021250007</v>
      </c>
      <c r="C88" s="6">
        <v>221743.015625</v>
      </c>
      <c r="D88" s="6">
        <v>213625.74727950001</v>
      </c>
      <c r="E88" s="6">
        <v>220863.02618824999</v>
      </c>
      <c r="H88">
        <f t="shared" si="14"/>
        <v>69083.865021250007</v>
      </c>
      <c r="I88" s="24">
        <f t="shared" si="12"/>
        <v>1</v>
      </c>
      <c r="J88" t="str">
        <f t="shared" ca="1" si="13"/>
        <v>CPU_GPU</v>
      </c>
    </row>
    <row r="89" spans="1:10" x14ac:dyDescent="0.35">
      <c r="A89" s="8">
        <v>128</v>
      </c>
      <c r="B89" s="6"/>
      <c r="C89" s="6"/>
      <c r="D89" s="6"/>
      <c r="E89" s="6"/>
    </row>
    <row r="90" spans="1:10" x14ac:dyDescent="0.35">
      <c r="A90" s="9" t="s">
        <v>0</v>
      </c>
      <c r="B90" s="6">
        <v>3816.1489057499998</v>
      </c>
      <c r="C90" s="6">
        <v>570.28120999999999</v>
      </c>
      <c r="D90" s="6">
        <v>2448.5496455000002</v>
      </c>
      <c r="E90" s="6">
        <v>2527.1043525</v>
      </c>
      <c r="H90">
        <f t="shared" si="14"/>
        <v>570.28120999999999</v>
      </c>
      <c r="I90" s="24">
        <f t="shared" ref="I90:I102" si="15">MATCH(MIN(B90:F90),B90:F90,0)</f>
        <v>2</v>
      </c>
      <c r="J90" t="str">
        <f t="shared" ref="J90:J102" ca="1" si="16">OFFSET(I90,(-ROW(I90)+1)+3,-8+I90)</f>
        <v>GPU_BATCH</v>
      </c>
    </row>
    <row r="91" spans="1:10" x14ac:dyDescent="0.35">
      <c r="A91" s="9" t="s">
        <v>22</v>
      </c>
      <c r="B91" s="6">
        <v>4208.9997300000005</v>
      </c>
      <c r="C91" s="6">
        <v>572.56825800000001</v>
      </c>
      <c r="D91" s="6">
        <v>2443.02946625</v>
      </c>
      <c r="E91" s="6">
        <v>2423.77035725</v>
      </c>
      <c r="H91">
        <f t="shared" si="14"/>
        <v>572.56825800000001</v>
      </c>
      <c r="I91" s="24">
        <f t="shared" si="15"/>
        <v>2</v>
      </c>
      <c r="J91" t="str">
        <f t="shared" ca="1" si="16"/>
        <v>GPU_BATCH</v>
      </c>
    </row>
    <row r="92" spans="1:10" x14ac:dyDescent="0.35">
      <c r="A92" s="9" t="s">
        <v>19</v>
      </c>
      <c r="B92" s="6">
        <v>3887.9151199999997</v>
      </c>
      <c r="C92" s="6">
        <v>636.40700525</v>
      </c>
      <c r="D92" s="6">
        <v>2314.1305984999999</v>
      </c>
      <c r="E92" s="6">
        <v>2354.0440529999996</v>
      </c>
      <c r="H92">
        <f t="shared" si="14"/>
        <v>636.40700525</v>
      </c>
      <c r="I92" s="24">
        <f t="shared" si="15"/>
        <v>2</v>
      </c>
      <c r="J92" t="str">
        <f t="shared" ca="1" si="16"/>
        <v>GPU_BATCH</v>
      </c>
    </row>
    <row r="93" spans="1:10" x14ac:dyDescent="0.35">
      <c r="A93" s="9" t="s">
        <v>20</v>
      </c>
      <c r="B93" s="6">
        <v>3800.7927212499999</v>
      </c>
      <c r="C93" s="6">
        <v>1125.5582960000002</v>
      </c>
      <c r="D93" s="6">
        <v>2258.6184747500001</v>
      </c>
      <c r="E93" s="6">
        <v>2287.1495172499999</v>
      </c>
      <c r="H93">
        <f t="shared" si="14"/>
        <v>1125.5582960000002</v>
      </c>
      <c r="I93" s="24">
        <f t="shared" si="15"/>
        <v>2</v>
      </c>
      <c r="J93" t="str">
        <f t="shared" ca="1" si="16"/>
        <v>GPU_BATCH</v>
      </c>
    </row>
    <row r="94" spans="1:10" x14ac:dyDescent="0.35">
      <c r="A94" s="9" t="s">
        <v>21</v>
      </c>
      <c r="B94" s="6">
        <v>3491.3534347499999</v>
      </c>
      <c r="C94" s="6">
        <v>2168.4989624999998</v>
      </c>
      <c r="D94" s="6">
        <v>2055.3291899999999</v>
      </c>
      <c r="E94" s="6">
        <v>2159.55047625</v>
      </c>
      <c r="H94">
        <f t="shared" si="14"/>
        <v>2055.3291899999999</v>
      </c>
      <c r="I94" s="24">
        <f t="shared" si="15"/>
        <v>3</v>
      </c>
      <c r="J94" t="str">
        <f t="shared" ca="1" si="16"/>
        <v>GPU_DIRECT</v>
      </c>
    </row>
    <row r="95" spans="1:10" x14ac:dyDescent="0.35">
      <c r="A95" s="9" t="s">
        <v>18</v>
      </c>
      <c r="B95" s="6">
        <v>3442.7762419999999</v>
      </c>
      <c r="C95" s="6">
        <v>4256.38238525</v>
      </c>
      <c r="D95" s="6">
        <v>3035.8031752500001</v>
      </c>
      <c r="E95" s="6">
        <v>3039.3610025000003</v>
      </c>
      <c r="H95">
        <f t="shared" si="14"/>
        <v>3035.8031752500001</v>
      </c>
      <c r="I95" s="24">
        <f t="shared" si="15"/>
        <v>3</v>
      </c>
      <c r="J95" t="str">
        <f t="shared" ca="1" si="16"/>
        <v>GPU_DIRECT</v>
      </c>
    </row>
    <row r="96" spans="1:10" x14ac:dyDescent="0.35">
      <c r="A96" s="9" t="s">
        <v>51</v>
      </c>
      <c r="B96" s="6">
        <v>3668.8216842500001</v>
      </c>
      <c r="C96" s="6">
        <v>8406.2661132499998</v>
      </c>
      <c r="D96" s="6">
        <v>6437.4184662500002</v>
      </c>
      <c r="E96" s="6">
        <v>6453.3462272500001</v>
      </c>
      <c r="H96">
        <f t="shared" si="14"/>
        <v>3668.8216842500001</v>
      </c>
      <c r="I96" s="24">
        <f t="shared" si="15"/>
        <v>1</v>
      </c>
      <c r="J96" t="str">
        <f t="shared" ca="1" si="16"/>
        <v>CPU_GPU</v>
      </c>
    </row>
    <row r="97" spans="1:10" x14ac:dyDescent="0.35">
      <c r="A97" s="9" t="s">
        <v>53</v>
      </c>
      <c r="B97" s="6">
        <v>4505.8406050000003</v>
      </c>
      <c r="C97" s="6">
        <v>18344.393432749999</v>
      </c>
      <c r="D97" s="6">
        <v>13029.92399825</v>
      </c>
      <c r="E97" s="6">
        <v>13061.578123250001</v>
      </c>
      <c r="H97">
        <f t="shared" si="14"/>
        <v>4505.8406050000003</v>
      </c>
      <c r="I97" s="24">
        <f t="shared" si="15"/>
        <v>1</v>
      </c>
      <c r="J97" t="str">
        <f t="shared" ca="1" si="16"/>
        <v>CPU_GPU</v>
      </c>
    </row>
    <row r="98" spans="1:10" x14ac:dyDescent="0.35">
      <c r="A98" s="9" t="s">
        <v>48</v>
      </c>
      <c r="B98" s="6">
        <v>8785.3284172499989</v>
      </c>
      <c r="C98" s="6">
        <v>28379.17236325</v>
      </c>
      <c r="D98" s="6">
        <v>26208.649456749998</v>
      </c>
      <c r="E98" s="6">
        <v>26290.183490250001</v>
      </c>
      <c r="H98">
        <f t="shared" si="14"/>
        <v>8785.3284172499989</v>
      </c>
      <c r="I98" s="24">
        <f t="shared" si="15"/>
        <v>1</v>
      </c>
      <c r="J98" t="str">
        <f t="shared" ca="1" si="16"/>
        <v>CPU_GPU</v>
      </c>
    </row>
    <row r="99" spans="1:10" x14ac:dyDescent="0.35">
      <c r="A99" s="9" t="s">
        <v>50</v>
      </c>
      <c r="B99" s="6">
        <v>17456.996447500002</v>
      </c>
      <c r="C99" s="6">
        <v>56145.50048825</v>
      </c>
      <c r="D99" s="6">
        <v>52753.11434475</v>
      </c>
      <c r="E99" s="6">
        <v>53171.404182500002</v>
      </c>
      <c r="H99">
        <f t="shared" si="14"/>
        <v>17456.996447500002</v>
      </c>
      <c r="I99" s="24">
        <f t="shared" si="15"/>
        <v>1</v>
      </c>
      <c r="J99" t="str">
        <f t="shared" ca="1" si="16"/>
        <v>CPU_GPU</v>
      </c>
    </row>
    <row r="100" spans="1:10" x14ac:dyDescent="0.35">
      <c r="A100" s="9" t="s">
        <v>52</v>
      </c>
      <c r="B100" s="6">
        <v>34795.169043250004</v>
      </c>
      <c r="C100" s="6">
        <v>112317.15527325</v>
      </c>
      <c r="D100" s="6">
        <v>105369.99077300001</v>
      </c>
      <c r="E100" s="6">
        <v>106390.35738125</v>
      </c>
      <c r="H100">
        <f t="shared" si="14"/>
        <v>34795.169043250004</v>
      </c>
      <c r="I100" s="24">
        <f t="shared" si="15"/>
        <v>1</v>
      </c>
      <c r="J100" t="str">
        <f t="shared" ca="1" si="16"/>
        <v>CPU_GPU</v>
      </c>
    </row>
    <row r="101" spans="1:10" x14ac:dyDescent="0.35">
      <c r="A101" s="9" t="s">
        <v>54</v>
      </c>
      <c r="B101" s="6">
        <v>69812.263654499999</v>
      </c>
      <c r="C101" s="6">
        <v>223608.36132775</v>
      </c>
      <c r="D101" s="6">
        <v>210471.93147050001</v>
      </c>
      <c r="E101" s="6">
        <v>218223.27759024999</v>
      </c>
      <c r="H101">
        <f t="shared" si="14"/>
        <v>69812.263654499999</v>
      </c>
      <c r="I101" s="24">
        <f t="shared" si="15"/>
        <v>1</v>
      </c>
      <c r="J101" t="str">
        <f t="shared" ca="1" si="16"/>
        <v>CPU_GPU</v>
      </c>
    </row>
    <row r="102" spans="1:10" x14ac:dyDescent="0.35">
      <c r="A102" s="9" t="s">
        <v>49</v>
      </c>
      <c r="B102" s="6">
        <v>138258.84309024998</v>
      </c>
      <c r="C102" s="6">
        <v>444321.9921875</v>
      </c>
      <c r="D102" s="6">
        <v>433712.67955599999</v>
      </c>
      <c r="E102" s="6">
        <v>441581.54170125001</v>
      </c>
      <c r="H102">
        <f t="shared" si="14"/>
        <v>138258.84309024998</v>
      </c>
      <c r="I102" s="24">
        <f t="shared" si="15"/>
        <v>1</v>
      </c>
      <c r="J102" t="str">
        <f t="shared" ca="1" si="16"/>
        <v>CPU_GPU</v>
      </c>
    </row>
  </sheetData>
  <conditionalFormatting pivot="1">
    <cfRule type="colorScale" priority="28">
      <colorScale>
        <cfvo type="min"/>
        <cfvo type="percentile" val="50"/>
        <cfvo type="max"/>
        <color rgb="FF63BE7B"/>
        <color rgb="FFFFEB84"/>
        <color rgb="FFF8696B"/>
      </colorScale>
    </cfRule>
  </conditionalFormatting>
  <conditionalFormatting pivot="1">
    <cfRule type="colorScale" priority="27">
      <colorScale>
        <cfvo type="min"/>
        <cfvo type="percentile" val="50"/>
        <cfvo type="max"/>
        <color rgb="FF63BE7B"/>
        <color rgb="FFFFEB84"/>
        <color rgb="FFF8696B"/>
      </colorScale>
    </cfRule>
  </conditionalFormatting>
  <conditionalFormatting pivot="1">
    <cfRule type="colorScale" priority="26">
      <colorScale>
        <cfvo type="min"/>
        <cfvo type="percentile" val="50"/>
        <cfvo type="max"/>
        <color rgb="FF63BE7B"/>
        <color rgb="FFFFEB84"/>
        <color rgb="FFF8696B"/>
      </colorScale>
    </cfRule>
  </conditionalFormatting>
  <conditionalFormatting pivot="1">
    <cfRule type="cellIs" dxfId="118" priority="25" operator="lessThan">
      <formula>1</formula>
    </cfRule>
  </conditionalFormatting>
  <conditionalFormatting pivot="1">
    <cfRule type="colorScale" priority="24">
      <colorScale>
        <cfvo type="min"/>
        <cfvo type="max"/>
        <color rgb="FFFFC000"/>
        <color rgb="FFF8696B"/>
      </colorScale>
    </cfRule>
  </conditionalFormatting>
  <conditionalFormatting pivot="1">
    <cfRule type="cellIs" dxfId="117" priority="23" operator="lessThan">
      <formula>1</formula>
    </cfRule>
  </conditionalFormatting>
  <conditionalFormatting pivot="1">
    <cfRule type="colorScale" priority="22">
      <colorScale>
        <cfvo type="min"/>
        <cfvo type="max"/>
        <color rgb="FFFFC000"/>
        <color rgb="FFF8696B"/>
      </colorScale>
    </cfRule>
  </conditionalFormatting>
  <conditionalFormatting pivot="1">
    <cfRule type="cellIs" dxfId="116" priority="21" operator="lessThan">
      <formula>1</formula>
    </cfRule>
  </conditionalFormatting>
  <conditionalFormatting pivot="1">
    <cfRule type="colorScale" priority="20">
      <colorScale>
        <cfvo type="min"/>
        <cfvo type="max"/>
        <color rgb="FFFFC000"/>
        <color rgb="FFF8696B"/>
      </colorScale>
    </cfRule>
  </conditionalFormatting>
  <conditionalFormatting pivot="1">
    <cfRule type="colorScale" priority="15">
      <colorScale>
        <cfvo type="min"/>
        <cfvo type="percentile" val="50"/>
        <cfvo type="max"/>
        <color rgb="FF63BE7B"/>
        <color rgb="FFFFEB84"/>
        <color rgb="FFF8696B"/>
      </colorScale>
    </cfRule>
  </conditionalFormatting>
  <conditionalFormatting pivot="1">
    <cfRule type="colorScale" priority="14">
      <colorScale>
        <cfvo type="min"/>
        <cfvo type="percentile" val="50"/>
        <cfvo type="max"/>
        <color rgb="FF63BE7B"/>
        <color rgb="FFFFEB84"/>
        <color rgb="FFF8696B"/>
      </colorScale>
    </cfRule>
  </conditionalFormatting>
  <conditionalFormatting pivot="1">
    <cfRule type="colorScale" priority="13">
      <colorScale>
        <cfvo type="min"/>
        <cfvo type="percentile" val="50"/>
        <cfvo type="max"/>
        <color rgb="FF63BE7B"/>
        <color rgb="FFFFEB84"/>
        <color rgb="FFF8696B"/>
      </colorScale>
    </cfRule>
  </conditionalFormatting>
  <conditionalFormatting pivot="1">
    <cfRule type="colorScale" priority="12">
      <colorScale>
        <cfvo type="min"/>
        <cfvo type="percentile" val="50"/>
        <cfvo type="max"/>
        <color rgb="FF63BE7B"/>
        <color rgb="FFFFEB84"/>
        <color rgb="FFF8696B"/>
      </colorScale>
    </cfRule>
  </conditionalFormatting>
  <conditionalFormatting pivot="1">
    <cfRule type="colorScale" priority="11">
      <colorScale>
        <cfvo type="min"/>
        <cfvo type="percentile" val="50"/>
        <cfvo type="max"/>
        <color rgb="FF63BE7B"/>
        <color rgb="FFFFEB84"/>
        <color rgb="FFF8696B"/>
      </colorScale>
    </cfRule>
  </conditionalFormatting>
  <conditionalFormatting pivot="1">
    <cfRule type="colorScale" priority="10">
      <colorScale>
        <cfvo type="min"/>
        <cfvo type="percentile" val="50"/>
        <cfvo type="max"/>
        <color rgb="FF63BE7B"/>
        <color rgb="FFFFEB84"/>
        <color rgb="FFF8696B"/>
      </colorScale>
    </cfRule>
  </conditionalFormatting>
  <conditionalFormatting pivot="1">
    <cfRule type="colorScale" priority="9">
      <colorScale>
        <cfvo type="min"/>
        <cfvo type="percentile" val="50"/>
        <cfvo type="max"/>
        <color rgb="FF63BE7B"/>
        <color rgb="FFFFEB84"/>
        <color rgb="FFF8696B"/>
      </colorScale>
    </cfRule>
  </conditionalFormatting>
  <conditionalFormatting pivot="1">
    <cfRule type="colorScale" priority="8">
      <colorScale>
        <cfvo type="min"/>
        <cfvo type="percentile" val="50"/>
        <cfvo type="max"/>
        <color rgb="FF63BE7B"/>
        <color rgb="FFFFEB84"/>
        <color rgb="FFF8696B"/>
      </colorScale>
    </cfRule>
  </conditionalFormatting>
  <conditionalFormatting pivot="1">
    <cfRule type="colorScale" priority="7">
      <colorScale>
        <cfvo type="min"/>
        <cfvo type="percentile" val="50"/>
        <cfvo type="max"/>
        <color rgb="FF63BE7B"/>
        <color rgb="FFFFEB84"/>
        <color rgb="FFF8696B"/>
      </colorScale>
    </cfRule>
  </conditionalFormatting>
  <conditionalFormatting pivot="1">
    <cfRule type="colorScale" priority="6">
      <colorScale>
        <cfvo type="min"/>
        <cfvo type="percentile" val="50"/>
        <cfvo type="max"/>
        <color rgb="FF63BE7B"/>
        <color rgb="FFFFEB84"/>
        <color rgb="FFF8696B"/>
      </colorScale>
    </cfRule>
  </conditionalFormatting>
  <conditionalFormatting pivot="1">
    <cfRule type="colorScale" priority="5">
      <colorScale>
        <cfvo type="min"/>
        <cfvo type="percentile" val="50"/>
        <cfvo type="max"/>
        <color rgb="FF63BE7B"/>
        <color rgb="FFFFEB84"/>
        <color rgb="FFF8696B"/>
      </colorScale>
    </cfRule>
  </conditionalFormatting>
  <conditionalFormatting pivot="1">
    <cfRule type="colorScale" priority="4">
      <colorScale>
        <cfvo type="min"/>
        <cfvo type="percentile" val="50"/>
        <cfvo type="max"/>
        <color rgb="FF63BE7B"/>
        <color rgb="FFFFEB84"/>
        <color rgb="FFF8696B"/>
      </colorScale>
    </cfRule>
  </conditionalFormatting>
  <conditionalFormatting pivot="1">
    <cfRule type="colorScale" priority="3">
      <colorScale>
        <cfvo type="min"/>
        <cfvo type="percentile" val="50"/>
        <cfvo type="max"/>
        <color rgb="FF63BE7B"/>
        <color rgb="FFFFEB84"/>
        <color rgb="FFF8696B"/>
      </colorScale>
    </cfRule>
  </conditionalFormatting>
  <conditionalFormatting pivot="1">
    <cfRule type="cellIs" dxfId="115" priority="1" operator="lessThan">
      <formula>1</formula>
    </cfRule>
  </conditionalFormatting>
  <conditionalFormatting pivot="1">
    <cfRule type="colorScale" priority="2">
      <colorScale>
        <cfvo type="min"/>
        <cfvo type="max"/>
        <color rgb="FFFFC000"/>
        <color rgb="FFF8696B"/>
      </colorScale>
    </cfRule>
  </conditionalFormatting>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0B93C-C89F-4F3B-8545-0D0CF429887E}">
  <sheetPr>
    <tabColor rgb="FFFFFF00"/>
  </sheetPr>
  <dimension ref="A3:J102"/>
  <sheetViews>
    <sheetView showGridLines="0" topLeftCell="A3" zoomScale="90" zoomScaleNormal="40" workbookViewId="0">
      <selection activeCell="I6" sqref="I6"/>
    </sheetView>
  </sheetViews>
  <sheetFormatPr defaultRowHeight="14.5" x14ac:dyDescent="0.35"/>
  <cols>
    <col min="1" max="1" width="30.36328125" bestFit="1" customWidth="1"/>
    <col min="2" max="2" width="15.81640625" bestFit="1" customWidth="1"/>
    <col min="3" max="4" width="12" bestFit="1" customWidth="1"/>
    <col min="5" max="5" width="18.453125" bestFit="1" customWidth="1"/>
    <col min="6" max="6" width="18.08984375" bestFit="1" customWidth="1"/>
    <col min="7" max="8" width="11.81640625" bestFit="1" customWidth="1"/>
    <col min="9" max="9" width="16" style="24" bestFit="1" customWidth="1"/>
    <col min="10" max="10" width="14" bestFit="1" customWidth="1"/>
    <col min="11" max="15" width="11.81640625" bestFit="1" customWidth="1"/>
    <col min="16" max="16" width="13.26953125" bestFit="1" customWidth="1"/>
    <col min="17" max="22" width="11.81640625" bestFit="1" customWidth="1"/>
    <col min="23" max="23" width="19.81640625" bestFit="1" customWidth="1"/>
    <col min="24" max="29" width="11.81640625" bestFit="1" customWidth="1"/>
    <col min="30" max="30" width="48.54296875" bestFit="1" customWidth="1"/>
    <col min="31" max="36" width="23.7265625" bestFit="1" customWidth="1"/>
    <col min="37" max="37" width="15.453125" bestFit="1" customWidth="1"/>
    <col min="38" max="38" width="17.26953125" bestFit="1" customWidth="1"/>
    <col min="39" max="39" width="19.54296875" bestFit="1" customWidth="1"/>
    <col min="40" max="40" width="21.1796875" bestFit="1" customWidth="1"/>
    <col min="41" max="41" width="32.54296875" bestFit="1" customWidth="1"/>
    <col min="42" max="42" width="15.453125" bestFit="1" customWidth="1"/>
    <col min="43" max="43" width="17.26953125" bestFit="1" customWidth="1"/>
    <col min="44" max="44" width="19.54296875" bestFit="1" customWidth="1"/>
    <col min="45" max="45" width="21.1796875" bestFit="1" customWidth="1"/>
    <col min="46" max="46" width="32.54296875" bestFit="1" customWidth="1"/>
    <col min="47" max="47" width="15.453125" bestFit="1" customWidth="1"/>
    <col min="48" max="48" width="17.26953125" bestFit="1" customWidth="1"/>
    <col min="49" max="49" width="19.54296875" bestFit="1" customWidth="1"/>
    <col min="50" max="50" width="21.1796875" bestFit="1" customWidth="1"/>
    <col min="51" max="51" width="32.54296875" bestFit="1" customWidth="1"/>
    <col min="52" max="52" width="15.453125" bestFit="1" customWidth="1"/>
    <col min="53" max="53" width="17.26953125" bestFit="1" customWidth="1"/>
    <col min="54" max="54" width="19.54296875" bestFit="1" customWidth="1"/>
    <col min="55" max="55" width="21.1796875" bestFit="1" customWidth="1"/>
    <col min="56" max="56" width="32.54296875" bestFit="1" customWidth="1"/>
    <col min="57" max="57" width="15.453125" bestFit="1" customWidth="1"/>
    <col min="58" max="58" width="17.26953125" bestFit="1" customWidth="1"/>
    <col min="59" max="59" width="19.54296875" bestFit="1" customWidth="1"/>
    <col min="60" max="60" width="21.1796875" bestFit="1" customWidth="1"/>
    <col min="61" max="61" width="32.54296875" bestFit="1" customWidth="1"/>
    <col min="62" max="62" width="15.453125" bestFit="1" customWidth="1"/>
    <col min="63" max="63" width="17.26953125" bestFit="1" customWidth="1"/>
    <col min="64" max="64" width="19.54296875" bestFit="1" customWidth="1"/>
    <col min="65" max="65" width="21.1796875" bestFit="1" customWidth="1"/>
    <col min="66" max="66" width="32.54296875" bestFit="1" customWidth="1"/>
  </cols>
  <sheetData>
    <row r="3" spans="1:10" x14ac:dyDescent="0.35">
      <c r="A3" s="7" t="s">
        <v>23</v>
      </c>
      <c r="B3" s="7" t="s">
        <v>17</v>
      </c>
    </row>
    <row r="4" spans="1:10" x14ac:dyDescent="0.35">
      <c r="A4" s="7" t="s">
        <v>16</v>
      </c>
      <c r="B4" t="s">
        <v>11</v>
      </c>
      <c r="C4" t="s">
        <v>15</v>
      </c>
      <c r="D4" t="s">
        <v>9</v>
      </c>
      <c r="E4" t="s">
        <v>14</v>
      </c>
    </row>
    <row r="5" spans="1:10" x14ac:dyDescent="0.35">
      <c r="A5" s="8">
        <v>1</v>
      </c>
      <c r="B5" s="6"/>
      <c r="C5" s="6"/>
      <c r="D5" s="6"/>
      <c r="E5" s="6"/>
    </row>
    <row r="6" spans="1:10" x14ac:dyDescent="0.35">
      <c r="A6" s="9" t="s">
        <v>0</v>
      </c>
      <c r="B6" s="6">
        <v>130.86857549999999</v>
      </c>
      <c r="C6" s="6">
        <v>116.155517</v>
      </c>
      <c r="D6" s="6">
        <v>122.12298324999999</v>
      </c>
      <c r="E6" s="6">
        <v>157.32893899999999</v>
      </c>
      <c r="H6">
        <f>MIN(B6:F6)</f>
        <v>116.155517</v>
      </c>
      <c r="I6" s="24">
        <f t="shared" ref="I6:I18" si="0">MATCH(MIN(B6:F6),B6:F6,0)</f>
        <v>2</v>
      </c>
      <c r="J6" t="str">
        <f t="shared" ref="J6:J18" ca="1" si="1">OFFSET(I6,(-ROW(I6)+1)+3,-8+I6)</f>
        <v>GPU_BATCH</v>
      </c>
    </row>
    <row r="7" spans="1:10" x14ac:dyDescent="0.35">
      <c r="A7" s="9" t="s">
        <v>22</v>
      </c>
      <c r="B7" s="6">
        <v>118.41874775000001</v>
      </c>
      <c r="C7" s="6">
        <v>127.61828799999999</v>
      </c>
      <c r="D7" s="6">
        <v>108.54183649999999</v>
      </c>
      <c r="E7" s="6">
        <v>135.9926055</v>
      </c>
      <c r="H7">
        <f t="shared" ref="H7:H70" si="2">MIN(B7:F7)</f>
        <v>108.54183649999999</v>
      </c>
      <c r="I7" s="24">
        <f t="shared" si="0"/>
        <v>3</v>
      </c>
      <c r="J7" t="str">
        <f t="shared" ca="1" si="1"/>
        <v>GPU_DIRECT</v>
      </c>
    </row>
    <row r="8" spans="1:10" x14ac:dyDescent="0.35">
      <c r="A8" s="9" t="s">
        <v>19</v>
      </c>
      <c r="B8" s="6">
        <v>142.17210800000001</v>
      </c>
      <c r="C8" s="6">
        <v>146.14491650000002</v>
      </c>
      <c r="D8" s="6">
        <v>125.08558175</v>
      </c>
      <c r="E8" s="6">
        <v>154.60990325</v>
      </c>
      <c r="H8">
        <f t="shared" si="2"/>
        <v>125.08558175</v>
      </c>
      <c r="I8" s="24">
        <f t="shared" si="0"/>
        <v>3</v>
      </c>
      <c r="J8" t="str">
        <f t="shared" ca="1" si="1"/>
        <v>GPU_DIRECT</v>
      </c>
    </row>
    <row r="9" spans="1:10" x14ac:dyDescent="0.35">
      <c r="A9" s="9" t="s">
        <v>20</v>
      </c>
      <c r="B9" s="6">
        <v>152.22504049999998</v>
      </c>
      <c r="C9" s="6">
        <v>164.42003249999999</v>
      </c>
      <c r="D9" s="6">
        <v>143.33044525</v>
      </c>
      <c r="E9" s="6">
        <v>191.29315225000002</v>
      </c>
      <c r="H9">
        <f t="shared" si="2"/>
        <v>143.33044525</v>
      </c>
      <c r="I9" s="24">
        <f t="shared" si="0"/>
        <v>3</v>
      </c>
      <c r="J9" t="str">
        <f t="shared" ca="1" si="1"/>
        <v>GPU_DIRECT</v>
      </c>
    </row>
    <row r="10" spans="1:10" x14ac:dyDescent="0.35">
      <c r="A10" s="9" t="s">
        <v>21</v>
      </c>
      <c r="B10" s="6">
        <v>174.61177799999999</v>
      </c>
      <c r="C10" s="6">
        <v>168.27951074999999</v>
      </c>
      <c r="D10" s="6">
        <v>161.45471175</v>
      </c>
      <c r="E10" s="6">
        <v>229.98198699999998</v>
      </c>
      <c r="H10">
        <f t="shared" si="2"/>
        <v>161.45471175</v>
      </c>
      <c r="I10" s="24">
        <f t="shared" si="0"/>
        <v>3</v>
      </c>
      <c r="J10" t="str">
        <f t="shared" ca="1" si="1"/>
        <v>GPU_DIRECT</v>
      </c>
    </row>
    <row r="11" spans="1:10" x14ac:dyDescent="0.35">
      <c r="A11" s="9" t="s">
        <v>18</v>
      </c>
      <c r="B11" s="6">
        <v>190.33959199999998</v>
      </c>
      <c r="C11" s="6">
        <v>171.15718099999998</v>
      </c>
      <c r="D11" s="6">
        <v>174.5189665</v>
      </c>
      <c r="E11" s="6">
        <v>190.65075675</v>
      </c>
      <c r="H11">
        <f t="shared" si="2"/>
        <v>171.15718099999998</v>
      </c>
      <c r="I11" s="24">
        <f t="shared" si="0"/>
        <v>2</v>
      </c>
      <c r="J11" t="str">
        <f t="shared" ca="1" si="1"/>
        <v>GPU_BATCH</v>
      </c>
    </row>
    <row r="12" spans="1:10" x14ac:dyDescent="0.35">
      <c r="A12" s="9" t="s">
        <v>51</v>
      </c>
      <c r="B12" s="6">
        <v>210.21808625000003</v>
      </c>
      <c r="C12" s="6">
        <v>182.21734624999999</v>
      </c>
      <c r="D12" s="6">
        <v>195.52349475000003</v>
      </c>
      <c r="E12" s="6">
        <v>257.4558715</v>
      </c>
      <c r="H12">
        <f t="shared" si="2"/>
        <v>182.21734624999999</v>
      </c>
      <c r="I12" s="24">
        <f t="shared" si="0"/>
        <v>2</v>
      </c>
      <c r="J12" t="str">
        <f t="shared" ca="1" si="1"/>
        <v>GPU_BATCH</v>
      </c>
    </row>
    <row r="13" spans="1:10" x14ac:dyDescent="0.35">
      <c r="A13" s="9" t="s">
        <v>53</v>
      </c>
      <c r="B13" s="6">
        <v>328.99676499999998</v>
      </c>
      <c r="C13" s="6">
        <v>321.83898950000003</v>
      </c>
      <c r="D13" s="6">
        <v>330.57028974999997</v>
      </c>
      <c r="E13" s="6">
        <v>424.35595724999996</v>
      </c>
      <c r="H13">
        <f t="shared" si="2"/>
        <v>321.83898950000003</v>
      </c>
      <c r="I13" s="24">
        <f t="shared" si="0"/>
        <v>2</v>
      </c>
      <c r="J13" t="str">
        <f t="shared" ca="1" si="1"/>
        <v>GPU_BATCH</v>
      </c>
    </row>
    <row r="14" spans="1:10" x14ac:dyDescent="0.35">
      <c r="A14" s="9" t="s">
        <v>48</v>
      </c>
      <c r="B14" s="6">
        <v>382.19476324999994</v>
      </c>
      <c r="C14" s="6">
        <v>358.05603025000005</v>
      </c>
      <c r="D14" s="6">
        <v>343.18286124999997</v>
      </c>
      <c r="E14" s="6">
        <v>681.76770025000008</v>
      </c>
      <c r="H14">
        <f t="shared" si="2"/>
        <v>343.18286124999997</v>
      </c>
      <c r="I14" s="24">
        <f t="shared" si="0"/>
        <v>3</v>
      </c>
      <c r="J14" t="str">
        <f t="shared" ca="1" si="1"/>
        <v>GPU_DIRECT</v>
      </c>
    </row>
    <row r="15" spans="1:10" x14ac:dyDescent="0.35">
      <c r="A15" s="9" t="s">
        <v>50</v>
      </c>
      <c r="B15" s="6">
        <v>456.35516375000003</v>
      </c>
      <c r="C15" s="6">
        <v>392.50830074999999</v>
      </c>
      <c r="D15" s="6">
        <v>361.61364750000001</v>
      </c>
      <c r="E15" s="6">
        <v>1244.0808107500002</v>
      </c>
      <c r="H15">
        <f t="shared" si="2"/>
        <v>361.61364750000001</v>
      </c>
      <c r="I15" s="24">
        <f t="shared" si="0"/>
        <v>3</v>
      </c>
      <c r="J15" t="str">
        <f t="shared" ca="1" si="1"/>
        <v>GPU_DIRECT</v>
      </c>
    </row>
    <row r="16" spans="1:10" x14ac:dyDescent="0.35">
      <c r="A16" s="9" t="s">
        <v>52</v>
      </c>
      <c r="B16" s="6">
        <v>913.36975099999995</v>
      </c>
      <c r="C16" s="6">
        <v>826.10156224999992</v>
      </c>
      <c r="D16" s="6">
        <v>831.64660649999996</v>
      </c>
      <c r="E16" s="6">
        <v>2368.923828</v>
      </c>
      <c r="H16">
        <f t="shared" si="2"/>
        <v>826.10156224999992</v>
      </c>
      <c r="I16" s="24">
        <f t="shared" si="0"/>
        <v>2</v>
      </c>
      <c r="J16" t="str">
        <f t="shared" ca="1" si="1"/>
        <v>GPU_BATCH</v>
      </c>
    </row>
    <row r="17" spans="1:10" x14ac:dyDescent="0.35">
      <c r="A17" s="9" t="s">
        <v>54</v>
      </c>
      <c r="B17" s="6">
        <v>1500.2084962499998</v>
      </c>
      <c r="C17" s="6">
        <v>1174.44140625</v>
      </c>
      <c r="D17" s="6">
        <v>1189.0368652499999</v>
      </c>
      <c r="E17" s="6">
        <v>4726.9326172500005</v>
      </c>
      <c r="H17">
        <f t="shared" si="2"/>
        <v>1174.44140625</v>
      </c>
      <c r="I17" s="24">
        <f t="shared" si="0"/>
        <v>2</v>
      </c>
      <c r="J17" t="str">
        <f t="shared" ca="1" si="1"/>
        <v>GPU_BATCH</v>
      </c>
    </row>
    <row r="18" spans="1:10" x14ac:dyDescent="0.35">
      <c r="A18" s="9" t="s">
        <v>49</v>
      </c>
      <c r="B18" s="6">
        <v>2184.3989254999997</v>
      </c>
      <c r="C18" s="6">
        <v>1498.25976575</v>
      </c>
      <c r="D18" s="6">
        <v>1607.39648425</v>
      </c>
      <c r="E18" s="6">
        <v>9188.421875</v>
      </c>
      <c r="H18">
        <f t="shared" si="2"/>
        <v>1498.25976575</v>
      </c>
      <c r="I18" s="24">
        <f t="shared" si="0"/>
        <v>2</v>
      </c>
      <c r="J18" t="str">
        <f t="shared" ca="1" si="1"/>
        <v>GPU_BATCH</v>
      </c>
    </row>
    <row r="19" spans="1:10" x14ac:dyDescent="0.35">
      <c r="A19" s="8">
        <v>4</v>
      </c>
      <c r="B19" s="6"/>
      <c r="C19" s="6"/>
      <c r="D19" s="6"/>
      <c r="E19" s="6"/>
    </row>
    <row r="20" spans="1:10" x14ac:dyDescent="0.35">
      <c r="A20" s="9" t="s">
        <v>0</v>
      </c>
      <c r="B20" s="6">
        <v>164.60190700000001</v>
      </c>
      <c r="C20" s="6">
        <v>274.91982250000001</v>
      </c>
      <c r="D20" s="6">
        <v>161.00893574999998</v>
      </c>
      <c r="E20" s="6">
        <v>174.22247900000002</v>
      </c>
      <c r="H20">
        <f t="shared" si="2"/>
        <v>161.00893574999998</v>
      </c>
      <c r="I20" s="24">
        <f t="shared" ref="I20:I32" si="3">MATCH(MIN(B20:F20),B20:F20,0)</f>
        <v>3</v>
      </c>
      <c r="J20" t="str">
        <f t="shared" ref="J20:J32" ca="1" si="4">OFFSET(I20,(-ROW(I20)+1)+3,-8+I20)</f>
        <v>GPU_DIRECT</v>
      </c>
    </row>
    <row r="21" spans="1:10" x14ac:dyDescent="0.35">
      <c r="A21" s="9" t="s">
        <v>22</v>
      </c>
      <c r="B21" s="6">
        <v>177.11734675000002</v>
      </c>
      <c r="C21" s="6">
        <v>208.90652374999999</v>
      </c>
      <c r="D21" s="6">
        <v>167.61470500000001</v>
      </c>
      <c r="E21" s="6">
        <v>175.45308525000002</v>
      </c>
      <c r="H21">
        <f t="shared" si="2"/>
        <v>167.61470500000001</v>
      </c>
      <c r="I21" s="24">
        <f t="shared" si="3"/>
        <v>3</v>
      </c>
      <c r="J21" t="str">
        <f t="shared" ca="1" si="4"/>
        <v>GPU_DIRECT</v>
      </c>
    </row>
    <row r="22" spans="1:10" x14ac:dyDescent="0.35">
      <c r="A22" s="9" t="s">
        <v>19</v>
      </c>
      <c r="B22" s="6">
        <v>184.921953</v>
      </c>
      <c r="C22" s="6">
        <v>211.22578625</v>
      </c>
      <c r="D22" s="6">
        <v>165.99644649999999</v>
      </c>
      <c r="E22" s="6">
        <v>184.07737</v>
      </c>
      <c r="H22">
        <f t="shared" si="2"/>
        <v>165.99644649999999</v>
      </c>
      <c r="I22" s="24">
        <f t="shared" si="3"/>
        <v>3</v>
      </c>
      <c r="J22" t="str">
        <f t="shared" ca="1" si="4"/>
        <v>GPU_DIRECT</v>
      </c>
    </row>
    <row r="23" spans="1:10" x14ac:dyDescent="0.35">
      <c r="A23" s="9" t="s">
        <v>20</v>
      </c>
      <c r="B23" s="6">
        <v>191.87773875000002</v>
      </c>
      <c r="C23" s="6">
        <v>214.51313375000001</v>
      </c>
      <c r="D23" s="6">
        <v>171.41590524999998</v>
      </c>
      <c r="E23" s="6">
        <v>204.58015450000002</v>
      </c>
      <c r="H23">
        <f t="shared" si="2"/>
        <v>171.41590524999998</v>
      </c>
      <c r="I23" s="24">
        <f t="shared" si="3"/>
        <v>3</v>
      </c>
      <c r="J23" t="str">
        <f t="shared" ca="1" si="4"/>
        <v>GPU_DIRECT</v>
      </c>
    </row>
    <row r="24" spans="1:10" x14ac:dyDescent="0.35">
      <c r="A24" s="9" t="s">
        <v>21</v>
      </c>
      <c r="B24" s="6">
        <v>196.46356825000001</v>
      </c>
      <c r="C24" s="6">
        <v>219.19321450000001</v>
      </c>
      <c r="D24" s="6">
        <v>176.18668725000003</v>
      </c>
      <c r="E24" s="6">
        <v>243.28042675</v>
      </c>
      <c r="H24">
        <f t="shared" si="2"/>
        <v>176.18668725000003</v>
      </c>
      <c r="I24" s="24">
        <f t="shared" si="3"/>
        <v>3</v>
      </c>
      <c r="J24" t="str">
        <f t="shared" ca="1" si="4"/>
        <v>GPU_DIRECT</v>
      </c>
    </row>
    <row r="25" spans="1:10" x14ac:dyDescent="0.35">
      <c r="A25" s="9" t="s">
        <v>18</v>
      </c>
      <c r="B25" s="6">
        <v>209.36287899999999</v>
      </c>
      <c r="C25" s="6">
        <v>385.63587950000004</v>
      </c>
      <c r="D25" s="6">
        <v>187.95707175000001</v>
      </c>
      <c r="E25" s="6">
        <v>212.78141225000002</v>
      </c>
      <c r="H25">
        <f t="shared" si="2"/>
        <v>187.95707175000001</v>
      </c>
      <c r="I25" s="24">
        <f t="shared" si="3"/>
        <v>3</v>
      </c>
      <c r="J25" t="str">
        <f t="shared" ca="1" si="4"/>
        <v>GPU_DIRECT</v>
      </c>
    </row>
    <row r="26" spans="1:10" x14ac:dyDescent="0.35">
      <c r="A26" s="9" t="s">
        <v>51</v>
      </c>
      <c r="B26" s="6">
        <v>274.39277824999999</v>
      </c>
      <c r="C26" s="6">
        <v>679.24389674999998</v>
      </c>
      <c r="D26" s="6">
        <v>270.68882250000001</v>
      </c>
      <c r="E26" s="6">
        <v>318.03649825000002</v>
      </c>
      <c r="H26">
        <f t="shared" si="2"/>
        <v>270.68882250000001</v>
      </c>
      <c r="I26" s="24">
        <f t="shared" si="3"/>
        <v>3</v>
      </c>
      <c r="J26" t="str">
        <f t="shared" ca="1" si="4"/>
        <v>GPU_DIRECT</v>
      </c>
    </row>
    <row r="27" spans="1:10" x14ac:dyDescent="0.35">
      <c r="A27" s="9" t="s">
        <v>53</v>
      </c>
      <c r="B27" s="6">
        <v>446.13898949999998</v>
      </c>
      <c r="C27" s="6">
        <v>999.32708724999998</v>
      </c>
      <c r="D27" s="6">
        <v>431.98407350000002</v>
      </c>
      <c r="E27" s="6">
        <v>555.76782675000004</v>
      </c>
      <c r="H27">
        <f t="shared" si="2"/>
        <v>431.98407350000002</v>
      </c>
      <c r="I27" s="24">
        <f t="shared" si="3"/>
        <v>3</v>
      </c>
      <c r="J27" t="str">
        <f t="shared" ca="1" si="4"/>
        <v>GPU_DIRECT</v>
      </c>
    </row>
    <row r="28" spans="1:10" x14ac:dyDescent="0.35">
      <c r="A28" s="9" t="s">
        <v>48</v>
      </c>
      <c r="B28" s="6">
        <v>551.69293800000003</v>
      </c>
      <c r="C28" s="6">
        <v>1029.0200195</v>
      </c>
      <c r="D28" s="6">
        <v>517.99360224999998</v>
      </c>
      <c r="E28" s="6">
        <v>700.12280525000006</v>
      </c>
      <c r="H28">
        <f t="shared" si="2"/>
        <v>517.99360224999998</v>
      </c>
      <c r="I28" s="24">
        <f t="shared" si="3"/>
        <v>3</v>
      </c>
      <c r="J28" t="str">
        <f t="shared" ca="1" si="4"/>
        <v>GPU_DIRECT</v>
      </c>
    </row>
    <row r="29" spans="1:10" x14ac:dyDescent="0.35">
      <c r="A29" s="9" t="s">
        <v>50</v>
      </c>
      <c r="B29" s="6">
        <v>825.78613474999997</v>
      </c>
      <c r="C29" s="6">
        <v>1079.126221</v>
      </c>
      <c r="D29" s="6">
        <v>595.32066050000003</v>
      </c>
      <c r="E29" s="6">
        <v>1273.4991942500001</v>
      </c>
      <c r="H29">
        <f t="shared" si="2"/>
        <v>595.32066050000003</v>
      </c>
      <c r="I29" s="24">
        <f t="shared" si="3"/>
        <v>3</v>
      </c>
      <c r="J29" t="str">
        <f t="shared" ca="1" si="4"/>
        <v>GPU_DIRECT</v>
      </c>
    </row>
    <row r="30" spans="1:10" x14ac:dyDescent="0.35">
      <c r="A30" s="9" t="s">
        <v>52</v>
      </c>
      <c r="B30" s="6">
        <v>1651.1272532500002</v>
      </c>
      <c r="C30" s="6">
        <v>1375.349121</v>
      </c>
      <c r="D30" s="6">
        <v>886.58228274999999</v>
      </c>
      <c r="E30" s="6">
        <v>2416.7670962500001</v>
      </c>
      <c r="H30">
        <f t="shared" si="2"/>
        <v>886.58228274999999</v>
      </c>
      <c r="I30" s="24">
        <f t="shared" si="3"/>
        <v>3</v>
      </c>
      <c r="J30" t="str">
        <f t="shared" ca="1" si="4"/>
        <v>GPU_DIRECT</v>
      </c>
    </row>
    <row r="31" spans="1:10" x14ac:dyDescent="0.35">
      <c r="A31" s="9" t="s">
        <v>54</v>
      </c>
      <c r="B31" s="6">
        <v>3065.2062684999996</v>
      </c>
      <c r="C31" s="6">
        <v>2195.59667975</v>
      </c>
      <c r="D31" s="6">
        <v>1594.31526175</v>
      </c>
      <c r="E31" s="6">
        <v>4716.3319659999997</v>
      </c>
      <c r="H31">
        <f t="shared" si="2"/>
        <v>1594.31526175</v>
      </c>
      <c r="I31" s="24">
        <f t="shared" si="3"/>
        <v>3</v>
      </c>
      <c r="J31" t="str">
        <f t="shared" ca="1" si="4"/>
        <v>GPU_DIRECT</v>
      </c>
    </row>
    <row r="32" spans="1:10" x14ac:dyDescent="0.35">
      <c r="A32" s="9" t="s">
        <v>49</v>
      </c>
      <c r="B32" s="6">
        <v>5657.3565837500009</v>
      </c>
      <c r="C32" s="6">
        <v>4168.4335940000001</v>
      </c>
      <c r="D32" s="6">
        <v>3106.6227829999998</v>
      </c>
      <c r="E32" s="6">
        <v>9338.1947412500012</v>
      </c>
      <c r="H32">
        <f t="shared" si="2"/>
        <v>3106.6227829999998</v>
      </c>
      <c r="I32" s="24">
        <f t="shared" si="3"/>
        <v>3</v>
      </c>
      <c r="J32" t="str">
        <f t="shared" ca="1" si="4"/>
        <v>GPU_DIRECT</v>
      </c>
    </row>
    <row r="33" spans="1:10" x14ac:dyDescent="0.35">
      <c r="A33" s="8">
        <v>8</v>
      </c>
      <c r="B33" s="6"/>
      <c r="C33" s="6"/>
      <c r="D33" s="6"/>
      <c r="E33" s="6"/>
    </row>
    <row r="34" spans="1:10" x14ac:dyDescent="0.35">
      <c r="A34" s="9" t="s">
        <v>0</v>
      </c>
      <c r="B34" s="6">
        <v>324.63043749999997</v>
      </c>
      <c r="C34" s="6">
        <v>381.8210995</v>
      </c>
      <c r="D34" s="6">
        <v>415.40840524999999</v>
      </c>
      <c r="E34" s="6">
        <v>416.64050424999999</v>
      </c>
      <c r="H34">
        <f t="shared" si="2"/>
        <v>324.63043749999997</v>
      </c>
      <c r="I34" s="24">
        <f t="shared" ref="I34:I46" si="5">MATCH(MIN(B34:F34),B34:F34,0)</f>
        <v>1</v>
      </c>
      <c r="J34" t="str">
        <f t="shared" ref="J34:J46" ca="1" si="6">OFFSET(I34,(-ROW(I34)+1)+3,-8+I34)</f>
        <v>CPU_GPU</v>
      </c>
    </row>
    <row r="35" spans="1:10" x14ac:dyDescent="0.35">
      <c r="A35" s="9" t="s">
        <v>22</v>
      </c>
      <c r="B35" s="6">
        <v>381.66636725000001</v>
      </c>
      <c r="C35" s="6">
        <v>279.05437649999999</v>
      </c>
      <c r="D35" s="6">
        <v>425.31364424999998</v>
      </c>
      <c r="E35" s="6">
        <v>426.9677815</v>
      </c>
      <c r="H35">
        <f t="shared" si="2"/>
        <v>279.05437649999999</v>
      </c>
      <c r="I35" s="24">
        <f t="shared" si="5"/>
        <v>2</v>
      </c>
      <c r="J35" t="str">
        <f t="shared" ca="1" si="6"/>
        <v>GPU_BATCH</v>
      </c>
    </row>
    <row r="36" spans="1:10" x14ac:dyDescent="0.35">
      <c r="A36" s="9" t="s">
        <v>19</v>
      </c>
      <c r="B36" s="6">
        <v>392.51411899999994</v>
      </c>
      <c r="C36" s="6">
        <v>279.210846</v>
      </c>
      <c r="D36" s="6">
        <v>423.73061849999999</v>
      </c>
      <c r="E36" s="6">
        <v>426.4731395</v>
      </c>
      <c r="H36">
        <f t="shared" si="2"/>
        <v>279.210846</v>
      </c>
      <c r="I36" s="24">
        <f t="shared" si="5"/>
        <v>2</v>
      </c>
      <c r="J36" t="str">
        <f t="shared" ca="1" si="6"/>
        <v>GPU_BATCH</v>
      </c>
    </row>
    <row r="37" spans="1:10" x14ac:dyDescent="0.35">
      <c r="A37" s="9" t="s">
        <v>20</v>
      </c>
      <c r="B37" s="6">
        <v>343.30328850000006</v>
      </c>
      <c r="C37" s="6">
        <v>288.66651149999996</v>
      </c>
      <c r="D37" s="6">
        <v>418.55605174999999</v>
      </c>
      <c r="E37" s="6">
        <v>421.08948750000002</v>
      </c>
      <c r="H37">
        <f t="shared" si="2"/>
        <v>288.66651149999996</v>
      </c>
      <c r="I37" s="24">
        <f t="shared" si="5"/>
        <v>2</v>
      </c>
      <c r="J37" t="str">
        <f t="shared" ca="1" si="6"/>
        <v>GPU_BATCH</v>
      </c>
    </row>
    <row r="38" spans="1:10" x14ac:dyDescent="0.35">
      <c r="A38" s="9" t="s">
        <v>21</v>
      </c>
      <c r="B38" s="6">
        <v>330.21261249999998</v>
      </c>
      <c r="C38" s="6">
        <v>455.70658874999998</v>
      </c>
      <c r="D38" s="6">
        <v>430.677887</v>
      </c>
      <c r="E38" s="6">
        <v>412.45757349999997</v>
      </c>
      <c r="H38">
        <f t="shared" si="2"/>
        <v>330.21261249999998</v>
      </c>
      <c r="I38" s="24">
        <f t="shared" si="5"/>
        <v>1</v>
      </c>
      <c r="J38" t="str">
        <f t="shared" ca="1" si="6"/>
        <v>CPU_GPU</v>
      </c>
    </row>
    <row r="39" spans="1:10" x14ac:dyDescent="0.35">
      <c r="A39" s="9" t="s">
        <v>18</v>
      </c>
      <c r="B39" s="6">
        <v>302.63841200000002</v>
      </c>
      <c r="C39" s="6">
        <v>696.62289399999997</v>
      </c>
      <c r="D39" s="6">
        <v>407.93582599999996</v>
      </c>
      <c r="E39" s="6">
        <v>387.46616625000001</v>
      </c>
      <c r="H39">
        <f t="shared" si="2"/>
        <v>302.63841200000002</v>
      </c>
      <c r="I39" s="24">
        <f t="shared" si="5"/>
        <v>1</v>
      </c>
      <c r="J39" t="str">
        <f t="shared" ca="1" si="6"/>
        <v>CPU_GPU</v>
      </c>
    </row>
    <row r="40" spans="1:10" x14ac:dyDescent="0.35">
      <c r="A40" s="9" t="s">
        <v>51</v>
      </c>
      <c r="B40" s="6">
        <v>349.59517599999998</v>
      </c>
      <c r="C40" s="6">
        <v>1000.8859252499999</v>
      </c>
      <c r="D40" s="6">
        <v>402.09966525000004</v>
      </c>
      <c r="E40" s="6">
        <v>421.64538025000002</v>
      </c>
      <c r="H40">
        <f t="shared" si="2"/>
        <v>349.59517599999998</v>
      </c>
      <c r="I40" s="24">
        <f t="shared" si="5"/>
        <v>1</v>
      </c>
      <c r="J40" t="str">
        <f t="shared" ca="1" si="6"/>
        <v>CPU_GPU</v>
      </c>
    </row>
    <row r="41" spans="1:10" x14ac:dyDescent="0.35">
      <c r="A41" s="9" t="s">
        <v>53</v>
      </c>
      <c r="B41" s="6">
        <v>539.14911050000001</v>
      </c>
      <c r="C41" s="6">
        <v>1193.92053225</v>
      </c>
      <c r="D41" s="6">
        <v>478.98784375000002</v>
      </c>
      <c r="E41" s="6">
        <v>630.01708574999998</v>
      </c>
      <c r="H41">
        <f t="shared" si="2"/>
        <v>478.98784375000002</v>
      </c>
      <c r="I41" s="24">
        <f t="shared" si="5"/>
        <v>3</v>
      </c>
      <c r="J41" t="str">
        <f t="shared" ca="1" si="6"/>
        <v>GPU_DIRECT</v>
      </c>
    </row>
    <row r="42" spans="1:10" x14ac:dyDescent="0.35">
      <c r="A42" s="9" t="s">
        <v>48</v>
      </c>
      <c r="B42" s="6">
        <v>761.55732799999998</v>
      </c>
      <c r="C42" s="6">
        <v>1251.9692384999998</v>
      </c>
      <c r="D42" s="6">
        <v>556.03336575000003</v>
      </c>
      <c r="E42" s="6">
        <v>725.04757800000004</v>
      </c>
      <c r="H42">
        <f t="shared" si="2"/>
        <v>556.03336575000003</v>
      </c>
      <c r="I42" s="24">
        <f t="shared" si="5"/>
        <v>3</v>
      </c>
      <c r="J42" t="str">
        <f t="shared" ca="1" si="6"/>
        <v>GPU_DIRECT</v>
      </c>
    </row>
    <row r="43" spans="1:10" x14ac:dyDescent="0.35">
      <c r="A43" s="9" t="s">
        <v>50</v>
      </c>
      <c r="B43" s="6">
        <v>1354.591563</v>
      </c>
      <c r="C43" s="6">
        <v>1389.6225587500001</v>
      </c>
      <c r="D43" s="6">
        <v>846.68898649999994</v>
      </c>
      <c r="E43" s="6">
        <v>1290.0899645</v>
      </c>
      <c r="H43">
        <f t="shared" si="2"/>
        <v>846.68898649999994</v>
      </c>
      <c r="I43" s="24">
        <f t="shared" si="5"/>
        <v>3</v>
      </c>
      <c r="J43" t="str">
        <f t="shared" ca="1" si="6"/>
        <v>GPU_DIRECT</v>
      </c>
    </row>
    <row r="44" spans="1:10" x14ac:dyDescent="0.35">
      <c r="A44" s="9" t="s">
        <v>52</v>
      </c>
      <c r="B44" s="6">
        <v>2595.5451590000002</v>
      </c>
      <c r="C44" s="6">
        <v>2109.80761725</v>
      </c>
      <c r="D44" s="6">
        <v>1531.073369</v>
      </c>
      <c r="E44" s="6">
        <v>2438.5150675</v>
      </c>
      <c r="H44">
        <f t="shared" si="2"/>
        <v>1531.073369</v>
      </c>
      <c r="I44" s="24">
        <f t="shared" si="5"/>
        <v>3</v>
      </c>
      <c r="J44" t="str">
        <f t="shared" ca="1" si="6"/>
        <v>GPU_DIRECT</v>
      </c>
    </row>
    <row r="45" spans="1:10" x14ac:dyDescent="0.35">
      <c r="A45" s="9" t="s">
        <v>54</v>
      </c>
      <c r="B45" s="6">
        <v>5348.7513087499992</v>
      </c>
      <c r="C45" s="6">
        <v>3932.66992175</v>
      </c>
      <c r="D45" s="6">
        <v>2974.2986980000001</v>
      </c>
      <c r="E45" s="6">
        <v>4841.8589044999999</v>
      </c>
      <c r="H45">
        <f t="shared" si="2"/>
        <v>2974.2986980000001</v>
      </c>
      <c r="I45" s="24">
        <f t="shared" si="5"/>
        <v>3</v>
      </c>
      <c r="J45" t="str">
        <f t="shared" ca="1" si="6"/>
        <v>GPU_DIRECT</v>
      </c>
    </row>
    <row r="46" spans="1:10" x14ac:dyDescent="0.35">
      <c r="A46" s="9" t="s">
        <v>49</v>
      </c>
      <c r="B46" s="6">
        <v>10289.84282725</v>
      </c>
      <c r="C46" s="6">
        <v>7585.93359375</v>
      </c>
      <c r="D46" s="6">
        <v>6118.6680577500001</v>
      </c>
      <c r="E46" s="6">
        <v>9434.6134852499999</v>
      </c>
      <c r="H46">
        <f t="shared" si="2"/>
        <v>6118.6680577500001</v>
      </c>
      <c r="I46" s="24">
        <f t="shared" si="5"/>
        <v>3</v>
      </c>
      <c r="J46" t="str">
        <f t="shared" ca="1" si="6"/>
        <v>GPU_DIRECT</v>
      </c>
    </row>
    <row r="47" spans="1:10" x14ac:dyDescent="0.35">
      <c r="A47" s="8">
        <v>16</v>
      </c>
      <c r="B47" s="6"/>
      <c r="C47" s="6"/>
      <c r="D47" s="6"/>
      <c r="E47" s="6"/>
    </row>
    <row r="48" spans="1:10" x14ac:dyDescent="0.35">
      <c r="A48" s="9" t="s">
        <v>0</v>
      </c>
      <c r="B48" s="6">
        <v>856.39782950000006</v>
      </c>
      <c r="C48" s="6">
        <v>515.82373024999993</v>
      </c>
      <c r="D48" s="6">
        <v>816.85118524999996</v>
      </c>
      <c r="E48" s="6">
        <v>836.64671099999998</v>
      </c>
      <c r="H48">
        <f t="shared" si="2"/>
        <v>515.82373024999993</v>
      </c>
      <c r="I48" s="24">
        <f t="shared" ref="I48:I60" si="7">MATCH(MIN(B48:F48),B48:F48,0)</f>
        <v>2</v>
      </c>
      <c r="J48" t="str">
        <f t="shared" ref="J48:J60" ca="1" si="8">OFFSET(I48,(-ROW(I48)+1)+3,-8+I48)</f>
        <v>GPU_BATCH</v>
      </c>
    </row>
    <row r="49" spans="1:10" x14ac:dyDescent="0.35">
      <c r="A49" s="9" t="s">
        <v>22</v>
      </c>
      <c r="B49" s="6">
        <v>883.10807399999999</v>
      </c>
      <c r="C49" s="6">
        <v>456.848837</v>
      </c>
      <c r="D49" s="6">
        <v>839.47846300000003</v>
      </c>
      <c r="E49" s="6">
        <v>848.11870350000004</v>
      </c>
      <c r="H49">
        <f t="shared" si="2"/>
        <v>456.848837</v>
      </c>
      <c r="I49" s="24">
        <f t="shared" si="7"/>
        <v>2</v>
      </c>
      <c r="J49" t="str">
        <f t="shared" ca="1" si="8"/>
        <v>GPU_BATCH</v>
      </c>
    </row>
    <row r="50" spans="1:10" x14ac:dyDescent="0.35">
      <c r="A50" s="9" t="s">
        <v>19</v>
      </c>
      <c r="B50" s="6">
        <v>887.79395149999993</v>
      </c>
      <c r="C50" s="6">
        <v>486.56161874999998</v>
      </c>
      <c r="D50" s="6">
        <v>844.47168949999991</v>
      </c>
      <c r="E50" s="6">
        <v>857.0224750000001</v>
      </c>
      <c r="H50">
        <f t="shared" si="2"/>
        <v>486.56161874999998</v>
      </c>
      <c r="I50" s="24">
        <f t="shared" si="7"/>
        <v>2</v>
      </c>
      <c r="J50" t="str">
        <f t="shared" ca="1" si="8"/>
        <v>GPU_BATCH</v>
      </c>
    </row>
    <row r="51" spans="1:10" x14ac:dyDescent="0.35">
      <c r="A51" s="9" t="s">
        <v>20</v>
      </c>
      <c r="B51" s="6">
        <v>853.65062650000004</v>
      </c>
      <c r="C51" s="6">
        <v>501.50134274999999</v>
      </c>
      <c r="D51" s="6">
        <v>857.73105375</v>
      </c>
      <c r="E51" s="6">
        <v>878.35819074999995</v>
      </c>
      <c r="H51">
        <f t="shared" si="2"/>
        <v>501.50134274999999</v>
      </c>
      <c r="I51" s="24">
        <f t="shared" si="7"/>
        <v>2</v>
      </c>
      <c r="J51" t="str">
        <f t="shared" ca="1" si="8"/>
        <v>GPU_BATCH</v>
      </c>
    </row>
    <row r="52" spans="1:10" x14ac:dyDescent="0.35">
      <c r="A52" s="9" t="s">
        <v>21</v>
      </c>
      <c r="B52" s="6">
        <v>855.37806374999991</v>
      </c>
      <c r="C52" s="6">
        <v>798.25262475</v>
      </c>
      <c r="D52" s="6">
        <v>862.04035750000003</v>
      </c>
      <c r="E52" s="6">
        <v>860.5138864999999</v>
      </c>
      <c r="H52">
        <f t="shared" si="2"/>
        <v>798.25262475</v>
      </c>
      <c r="I52" s="24">
        <f t="shared" si="7"/>
        <v>2</v>
      </c>
      <c r="J52" t="str">
        <f t="shared" ca="1" si="8"/>
        <v>GPU_BATCH</v>
      </c>
    </row>
    <row r="53" spans="1:10" x14ac:dyDescent="0.35">
      <c r="A53" s="9" t="s">
        <v>18</v>
      </c>
      <c r="B53" s="6">
        <v>833.28920749999997</v>
      </c>
      <c r="C53" s="6">
        <v>1087.28445425</v>
      </c>
      <c r="D53" s="6">
        <v>831.68017725000004</v>
      </c>
      <c r="E53" s="6">
        <v>808.10668275</v>
      </c>
      <c r="H53">
        <f t="shared" si="2"/>
        <v>808.10668275</v>
      </c>
      <c r="I53" s="24">
        <f t="shared" si="7"/>
        <v>4</v>
      </c>
      <c r="J53" t="str">
        <f t="shared" ca="1" si="8"/>
        <v>GPU_DIRECT_ASYNC</v>
      </c>
    </row>
    <row r="54" spans="1:10" x14ac:dyDescent="0.35">
      <c r="A54" s="9" t="s">
        <v>51</v>
      </c>
      <c r="B54" s="6">
        <v>835.17351474999987</v>
      </c>
      <c r="C54" s="6">
        <v>1234.8780517499999</v>
      </c>
      <c r="D54" s="6">
        <v>835.31422350000003</v>
      </c>
      <c r="E54" s="6">
        <v>788.56178550000004</v>
      </c>
      <c r="H54">
        <f t="shared" si="2"/>
        <v>788.56178550000004</v>
      </c>
      <c r="I54" s="24">
        <f t="shared" si="7"/>
        <v>4</v>
      </c>
      <c r="J54" t="str">
        <f t="shared" ca="1" si="8"/>
        <v>GPU_DIRECT_ASYNC</v>
      </c>
    </row>
    <row r="55" spans="1:10" x14ac:dyDescent="0.35">
      <c r="A55" s="9" t="s">
        <v>53</v>
      </c>
      <c r="B55" s="6">
        <v>787.36130274999994</v>
      </c>
      <c r="C55" s="6">
        <v>1822.4965820000002</v>
      </c>
      <c r="D55" s="6">
        <v>832.07699050000008</v>
      </c>
      <c r="E55" s="6">
        <v>789.77563650000002</v>
      </c>
      <c r="H55">
        <f t="shared" si="2"/>
        <v>787.36130274999994</v>
      </c>
      <c r="I55" s="24">
        <f t="shared" si="7"/>
        <v>1</v>
      </c>
      <c r="J55" t="str">
        <f t="shared" ca="1" si="8"/>
        <v>CPU_GPU</v>
      </c>
    </row>
    <row r="56" spans="1:10" x14ac:dyDescent="0.35">
      <c r="A56" s="9" t="s">
        <v>48</v>
      </c>
      <c r="B56" s="6">
        <v>1269.2980682499999</v>
      </c>
      <c r="C56" s="6">
        <v>1904.8540042499999</v>
      </c>
      <c r="D56" s="6">
        <v>876.9509149999999</v>
      </c>
      <c r="E56" s="6">
        <v>869.44283300000006</v>
      </c>
      <c r="H56">
        <f t="shared" si="2"/>
        <v>869.44283300000006</v>
      </c>
      <c r="I56" s="24">
        <f t="shared" si="7"/>
        <v>4</v>
      </c>
      <c r="J56" t="str">
        <f t="shared" ca="1" si="8"/>
        <v>GPU_DIRECT_ASYNC</v>
      </c>
    </row>
    <row r="57" spans="1:10" x14ac:dyDescent="0.35">
      <c r="A57" s="9" t="s">
        <v>50</v>
      </c>
      <c r="B57" s="6">
        <v>2384.0915447500001</v>
      </c>
      <c r="C57" s="6">
        <v>2206.44335925</v>
      </c>
      <c r="D57" s="6">
        <v>1637.1148537500001</v>
      </c>
      <c r="E57" s="6">
        <v>1737.3991267499998</v>
      </c>
      <c r="H57">
        <f t="shared" si="2"/>
        <v>1637.1148537500001</v>
      </c>
      <c r="I57" s="24">
        <f t="shared" si="7"/>
        <v>3</v>
      </c>
      <c r="J57" t="str">
        <f t="shared" ca="1" si="8"/>
        <v>GPU_DIRECT</v>
      </c>
    </row>
    <row r="58" spans="1:10" x14ac:dyDescent="0.35">
      <c r="A58" s="9" t="s">
        <v>52</v>
      </c>
      <c r="B58" s="6">
        <v>4728.1760797500001</v>
      </c>
      <c r="C58" s="6">
        <v>3974.8808595</v>
      </c>
      <c r="D58" s="6">
        <v>2951.2792094999995</v>
      </c>
      <c r="E58" s="6">
        <v>3091.6681114999997</v>
      </c>
      <c r="H58">
        <f t="shared" si="2"/>
        <v>2951.2792094999995</v>
      </c>
      <c r="I58" s="24">
        <f t="shared" si="7"/>
        <v>3</v>
      </c>
      <c r="J58" t="str">
        <f t="shared" ca="1" si="8"/>
        <v>GPU_DIRECT</v>
      </c>
    </row>
    <row r="59" spans="1:10" x14ac:dyDescent="0.35">
      <c r="A59" s="9" t="s">
        <v>54</v>
      </c>
      <c r="B59" s="6">
        <v>9140.1122792499991</v>
      </c>
      <c r="C59" s="6">
        <v>7376.0703127500001</v>
      </c>
      <c r="D59" s="6">
        <v>5870.3938275</v>
      </c>
      <c r="E59" s="6">
        <v>6156.4869854999997</v>
      </c>
      <c r="H59">
        <f t="shared" si="2"/>
        <v>5870.3938275</v>
      </c>
      <c r="I59" s="24">
        <f t="shared" si="7"/>
        <v>3</v>
      </c>
      <c r="J59" t="str">
        <f t="shared" ca="1" si="8"/>
        <v>GPU_DIRECT</v>
      </c>
    </row>
    <row r="60" spans="1:10" x14ac:dyDescent="0.35">
      <c r="A60" s="9" t="s">
        <v>49</v>
      </c>
      <c r="B60" s="6">
        <v>17982.601338</v>
      </c>
      <c r="C60" s="6">
        <v>14174.44140625</v>
      </c>
      <c r="D60" s="6">
        <v>11665.558989749999</v>
      </c>
      <c r="E60" s="6">
        <v>12228.330869500001</v>
      </c>
      <c r="H60">
        <f t="shared" si="2"/>
        <v>11665.558989749999</v>
      </c>
      <c r="I60" s="24">
        <f t="shared" si="7"/>
        <v>3</v>
      </c>
      <c r="J60" t="str">
        <f t="shared" ca="1" si="8"/>
        <v>GPU_DIRECT</v>
      </c>
    </row>
    <row r="61" spans="1:10" x14ac:dyDescent="0.35">
      <c r="A61" s="8">
        <v>32</v>
      </c>
      <c r="B61" s="6"/>
      <c r="C61" s="6"/>
      <c r="D61" s="6"/>
      <c r="E61" s="6"/>
    </row>
    <row r="62" spans="1:10" x14ac:dyDescent="0.35">
      <c r="A62" s="9" t="s">
        <v>0</v>
      </c>
      <c r="B62" s="6">
        <v>1737.3704930000001</v>
      </c>
      <c r="C62" s="6">
        <v>968.89984049999998</v>
      </c>
      <c r="D62" s="6">
        <v>1678.59102725</v>
      </c>
      <c r="E62" s="6">
        <v>1711.9201145</v>
      </c>
      <c r="H62">
        <f t="shared" si="2"/>
        <v>968.89984049999998</v>
      </c>
      <c r="I62" s="24">
        <f t="shared" ref="I62:I74" si="9">MATCH(MIN(B62:F62),B62:F62,0)</f>
        <v>2</v>
      </c>
      <c r="J62" t="str">
        <f t="shared" ref="J62:J74" ca="1" si="10">OFFSET(I62,(-ROW(I62)+1)+3,-8+I62)</f>
        <v>GPU_BATCH</v>
      </c>
    </row>
    <row r="63" spans="1:10" x14ac:dyDescent="0.35">
      <c r="A63" s="9" t="s">
        <v>22</v>
      </c>
      <c r="B63" s="6">
        <v>1845.5107739999999</v>
      </c>
      <c r="C63" s="6">
        <v>859.61588649999999</v>
      </c>
      <c r="D63" s="6">
        <v>1744.9210047500001</v>
      </c>
      <c r="E63" s="6">
        <v>1751.5642772499998</v>
      </c>
      <c r="H63">
        <f t="shared" si="2"/>
        <v>859.61588649999999</v>
      </c>
      <c r="I63" s="24">
        <f t="shared" si="9"/>
        <v>2</v>
      </c>
      <c r="J63" t="str">
        <f t="shared" ca="1" si="10"/>
        <v>GPU_BATCH</v>
      </c>
    </row>
    <row r="64" spans="1:10" x14ac:dyDescent="0.35">
      <c r="A64" s="9" t="s">
        <v>19</v>
      </c>
      <c r="B64" s="6">
        <v>1886.4522547500001</v>
      </c>
      <c r="C64" s="6">
        <v>856.76017775000003</v>
      </c>
      <c r="D64" s="6">
        <v>1769.8870757499999</v>
      </c>
      <c r="E64" s="6">
        <v>1808.2349800000002</v>
      </c>
      <c r="H64">
        <f t="shared" si="2"/>
        <v>856.76017775000003</v>
      </c>
      <c r="I64" s="24">
        <f t="shared" si="9"/>
        <v>2</v>
      </c>
      <c r="J64" t="str">
        <f t="shared" ca="1" si="10"/>
        <v>GPU_BATCH</v>
      </c>
    </row>
    <row r="65" spans="1:10" x14ac:dyDescent="0.35">
      <c r="A65" s="9" t="s">
        <v>20</v>
      </c>
      <c r="B65" s="6">
        <v>1847.4721557499997</v>
      </c>
      <c r="C65" s="6">
        <v>864.65979025000013</v>
      </c>
      <c r="D65" s="6">
        <v>1738.1413360000001</v>
      </c>
      <c r="E65" s="6">
        <v>1759.6261245000001</v>
      </c>
      <c r="H65">
        <f t="shared" si="2"/>
        <v>864.65979025000013</v>
      </c>
      <c r="I65" s="24">
        <f t="shared" si="9"/>
        <v>2</v>
      </c>
      <c r="J65" t="str">
        <f t="shared" ca="1" si="10"/>
        <v>GPU_BATCH</v>
      </c>
    </row>
    <row r="66" spans="1:10" x14ac:dyDescent="0.35">
      <c r="A66" s="9" t="s">
        <v>21</v>
      </c>
      <c r="B66" s="6">
        <v>1812.08753</v>
      </c>
      <c r="C66" s="6">
        <v>1274.196289</v>
      </c>
      <c r="D66" s="6">
        <v>1787.6008462499999</v>
      </c>
      <c r="E66" s="6">
        <v>1794.067319</v>
      </c>
      <c r="H66">
        <f t="shared" si="2"/>
        <v>1274.196289</v>
      </c>
      <c r="I66" s="24">
        <f t="shared" si="9"/>
        <v>2</v>
      </c>
      <c r="J66" t="str">
        <f t="shared" ca="1" si="10"/>
        <v>GPU_BATCH</v>
      </c>
    </row>
    <row r="67" spans="1:10" x14ac:dyDescent="0.35">
      <c r="A67" s="9" t="s">
        <v>18</v>
      </c>
      <c r="B67" s="6">
        <v>1726.504966</v>
      </c>
      <c r="C67" s="6">
        <v>1551.2129515000001</v>
      </c>
      <c r="D67" s="6">
        <v>1744.27863925</v>
      </c>
      <c r="E67" s="6">
        <v>1680.31274975</v>
      </c>
      <c r="H67">
        <f t="shared" si="2"/>
        <v>1551.2129515000001</v>
      </c>
      <c r="I67" s="24">
        <f t="shared" si="9"/>
        <v>2</v>
      </c>
      <c r="J67" t="str">
        <f t="shared" ca="1" si="10"/>
        <v>GPU_BATCH</v>
      </c>
    </row>
    <row r="68" spans="1:10" x14ac:dyDescent="0.35">
      <c r="A68" s="9" t="s">
        <v>51</v>
      </c>
      <c r="B68" s="6">
        <v>1779.1207515000001</v>
      </c>
      <c r="C68" s="6">
        <v>2002.425598</v>
      </c>
      <c r="D68" s="6">
        <v>1696.72381475</v>
      </c>
      <c r="E68" s="6">
        <v>1675.6259890000001</v>
      </c>
      <c r="H68">
        <f t="shared" si="2"/>
        <v>1675.6259890000001</v>
      </c>
      <c r="I68" s="24">
        <f t="shared" si="9"/>
        <v>4</v>
      </c>
      <c r="J68" t="str">
        <f t="shared" ca="1" si="10"/>
        <v>GPU_DIRECT_ASYNC</v>
      </c>
    </row>
    <row r="69" spans="1:10" x14ac:dyDescent="0.35">
      <c r="A69" s="9" t="s">
        <v>53</v>
      </c>
      <c r="B69" s="6">
        <v>1840.2887165000002</v>
      </c>
      <c r="C69" s="6">
        <v>3377.0977782500004</v>
      </c>
      <c r="D69" s="6">
        <v>1743.4748817499999</v>
      </c>
      <c r="E69" s="6">
        <v>1662.3647014999999</v>
      </c>
      <c r="H69">
        <f t="shared" si="2"/>
        <v>1662.3647014999999</v>
      </c>
      <c r="I69" s="24">
        <f t="shared" si="9"/>
        <v>4</v>
      </c>
      <c r="J69" t="str">
        <f t="shared" ca="1" si="10"/>
        <v>GPU_DIRECT_ASYNC</v>
      </c>
    </row>
    <row r="70" spans="1:10" x14ac:dyDescent="0.35">
      <c r="A70" s="9" t="s">
        <v>48</v>
      </c>
      <c r="B70" s="6">
        <v>2376.2499262499996</v>
      </c>
      <c r="C70" s="6">
        <v>3523.4514159999999</v>
      </c>
      <c r="D70" s="6">
        <v>1875.8939772499998</v>
      </c>
      <c r="E70" s="6">
        <v>1804.6613515000001</v>
      </c>
      <c r="H70">
        <f t="shared" si="2"/>
        <v>1804.6613515000001</v>
      </c>
      <c r="I70" s="24">
        <f t="shared" si="9"/>
        <v>4</v>
      </c>
      <c r="J70" t="str">
        <f t="shared" ca="1" si="10"/>
        <v>GPU_DIRECT_ASYNC</v>
      </c>
    </row>
    <row r="71" spans="1:10" x14ac:dyDescent="0.35">
      <c r="A71" s="9" t="s">
        <v>50</v>
      </c>
      <c r="B71" s="6">
        <v>4542.5074737499999</v>
      </c>
      <c r="C71" s="6">
        <v>4165.2075195000007</v>
      </c>
      <c r="D71" s="6">
        <v>3366.97151325</v>
      </c>
      <c r="E71" s="6">
        <v>3382.2928637499999</v>
      </c>
      <c r="H71">
        <f t="shared" ref="H71:H74" si="11">MIN(B71:F71)</f>
        <v>3366.97151325</v>
      </c>
      <c r="I71" s="24">
        <f t="shared" si="9"/>
        <v>3</v>
      </c>
      <c r="J71" t="str">
        <f t="shared" ca="1" si="10"/>
        <v>GPU_DIRECT</v>
      </c>
    </row>
    <row r="72" spans="1:10" x14ac:dyDescent="0.35">
      <c r="A72" s="9" t="s">
        <v>52</v>
      </c>
      <c r="B72" s="6">
        <v>8770.6693049999994</v>
      </c>
      <c r="C72" s="6">
        <v>7494.6191407499991</v>
      </c>
      <c r="D72" s="6">
        <v>5911.13116825</v>
      </c>
      <c r="E72" s="6">
        <v>5998.073695000001</v>
      </c>
      <c r="H72">
        <f t="shared" si="11"/>
        <v>5911.13116825</v>
      </c>
      <c r="I72" s="24">
        <f t="shared" si="9"/>
        <v>3</v>
      </c>
      <c r="J72" t="str">
        <f t="shared" ca="1" si="10"/>
        <v>GPU_DIRECT</v>
      </c>
    </row>
    <row r="73" spans="1:10" x14ac:dyDescent="0.35">
      <c r="A73" s="9" t="s">
        <v>54</v>
      </c>
      <c r="B73" s="6">
        <v>17013.133694249998</v>
      </c>
      <c r="C73" s="6">
        <v>14245.13671875</v>
      </c>
      <c r="D73" s="6">
        <v>11683.91632425</v>
      </c>
      <c r="E73" s="6">
        <v>11910.165268749999</v>
      </c>
      <c r="H73">
        <f t="shared" si="11"/>
        <v>11683.91632425</v>
      </c>
      <c r="I73" s="24">
        <f t="shared" si="9"/>
        <v>3</v>
      </c>
      <c r="J73" t="str">
        <f t="shared" ca="1" si="10"/>
        <v>GPU_DIRECT</v>
      </c>
    </row>
    <row r="74" spans="1:10" x14ac:dyDescent="0.35">
      <c r="A74" s="9" t="s">
        <v>49</v>
      </c>
      <c r="B74" s="6">
        <v>33940.762721250001</v>
      </c>
      <c r="C74" s="6">
        <v>27978.41015625</v>
      </c>
      <c r="D74" s="6">
        <v>23246.3399235</v>
      </c>
      <c r="E74" s="6">
        <v>24012.16041</v>
      </c>
      <c r="H74">
        <f t="shared" si="11"/>
        <v>23246.3399235</v>
      </c>
      <c r="I74" s="24">
        <f t="shared" si="9"/>
        <v>3</v>
      </c>
      <c r="J74" t="str">
        <f t="shared" ca="1" si="10"/>
        <v>GPU_DIRECT</v>
      </c>
    </row>
    <row r="75" spans="1:10" x14ac:dyDescent="0.35">
      <c r="A75" s="8">
        <v>64</v>
      </c>
      <c r="B75" s="6"/>
      <c r="C75" s="6"/>
      <c r="D75" s="6"/>
      <c r="E75" s="6"/>
    </row>
    <row r="76" spans="1:10" x14ac:dyDescent="0.35">
      <c r="A76" s="9" t="s">
        <v>0</v>
      </c>
      <c r="B76" s="6">
        <v>4205.9097194999995</v>
      </c>
      <c r="C76" s="6">
        <v>1767.8677947499998</v>
      </c>
      <c r="D76" s="6">
        <v>3740.7465227499997</v>
      </c>
      <c r="E76" s="6">
        <v>3778.01964275</v>
      </c>
      <c r="H76">
        <f t="shared" ref="H76:H88" si="12">MIN(B76:F76)</f>
        <v>1767.8677947499998</v>
      </c>
      <c r="I76" s="24">
        <f t="shared" ref="I76:I88" si="13">MATCH(MIN(B76:F76),B76:F76,0)</f>
        <v>2</v>
      </c>
      <c r="J76" t="str">
        <f t="shared" ref="J76:J88" ca="1" si="14">OFFSET(I76,(-ROW(I76)+1)+3,-8+I76)</f>
        <v>GPU_BATCH</v>
      </c>
    </row>
    <row r="77" spans="1:10" x14ac:dyDescent="0.35">
      <c r="A77" s="9" t="s">
        <v>22</v>
      </c>
      <c r="B77" s="6">
        <v>4293.13473325</v>
      </c>
      <c r="C77" s="6">
        <v>1535.3441277499999</v>
      </c>
      <c r="D77" s="6">
        <v>3875.049317</v>
      </c>
      <c r="E77" s="6">
        <v>3809.1057579999997</v>
      </c>
      <c r="H77">
        <f t="shared" si="12"/>
        <v>1535.3441277499999</v>
      </c>
      <c r="I77" s="24">
        <f t="shared" si="13"/>
        <v>2</v>
      </c>
      <c r="J77" t="str">
        <f t="shared" ca="1" si="14"/>
        <v>GPU_BATCH</v>
      </c>
    </row>
    <row r="78" spans="1:10" x14ac:dyDescent="0.35">
      <c r="A78" s="9" t="s">
        <v>19</v>
      </c>
      <c r="B78" s="6">
        <v>4419.0367712499992</v>
      </c>
      <c r="C78" s="6">
        <v>1523.3633155</v>
      </c>
      <c r="D78" s="6">
        <v>3870.73078725</v>
      </c>
      <c r="E78" s="6">
        <v>3881.48472425</v>
      </c>
      <c r="H78">
        <f t="shared" si="12"/>
        <v>1523.3633155</v>
      </c>
      <c r="I78" s="24">
        <f t="shared" si="13"/>
        <v>2</v>
      </c>
      <c r="J78" t="str">
        <f t="shared" ca="1" si="14"/>
        <v>GPU_BATCH</v>
      </c>
    </row>
    <row r="79" spans="1:10" x14ac:dyDescent="0.35">
      <c r="A79" s="9" t="s">
        <v>20</v>
      </c>
      <c r="B79" s="6">
        <v>4310.1762542500001</v>
      </c>
      <c r="C79" s="6">
        <v>1535.7920227499999</v>
      </c>
      <c r="D79" s="6">
        <v>3763.017977</v>
      </c>
      <c r="E79" s="6">
        <v>3927.1703902500003</v>
      </c>
      <c r="H79">
        <f t="shared" si="12"/>
        <v>1535.7920227499999</v>
      </c>
      <c r="I79" s="24">
        <f t="shared" si="13"/>
        <v>2</v>
      </c>
      <c r="J79" t="str">
        <f t="shared" ca="1" si="14"/>
        <v>GPU_BATCH</v>
      </c>
    </row>
    <row r="80" spans="1:10" x14ac:dyDescent="0.35">
      <c r="A80" s="9" t="s">
        <v>21</v>
      </c>
      <c r="B80" s="6">
        <v>4138.6459512500005</v>
      </c>
      <c r="C80" s="6">
        <v>1940.6015015</v>
      </c>
      <c r="D80" s="6">
        <v>3703.9425137499998</v>
      </c>
      <c r="E80" s="6">
        <v>3777.6128067499999</v>
      </c>
      <c r="H80">
        <f t="shared" si="12"/>
        <v>1940.6015015</v>
      </c>
      <c r="I80" s="24">
        <f t="shared" si="13"/>
        <v>2</v>
      </c>
      <c r="J80" t="str">
        <f t="shared" ca="1" si="14"/>
        <v>GPU_BATCH</v>
      </c>
    </row>
    <row r="81" spans="1:10" x14ac:dyDescent="0.35">
      <c r="A81" s="9" t="s">
        <v>18</v>
      </c>
      <c r="B81" s="6">
        <v>3993.5767375</v>
      </c>
      <c r="C81" s="6">
        <v>2454.2702024999999</v>
      </c>
      <c r="D81" s="6">
        <v>3493.4356045</v>
      </c>
      <c r="E81" s="6">
        <v>3711.2236317500001</v>
      </c>
      <c r="H81">
        <f t="shared" si="12"/>
        <v>2454.2702024999999</v>
      </c>
      <c r="I81" s="24">
        <f t="shared" si="13"/>
        <v>2</v>
      </c>
      <c r="J81" t="str">
        <f t="shared" ca="1" si="14"/>
        <v>GPU_BATCH</v>
      </c>
    </row>
    <row r="82" spans="1:10" x14ac:dyDescent="0.35">
      <c r="A82" s="9" t="s">
        <v>51</v>
      </c>
      <c r="B82" s="6">
        <v>3829.8530422499998</v>
      </c>
      <c r="C82" s="6">
        <v>3717.9531859999997</v>
      </c>
      <c r="D82" s="6">
        <v>3513.4421462500004</v>
      </c>
      <c r="E82" s="6">
        <v>3499.9696587500002</v>
      </c>
      <c r="H82">
        <f t="shared" si="12"/>
        <v>3499.9696587500002</v>
      </c>
      <c r="I82" s="24">
        <f t="shared" si="13"/>
        <v>4</v>
      </c>
      <c r="J82" t="str">
        <f t="shared" ca="1" si="14"/>
        <v>GPU_DIRECT_ASYNC</v>
      </c>
    </row>
    <row r="83" spans="1:10" x14ac:dyDescent="0.35">
      <c r="A83" s="9" t="s">
        <v>53</v>
      </c>
      <c r="B83" s="6">
        <v>4155.8208607500001</v>
      </c>
      <c r="C83" s="6">
        <v>6304.1971437499997</v>
      </c>
      <c r="D83" s="6">
        <v>3702.2427464999996</v>
      </c>
      <c r="E83" s="6">
        <v>3639.1597822499998</v>
      </c>
      <c r="H83">
        <f t="shared" si="12"/>
        <v>3639.1597822499998</v>
      </c>
      <c r="I83" s="24">
        <f t="shared" si="13"/>
        <v>4</v>
      </c>
      <c r="J83" t="str">
        <f t="shared" ca="1" si="14"/>
        <v>GPU_DIRECT_ASYNC</v>
      </c>
    </row>
    <row r="84" spans="1:10" x14ac:dyDescent="0.35">
      <c r="A84" s="9" t="s">
        <v>48</v>
      </c>
      <c r="B84" s="6">
        <v>4641.8500205</v>
      </c>
      <c r="C84" s="6">
        <v>6559.5346679999993</v>
      </c>
      <c r="D84" s="6">
        <v>3836.4097350000002</v>
      </c>
      <c r="E84" s="6">
        <v>3850.91590275</v>
      </c>
      <c r="H84">
        <f t="shared" si="12"/>
        <v>3836.4097350000002</v>
      </c>
      <c r="I84" s="24">
        <f t="shared" si="13"/>
        <v>3</v>
      </c>
      <c r="J84" t="str">
        <f t="shared" ca="1" si="14"/>
        <v>GPU_DIRECT</v>
      </c>
    </row>
    <row r="85" spans="1:10" x14ac:dyDescent="0.35">
      <c r="A85" s="9" t="s">
        <v>50</v>
      </c>
      <c r="B85" s="6">
        <v>8999.952569250001</v>
      </c>
      <c r="C85" s="6">
        <v>7866.6655272499993</v>
      </c>
      <c r="D85" s="6">
        <v>6801.4905897500003</v>
      </c>
      <c r="E85" s="6">
        <v>6841.7780350000003</v>
      </c>
      <c r="H85">
        <f t="shared" si="12"/>
        <v>6801.4905897500003</v>
      </c>
      <c r="I85" s="24">
        <f t="shared" si="13"/>
        <v>3</v>
      </c>
      <c r="J85" t="str">
        <f t="shared" ca="1" si="14"/>
        <v>GPU_DIRECT</v>
      </c>
    </row>
    <row r="86" spans="1:10" x14ac:dyDescent="0.35">
      <c r="A86" s="9" t="s">
        <v>52</v>
      </c>
      <c r="B86" s="6">
        <v>17382.265725000001</v>
      </c>
      <c r="C86" s="6">
        <v>14722.392578250001</v>
      </c>
      <c r="D86" s="6">
        <v>11895.123005750002</v>
      </c>
      <c r="E86" s="6">
        <v>12000.377947249999</v>
      </c>
      <c r="H86">
        <f t="shared" si="12"/>
        <v>11895.123005750002</v>
      </c>
      <c r="I86" s="24">
        <f t="shared" si="13"/>
        <v>3</v>
      </c>
      <c r="J86" t="str">
        <f t="shared" ca="1" si="14"/>
        <v>GPU_DIRECT</v>
      </c>
    </row>
    <row r="87" spans="1:10" x14ac:dyDescent="0.35">
      <c r="A87" s="9" t="s">
        <v>54</v>
      </c>
      <c r="B87" s="6">
        <v>33709.066057249998</v>
      </c>
      <c r="C87" s="6">
        <v>28661.388671749999</v>
      </c>
      <c r="D87" s="6">
        <v>23236.517225249998</v>
      </c>
      <c r="E87" s="6">
        <v>23855.878647499998</v>
      </c>
      <c r="H87">
        <f t="shared" si="12"/>
        <v>23236.517225249998</v>
      </c>
      <c r="I87" s="24">
        <f t="shared" si="13"/>
        <v>3</v>
      </c>
      <c r="J87" t="str">
        <f t="shared" ca="1" si="14"/>
        <v>GPU_DIRECT</v>
      </c>
    </row>
    <row r="88" spans="1:10" x14ac:dyDescent="0.35">
      <c r="A88" s="9" t="s">
        <v>49</v>
      </c>
      <c r="B88" s="6">
        <v>68064.97530374999</v>
      </c>
      <c r="C88" s="6">
        <v>55442.15625</v>
      </c>
      <c r="D88" s="6">
        <v>46662.499697749998</v>
      </c>
      <c r="E88" s="6">
        <v>48039.55192975</v>
      </c>
      <c r="H88">
        <f t="shared" si="12"/>
        <v>46662.499697749998</v>
      </c>
      <c r="I88" s="24">
        <f t="shared" si="13"/>
        <v>3</v>
      </c>
      <c r="J88" t="str">
        <f t="shared" ca="1" si="14"/>
        <v>GPU_DIRECT</v>
      </c>
    </row>
    <row r="89" spans="1:10" x14ac:dyDescent="0.35">
      <c r="A89" s="8">
        <v>128</v>
      </c>
      <c r="B89" s="6"/>
      <c r="C89" s="6"/>
      <c r="D89" s="6"/>
      <c r="E89" s="6"/>
    </row>
    <row r="90" spans="1:10" x14ac:dyDescent="0.35">
      <c r="A90" s="9" t="s">
        <v>0</v>
      </c>
      <c r="B90" s="6">
        <v>8061.7661442499993</v>
      </c>
      <c r="C90" s="6">
        <v>3053.8327462499997</v>
      </c>
      <c r="D90" s="6">
        <v>8029.3808372499998</v>
      </c>
      <c r="E90" s="6">
        <v>7955.1515820000004</v>
      </c>
      <c r="H90">
        <f t="shared" ref="H90:H102" si="15">MIN(B90:F90)</f>
        <v>3053.8327462499997</v>
      </c>
      <c r="I90" s="24">
        <f t="shared" ref="I90:I102" si="16">MATCH(MIN(B90:F90),B90:F90,0)</f>
        <v>2</v>
      </c>
      <c r="J90" t="str">
        <f t="shared" ref="J90:J102" ca="1" si="17">OFFSET(I90,(-ROW(I90)+1)+3,-8+I90)</f>
        <v>GPU_BATCH</v>
      </c>
    </row>
    <row r="91" spans="1:10" x14ac:dyDescent="0.35">
      <c r="A91" s="9" t="s">
        <v>22</v>
      </c>
      <c r="B91" s="6">
        <v>9004.8742325000003</v>
      </c>
      <c r="C91" s="6">
        <v>2572.8875352499999</v>
      </c>
      <c r="D91" s="6">
        <v>8167.4876627499998</v>
      </c>
      <c r="E91" s="6">
        <v>8144.5377044999987</v>
      </c>
      <c r="H91">
        <f t="shared" si="15"/>
        <v>2572.8875352499999</v>
      </c>
      <c r="I91" s="24">
        <f t="shared" si="16"/>
        <v>2</v>
      </c>
      <c r="J91" t="str">
        <f t="shared" ca="1" si="17"/>
        <v>GPU_BATCH</v>
      </c>
    </row>
    <row r="92" spans="1:10" x14ac:dyDescent="0.35">
      <c r="A92" s="9" t="s">
        <v>19</v>
      </c>
      <c r="B92" s="6">
        <v>9089.6226077499996</v>
      </c>
      <c r="C92" s="6">
        <v>2629.3440627499999</v>
      </c>
      <c r="D92" s="6">
        <v>8086.8891279999998</v>
      </c>
      <c r="E92" s="6">
        <v>7882.8487100000002</v>
      </c>
      <c r="H92">
        <f t="shared" si="15"/>
        <v>2629.3440627499999</v>
      </c>
      <c r="I92" s="24">
        <f t="shared" si="16"/>
        <v>2</v>
      </c>
      <c r="J92" t="str">
        <f t="shared" ca="1" si="17"/>
        <v>GPU_BATCH</v>
      </c>
    </row>
    <row r="93" spans="1:10" x14ac:dyDescent="0.35">
      <c r="A93" s="9" t="s">
        <v>20</v>
      </c>
      <c r="B93" s="6">
        <v>9058.9938325000003</v>
      </c>
      <c r="C93" s="6">
        <v>2684.7805862499999</v>
      </c>
      <c r="D93" s="6">
        <v>7808.4533070000007</v>
      </c>
      <c r="E93" s="6">
        <v>7910.1408460000002</v>
      </c>
      <c r="H93">
        <f t="shared" si="15"/>
        <v>2684.7805862499999</v>
      </c>
      <c r="I93" s="24">
        <f t="shared" si="16"/>
        <v>2</v>
      </c>
      <c r="J93" t="str">
        <f t="shared" ca="1" si="17"/>
        <v>GPU_BATCH</v>
      </c>
    </row>
    <row r="94" spans="1:10" x14ac:dyDescent="0.35">
      <c r="A94" s="9" t="s">
        <v>21</v>
      </c>
      <c r="B94" s="6">
        <v>8450.8193197500004</v>
      </c>
      <c r="C94" s="6">
        <v>3223.7278900000001</v>
      </c>
      <c r="D94" s="6">
        <v>7527.3931767499998</v>
      </c>
      <c r="E94" s="6">
        <v>7690.1851757499999</v>
      </c>
      <c r="H94">
        <f t="shared" si="15"/>
        <v>3223.7278900000001</v>
      </c>
      <c r="I94" s="24">
        <f t="shared" si="16"/>
        <v>2</v>
      </c>
      <c r="J94" t="str">
        <f t="shared" ca="1" si="17"/>
        <v>GPU_BATCH</v>
      </c>
    </row>
    <row r="95" spans="1:10" x14ac:dyDescent="0.35">
      <c r="A95" s="9" t="s">
        <v>18</v>
      </c>
      <c r="B95" s="6">
        <v>8158.2664397499993</v>
      </c>
      <c r="C95" s="6">
        <v>4544.0418397499998</v>
      </c>
      <c r="D95" s="6">
        <v>7284.3732212499999</v>
      </c>
      <c r="E95" s="6">
        <v>7574.1755675000004</v>
      </c>
      <c r="H95">
        <f t="shared" si="15"/>
        <v>4544.0418397499998</v>
      </c>
      <c r="I95" s="24">
        <f t="shared" si="16"/>
        <v>2</v>
      </c>
      <c r="J95" t="str">
        <f t="shared" ca="1" si="17"/>
        <v>GPU_BATCH</v>
      </c>
    </row>
    <row r="96" spans="1:10" x14ac:dyDescent="0.35">
      <c r="A96" s="9" t="s">
        <v>51</v>
      </c>
      <c r="B96" s="6">
        <v>8105.3379949999999</v>
      </c>
      <c r="C96" s="6">
        <v>7090.3084107500008</v>
      </c>
      <c r="D96" s="6">
        <v>7071.7096772499999</v>
      </c>
      <c r="E96" s="6">
        <v>7342.81482125</v>
      </c>
      <c r="H96">
        <f t="shared" si="15"/>
        <v>7071.7096772499999</v>
      </c>
      <c r="I96" s="24">
        <f t="shared" si="16"/>
        <v>3</v>
      </c>
      <c r="J96" t="str">
        <f t="shared" ca="1" si="17"/>
        <v>GPU_DIRECT</v>
      </c>
    </row>
    <row r="97" spans="1:10" x14ac:dyDescent="0.35">
      <c r="A97" s="9" t="s">
        <v>53</v>
      </c>
      <c r="B97" s="6">
        <v>8798.2227307499998</v>
      </c>
      <c r="C97" s="6">
        <v>12111.986327999999</v>
      </c>
      <c r="D97" s="6">
        <v>7560.6259312500006</v>
      </c>
      <c r="E97" s="6">
        <v>7112.4285297500001</v>
      </c>
      <c r="H97">
        <f t="shared" si="15"/>
        <v>7112.4285297500001</v>
      </c>
      <c r="I97" s="24">
        <f t="shared" si="16"/>
        <v>4</v>
      </c>
      <c r="J97" t="str">
        <f t="shared" ca="1" si="17"/>
        <v>GPU_DIRECT_ASYNC</v>
      </c>
    </row>
    <row r="98" spans="1:10" x14ac:dyDescent="0.35">
      <c r="A98" s="9" t="s">
        <v>48</v>
      </c>
      <c r="B98" s="6">
        <v>10690.656043500001</v>
      </c>
      <c r="C98" s="6">
        <v>12430.6535645</v>
      </c>
      <c r="D98" s="6">
        <v>7683.9382242499996</v>
      </c>
      <c r="E98" s="6">
        <v>7776.7421692499993</v>
      </c>
      <c r="H98">
        <f t="shared" si="15"/>
        <v>7683.9382242499996</v>
      </c>
      <c r="I98" s="24">
        <f t="shared" si="16"/>
        <v>3</v>
      </c>
      <c r="J98" t="str">
        <f t="shared" ca="1" si="17"/>
        <v>GPU_DIRECT</v>
      </c>
    </row>
    <row r="99" spans="1:10" x14ac:dyDescent="0.35">
      <c r="A99" s="9" t="s">
        <v>50</v>
      </c>
      <c r="B99" s="6">
        <v>18233.369197749998</v>
      </c>
      <c r="C99" s="6">
        <v>15293.626953250001</v>
      </c>
      <c r="D99" s="6">
        <v>13263.94533</v>
      </c>
      <c r="E99" s="6">
        <v>13507.459928749999</v>
      </c>
      <c r="H99">
        <f t="shared" si="15"/>
        <v>13263.94533</v>
      </c>
      <c r="I99" s="24">
        <f t="shared" si="16"/>
        <v>3</v>
      </c>
      <c r="J99" t="str">
        <f t="shared" ca="1" si="17"/>
        <v>GPU_DIRECT</v>
      </c>
    </row>
    <row r="100" spans="1:10" x14ac:dyDescent="0.35">
      <c r="A100" s="9" t="s">
        <v>52</v>
      </c>
      <c r="B100" s="6">
        <v>34475.065940749999</v>
      </c>
      <c r="C100" s="6">
        <v>29386.195312250002</v>
      </c>
      <c r="D100" s="6">
        <v>23659.820664250001</v>
      </c>
      <c r="E100" s="6">
        <v>24143.022813249998</v>
      </c>
      <c r="H100">
        <f t="shared" si="15"/>
        <v>23659.820664250001</v>
      </c>
      <c r="I100" s="24">
        <f t="shared" si="16"/>
        <v>3</v>
      </c>
      <c r="J100" t="str">
        <f t="shared" ca="1" si="17"/>
        <v>GPU_DIRECT</v>
      </c>
    </row>
    <row r="101" spans="1:10" x14ac:dyDescent="0.35">
      <c r="A101" s="9" t="s">
        <v>54</v>
      </c>
      <c r="B101" s="6">
        <v>68440.007394</v>
      </c>
      <c r="C101" s="6">
        <v>56520.89453125</v>
      </c>
      <c r="D101" s="6">
        <v>46737.569783750005</v>
      </c>
      <c r="E101" s="6">
        <v>47936.104298249993</v>
      </c>
      <c r="H101">
        <f t="shared" si="15"/>
        <v>46737.569783750005</v>
      </c>
      <c r="I101" s="24">
        <f t="shared" si="16"/>
        <v>3</v>
      </c>
      <c r="J101" t="str">
        <f t="shared" ca="1" si="17"/>
        <v>GPU_DIRECT</v>
      </c>
    </row>
    <row r="102" spans="1:10" x14ac:dyDescent="0.35">
      <c r="A102" s="9" t="s">
        <v>49</v>
      </c>
      <c r="B102" s="6">
        <v>137526.61027800001</v>
      </c>
      <c r="C102" s="6">
        <v>114521.31640625</v>
      </c>
      <c r="D102" s="6">
        <v>94884.615852750008</v>
      </c>
      <c r="E102" s="6">
        <v>94773.742120499999</v>
      </c>
      <c r="H102">
        <f t="shared" si="15"/>
        <v>94773.742120499999</v>
      </c>
      <c r="I102" s="24">
        <f t="shared" si="16"/>
        <v>4</v>
      </c>
      <c r="J102" t="str">
        <f t="shared" ca="1" si="17"/>
        <v>GPU_DIRECT_ASYNC</v>
      </c>
    </row>
  </sheetData>
  <conditionalFormatting pivot="1">
    <cfRule type="cellIs" dxfId="112" priority="26" operator="lessThan">
      <formula>1</formula>
    </cfRule>
  </conditionalFormatting>
  <conditionalFormatting pivot="1">
    <cfRule type="colorScale" priority="25">
      <colorScale>
        <cfvo type="min"/>
        <cfvo type="max"/>
        <color rgb="FFFFC000"/>
        <color rgb="FFF8696B"/>
      </colorScale>
    </cfRule>
  </conditionalFormatting>
  <conditionalFormatting pivot="1">
    <cfRule type="colorScale" priority="19">
      <colorScale>
        <cfvo type="min"/>
        <cfvo type="percentile" val="50"/>
        <cfvo type="max"/>
        <color rgb="FF63BE7B"/>
        <color rgb="FFFFEB84"/>
        <color rgb="FFF8696B"/>
      </colorScale>
    </cfRule>
  </conditionalFormatting>
  <conditionalFormatting pivot="1">
    <cfRule type="colorScale" priority="18">
      <colorScale>
        <cfvo type="min"/>
        <cfvo type="percentile" val="50"/>
        <cfvo type="max"/>
        <color rgb="FF63BE7B"/>
        <color rgb="FFFFEB84"/>
        <color rgb="FFF8696B"/>
      </colorScale>
    </cfRule>
  </conditionalFormatting>
  <conditionalFormatting pivot="1">
    <cfRule type="colorScale" priority="17">
      <colorScale>
        <cfvo type="min"/>
        <cfvo type="percentile" val="50"/>
        <cfvo type="max"/>
        <color rgb="FF63BE7B"/>
        <color rgb="FFFFEB84"/>
        <color rgb="FFF8696B"/>
      </colorScale>
    </cfRule>
  </conditionalFormatting>
  <conditionalFormatting pivot="1">
    <cfRule type="colorScale" priority="16">
      <colorScale>
        <cfvo type="min"/>
        <cfvo type="percentile" val="50"/>
        <cfvo type="max"/>
        <color rgb="FF63BE7B"/>
        <color rgb="FFFFEB84"/>
        <color rgb="FFF8696B"/>
      </colorScale>
    </cfRule>
  </conditionalFormatting>
  <conditionalFormatting pivot="1">
    <cfRule type="colorScale" priority="15">
      <colorScale>
        <cfvo type="min"/>
        <cfvo type="percentile" val="50"/>
        <cfvo type="max"/>
        <color rgb="FF63BE7B"/>
        <color rgb="FFFFEB84"/>
        <color rgb="FFF8696B"/>
      </colorScale>
    </cfRule>
  </conditionalFormatting>
  <conditionalFormatting pivot="1">
    <cfRule type="colorScale" priority="14">
      <colorScale>
        <cfvo type="min"/>
        <cfvo type="percentile" val="50"/>
        <cfvo type="max"/>
        <color rgb="FF63BE7B"/>
        <color rgb="FFFFEB84"/>
        <color rgb="FFF8696B"/>
      </colorScale>
    </cfRule>
  </conditionalFormatting>
  <conditionalFormatting pivot="1">
    <cfRule type="colorScale" priority="13">
      <colorScale>
        <cfvo type="min"/>
        <cfvo type="percentile" val="50"/>
        <cfvo type="max"/>
        <color rgb="FF63BE7B"/>
        <color rgb="FFFFEB84"/>
        <color rgb="FFF8696B"/>
      </colorScale>
    </cfRule>
  </conditionalFormatting>
  <conditionalFormatting pivot="1">
    <cfRule type="colorScale" priority="12">
      <colorScale>
        <cfvo type="min"/>
        <cfvo type="percentile" val="50"/>
        <cfvo type="max"/>
        <color rgb="FF63BE7B"/>
        <color rgb="FFFFEB84"/>
        <color rgb="FFF8696B"/>
      </colorScale>
    </cfRule>
  </conditionalFormatting>
  <conditionalFormatting pivot="1">
    <cfRule type="colorScale" priority="11">
      <colorScale>
        <cfvo type="min"/>
        <cfvo type="percentile" val="50"/>
        <cfvo type="max"/>
        <color rgb="FF63BE7B"/>
        <color rgb="FFFFEB84"/>
        <color rgb="FFF8696B"/>
      </colorScale>
    </cfRule>
  </conditionalFormatting>
  <conditionalFormatting pivot="1">
    <cfRule type="colorScale" priority="10">
      <colorScale>
        <cfvo type="min"/>
        <cfvo type="percentile" val="50"/>
        <cfvo type="max"/>
        <color rgb="FF63BE7B"/>
        <color rgb="FFFFEB84"/>
        <color rgb="FFF8696B"/>
      </colorScale>
    </cfRule>
  </conditionalFormatting>
  <conditionalFormatting pivot="1">
    <cfRule type="colorScale" priority="9">
      <colorScale>
        <cfvo type="min"/>
        <cfvo type="percentile" val="50"/>
        <cfvo type="max"/>
        <color rgb="FF63BE7B"/>
        <color rgb="FFFFEB84"/>
        <color rgb="FFF8696B"/>
      </colorScale>
    </cfRule>
  </conditionalFormatting>
  <conditionalFormatting pivot="1">
    <cfRule type="colorScale" priority="8">
      <colorScale>
        <cfvo type="min"/>
        <cfvo type="percentile" val="50"/>
        <cfvo type="max"/>
        <color rgb="FF63BE7B"/>
        <color rgb="FFFFEB84"/>
        <color rgb="FFF8696B"/>
      </colorScale>
    </cfRule>
  </conditionalFormatting>
  <conditionalFormatting pivot="1">
    <cfRule type="colorScale" priority="7">
      <colorScale>
        <cfvo type="min"/>
        <cfvo type="percentile" val="50"/>
        <cfvo type="max"/>
        <color rgb="FF63BE7B"/>
        <color rgb="FFFFEB84"/>
        <color rgb="FFF8696B"/>
      </colorScale>
    </cfRule>
  </conditionalFormatting>
  <conditionalFormatting pivot="1">
    <cfRule type="cellIs" dxfId="111" priority="5" operator="lessThan">
      <formula>1</formula>
    </cfRule>
  </conditionalFormatting>
  <conditionalFormatting pivot="1">
    <cfRule type="colorScale" priority="6">
      <colorScale>
        <cfvo type="min"/>
        <cfvo type="max"/>
        <color rgb="FFFFC000"/>
        <color rgb="FFF8696B"/>
      </colorScale>
    </cfRule>
  </conditionalFormatting>
  <conditionalFormatting pivot="1">
    <cfRule type="cellIs" dxfId="110" priority="3" operator="lessThan">
      <formula>1</formula>
    </cfRule>
  </conditionalFormatting>
  <conditionalFormatting pivot="1">
    <cfRule type="colorScale" priority="4">
      <colorScale>
        <cfvo type="min"/>
        <cfvo type="max"/>
        <color rgb="FFFFC000"/>
        <color rgb="FFF8696B"/>
      </colorScale>
    </cfRule>
  </conditionalFormatting>
  <conditionalFormatting pivot="1">
    <cfRule type="cellIs" dxfId="109" priority="1" operator="lessThan">
      <formula>1</formula>
    </cfRule>
  </conditionalFormatting>
  <conditionalFormatting pivot="1">
    <cfRule type="colorScale" priority="2">
      <colorScale>
        <cfvo type="min"/>
        <cfvo type="max"/>
        <color rgb="FFFFC000"/>
        <color rgb="FFF8696B"/>
      </colorScale>
    </cfRule>
  </conditionalFormatting>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321DD-8C02-48B3-943D-1E22DFD89BB8}">
  <sheetPr>
    <tabColor rgb="FFFFFF00"/>
  </sheetPr>
  <dimension ref="A3:J102"/>
  <sheetViews>
    <sheetView showGridLines="0" zoomScale="122" zoomScaleNormal="40" workbookViewId="0">
      <selection activeCell="H14" sqref="H14"/>
    </sheetView>
  </sheetViews>
  <sheetFormatPr defaultRowHeight="14.5" x14ac:dyDescent="0.35"/>
  <cols>
    <col min="1" max="1" width="31.26953125" bestFit="1" customWidth="1"/>
    <col min="2" max="2" width="15.26953125" bestFit="1" customWidth="1"/>
    <col min="3" max="3" width="11.26953125" bestFit="1" customWidth="1"/>
    <col min="4" max="4" width="11.453125" bestFit="1" customWidth="1"/>
    <col min="5" max="5" width="18.08984375" bestFit="1" customWidth="1"/>
    <col min="6" max="6" width="18.6328125" bestFit="1" customWidth="1"/>
    <col min="7" max="7" width="9" bestFit="1" customWidth="1"/>
    <col min="8" max="8" width="11.1796875" style="23" bestFit="1" customWidth="1"/>
    <col min="9" max="9" width="16" style="24" bestFit="1" customWidth="1"/>
    <col min="10" max="10" width="14" bestFit="1" customWidth="1"/>
    <col min="11" max="15" width="8" bestFit="1" customWidth="1"/>
    <col min="16" max="16" width="13.26953125" bestFit="1" customWidth="1"/>
    <col min="17" max="22" width="8" bestFit="1" customWidth="1"/>
    <col min="23" max="23" width="19.81640625" bestFit="1" customWidth="1"/>
    <col min="24" max="29" width="8" bestFit="1" customWidth="1"/>
    <col min="30" max="30" width="29.453125" bestFit="1" customWidth="1"/>
    <col min="31" max="36" width="9.453125" bestFit="1" customWidth="1"/>
    <col min="37" max="37" width="12.54296875" bestFit="1" customWidth="1"/>
  </cols>
  <sheetData>
    <row r="3" spans="1:10" x14ac:dyDescent="0.35">
      <c r="A3" s="7" t="s">
        <v>25</v>
      </c>
      <c r="B3" s="7" t="s">
        <v>17</v>
      </c>
    </row>
    <row r="4" spans="1:10" x14ac:dyDescent="0.35">
      <c r="A4" s="7" t="s">
        <v>16</v>
      </c>
      <c r="B4" t="s">
        <v>11</v>
      </c>
      <c r="C4" t="s">
        <v>15</v>
      </c>
      <c r="D4" t="s">
        <v>9</v>
      </c>
      <c r="E4" t="s">
        <v>14</v>
      </c>
    </row>
    <row r="5" spans="1:10" x14ac:dyDescent="0.35">
      <c r="A5" s="8">
        <v>1</v>
      </c>
      <c r="B5" s="6"/>
      <c r="C5" s="6"/>
      <c r="D5" s="6"/>
      <c r="E5" s="6"/>
    </row>
    <row r="6" spans="1:10" x14ac:dyDescent="0.35">
      <c r="A6" s="9" t="s">
        <v>0</v>
      </c>
      <c r="B6" s="6">
        <v>83952</v>
      </c>
      <c r="C6" s="6">
        <v>48055</v>
      </c>
      <c r="D6" s="6">
        <v>108672.5</v>
      </c>
      <c r="E6" s="6">
        <v>49485.25</v>
      </c>
      <c r="H6" s="23">
        <f>MAX(B6:F6)</f>
        <v>108672.5</v>
      </c>
      <c r="I6" s="24">
        <f t="shared" ref="I6:I18" si="0">MATCH(MAX(B6:F6),B6:F6,0)</f>
        <v>3</v>
      </c>
      <c r="J6" t="str">
        <f t="shared" ref="J6:J18" ca="1" si="1">OFFSET(I6,(-ROW(I6)+1)+3,-8+I6)</f>
        <v>GPU_DIRECT</v>
      </c>
    </row>
    <row r="7" spans="1:10" x14ac:dyDescent="0.35">
      <c r="A7" s="9" t="s">
        <v>22</v>
      </c>
      <c r="B7" s="6">
        <v>165595</v>
      </c>
      <c r="C7" s="6">
        <v>96625</v>
      </c>
      <c r="D7" s="6">
        <v>204916</v>
      </c>
      <c r="E7" s="6">
        <v>97370.75</v>
      </c>
      <c r="H7" s="23">
        <f t="shared" ref="H7:H70" si="2">MAX(B7:F7)</f>
        <v>204916</v>
      </c>
      <c r="I7" s="24">
        <f t="shared" si="0"/>
        <v>3</v>
      </c>
      <c r="J7" t="str">
        <f t="shared" ca="1" si="1"/>
        <v>GPU_DIRECT</v>
      </c>
    </row>
    <row r="8" spans="1:10" x14ac:dyDescent="0.35">
      <c r="A8" s="9" t="s">
        <v>19</v>
      </c>
      <c r="B8" s="6">
        <v>314441.25</v>
      </c>
      <c r="C8" s="6">
        <v>191161.25</v>
      </c>
      <c r="D8" s="6">
        <v>386878.75</v>
      </c>
      <c r="E8" s="6">
        <v>181727.5</v>
      </c>
      <c r="H8" s="23">
        <f t="shared" si="2"/>
        <v>386878.75</v>
      </c>
      <c r="I8" s="24">
        <f t="shared" si="0"/>
        <v>3</v>
      </c>
      <c r="J8" t="str">
        <f t="shared" ca="1" si="1"/>
        <v>GPU_DIRECT</v>
      </c>
    </row>
    <row r="9" spans="1:10" x14ac:dyDescent="0.35">
      <c r="A9" s="9" t="s">
        <v>20</v>
      </c>
      <c r="B9" s="6">
        <v>589771.5</v>
      </c>
      <c r="C9" s="6">
        <v>382785.5</v>
      </c>
      <c r="D9" s="6">
        <v>679489</v>
      </c>
      <c r="E9" s="6">
        <v>333998.75</v>
      </c>
      <c r="H9" s="23">
        <f t="shared" si="2"/>
        <v>679489</v>
      </c>
      <c r="I9" s="24">
        <f t="shared" si="0"/>
        <v>3</v>
      </c>
      <c r="J9" t="str">
        <f t="shared" ca="1" si="1"/>
        <v>GPU_DIRECT</v>
      </c>
    </row>
    <row r="10" spans="1:10" x14ac:dyDescent="0.35">
      <c r="A10" s="9" t="s">
        <v>21</v>
      </c>
      <c r="B10" s="6">
        <v>1012439.75</v>
      </c>
      <c r="C10" s="6">
        <v>739153.25</v>
      </c>
      <c r="D10" s="6">
        <v>1157810.5</v>
      </c>
      <c r="E10" s="6">
        <v>535479.25</v>
      </c>
      <c r="H10" s="23">
        <f t="shared" si="2"/>
        <v>1157810.5</v>
      </c>
      <c r="I10" s="24">
        <f t="shared" si="0"/>
        <v>3</v>
      </c>
      <c r="J10" t="str">
        <f t="shared" ca="1" si="1"/>
        <v>GPU_DIRECT</v>
      </c>
    </row>
    <row r="11" spans="1:10" x14ac:dyDescent="0.35">
      <c r="A11" s="9" t="s">
        <v>18</v>
      </c>
      <c r="B11" s="6">
        <v>1538389.5</v>
      </c>
      <c r="C11" s="6">
        <v>1426714.5</v>
      </c>
      <c r="D11" s="6">
        <v>1734970.5</v>
      </c>
      <c r="E11" s="6">
        <v>836009</v>
      </c>
      <c r="H11" s="23">
        <f t="shared" si="2"/>
        <v>1734970.5</v>
      </c>
      <c r="I11" s="24">
        <f t="shared" si="0"/>
        <v>3</v>
      </c>
      <c r="J11" t="str">
        <f t="shared" ca="1" si="1"/>
        <v>GPU_DIRECT</v>
      </c>
    </row>
    <row r="12" spans="1:10" x14ac:dyDescent="0.35">
      <c r="A12" s="9" t="s">
        <v>51</v>
      </c>
      <c r="B12" s="6">
        <v>2072512</v>
      </c>
      <c r="C12" s="6">
        <v>1751175.5</v>
      </c>
      <c r="D12" s="6">
        <v>2197244</v>
      </c>
      <c r="E12" s="6">
        <v>1140913</v>
      </c>
      <c r="H12" s="23">
        <f t="shared" si="2"/>
        <v>2197244</v>
      </c>
      <c r="I12" s="24">
        <f t="shared" si="0"/>
        <v>3</v>
      </c>
      <c r="J12" t="str">
        <f t="shared" ca="1" si="1"/>
        <v>GPU_DIRECT</v>
      </c>
    </row>
    <row r="13" spans="1:10" x14ac:dyDescent="0.35">
      <c r="A13" s="9" t="s">
        <v>53</v>
      </c>
      <c r="B13" s="6">
        <v>2519762.5</v>
      </c>
      <c r="C13" s="6">
        <v>2691145.25</v>
      </c>
      <c r="D13" s="6">
        <v>2585018.5</v>
      </c>
      <c r="E13" s="6">
        <v>1371191.5</v>
      </c>
      <c r="H13" s="23">
        <f t="shared" si="2"/>
        <v>2691145.25</v>
      </c>
      <c r="I13" s="24">
        <f t="shared" si="0"/>
        <v>2</v>
      </c>
      <c r="J13" t="str">
        <f t="shared" ca="1" si="1"/>
        <v>GPU_BATCH</v>
      </c>
    </row>
    <row r="14" spans="1:10" x14ac:dyDescent="0.35">
      <c r="A14" s="9" t="s">
        <v>48</v>
      </c>
      <c r="B14" s="6">
        <v>4164109</v>
      </c>
      <c r="C14" s="6">
        <v>3670500</v>
      </c>
      <c r="D14" s="6">
        <v>3663790</v>
      </c>
      <c r="E14" s="6">
        <v>1570665.5</v>
      </c>
      <c r="H14" s="23">
        <f t="shared" si="2"/>
        <v>4164109</v>
      </c>
      <c r="I14" s="24">
        <f t="shared" si="0"/>
        <v>1</v>
      </c>
      <c r="J14" t="str">
        <f t="shared" ca="1" si="1"/>
        <v>CPU_GPU</v>
      </c>
    </row>
    <row r="15" spans="1:10" x14ac:dyDescent="0.35">
      <c r="A15" s="9" t="s">
        <v>50</v>
      </c>
      <c r="B15" s="6">
        <v>6202258</v>
      </c>
      <c r="C15" s="6">
        <v>3988590.75</v>
      </c>
      <c r="D15" s="6">
        <v>4055301.25</v>
      </c>
      <c r="E15" s="6">
        <v>1637437</v>
      </c>
      <c r="H15" s="23">
        <f t="shared" si="2"/>
        <v>6202258</v>
      </c>
      <c r="I15" s="24">
        <f t="shared" si="0"/>
        <v>1</v>
      </c>
      <c r="J15" t="str">
        <f t="shared" ca="1" si="1"/>
        <v>CPU_GPU</v>
      </c>
    </row>
    <row r="16" spans="1:10" x14ac:dyDescent="0.35">
      <c r="A16" s="9" t="s">
        <v>52</v>
      </c>
      <c r="B16" s="6">
        <v>7653017.25</v>
      </c>
      <c r="C16" s="6">
        <v>4233182.25</v>
      </c>
      <c r="D16" s="6">
        <v>4201628.25</v>
      </c>
      <c r="E16" s="6">
        <v>1734265.25</v>
      </c>
      <c r="H16" s="23">
        <f t="shared" si="2"/>
        <v>7653017.25</v>
      </c>
      <c r="I16" s="24">
        <f t="shared" si="0"/>
        <v>1</v>
      </c>
      <c r="J16" t="str">
        <f t="shared" ca="1" si="1"/>
        <v>CPU_GPU</v>
      </c>
    </row>
    <row r="17" spans="1:10" x14ac:dyDescent="0.35">
      <c r="A17" s="9" t="s">
        <v>54</v>
      </c>
      <c r="B17" s="6">
        <v>8489497</v>
      </c>
      <c r="C17" s="6">
        <v>4638617.5</v>
      </c>
      <c r="D17" s="6">
        <v>4304426</v>
      </c>
      <c r="E17" s="6">
        <v>1721206</v>
      </c>
      <c r="H17" s="23">
        <f t="shared" si="2"/>
        <v>8489497</v>
      </c>
      <c r="I17" s="24">
        <f t="shared" si="0"/>
        <v>1</v>
      </c>
      <c r="J17" t="str">
        <f t="shared" ca="1" si="1"/>
        <v>CPU_GPU</v>
      </c>
    </row>
    <row r="18" spans="1:10" x14ac:dyDescent="0.35">
      <c r="A18" s="9" t="s">
        <v>49</v>
      </c>
      <c r="B18" s="6">
        <v>8710513.25</v>
      </c>
      <c r="C18" s="6">
        <v>4617689.25</v>
      </c>
      <c r="D18" s="6">
        <v>4458886.75</v>
      </c>
      <c r="E18" s="6">
        <v>1734679.75</v>
      </c>
      <c r="H18" s="23">
        <f t="shared" si="2"/>
        <v>8710513.25</v>
      </c>
      <c r="I18" s="24">
        <f t="shared" si="0"/>
        <v>1</v>
      </c>
      <c r="J18" t="str">
        <f t="shared" ca="1" si="1"/>
        <v>CPU_GPU</v>
      </c>
    </row>
    <row r="19" spans="1:10" x14ac:dyDescent="0.35">
      <c r="A19" s="8">
        <v>4</v>
      </c>
      <c r="B19" s="6"/>
      <c r="C19" s="6"/>
      <c r="D19" s="6"/>
      <c r="E19" s="6"/>
    </row>
    <row r="20" spans="1:10" x14ac:dyDescent="0.35">
      <c r="A20" s="9" t="s">
        <v>0</v>
      </c>
      <c r="B20" s="6">
        <v>197240.5</v>
      </c>
      <c r="C20" s="6">
        <v>164390.75</v>
      </c>
      <c r="D20" s="6">
        <v>336513</v>
      </c>
      <c r="E20" s="6">
        <v>189289.75</v>
      </c>
      <c r="H20" s="23">
        <f t="shared" si="2"/>
        <v>336513</v>
      </c>
      <c r="I20" s="24">
        <f t="shared" ref="I20:I32" si="3">MATCH(MAX(B20:F20),B20:F20,0)</f>
        <v>3</v>
      </c>
      <c r="J20" t="str">
        <f t="shared" ref="J20:J32" ca="1" si="4">OFFSET(I20,(-ROW(I20)+1)+3,-8+I20)</f>
        <v>GPU_DIRECT</v>
      </c>
    </row>
    <row r="21" spans="1:10" x14ac:dyDescent="0.35">
      <c r="A21" s="9" t="s">
        <v>22</v>
      </c>
      <c r="B21" s="6">
        <v>386002.5</v>
      </c>
      <c r="C21" s="6">
        <v>337060.5</v>
      </c>
      <c r="D21" s="6">
        <v>674609.5</v>
      </c>
      <c r="E21" s="6">
        <v>373991.5</v>
      </c>
      <c r="H21" s="23">
        <f t="shared" si="2"/>
        <v>674609.5</v>
      </c>
      <c r="I21" s="24">
        <f t="shared" si="3"/>
        <v>3</v>
      </c>
      <c r="J21" t="str">
        <f t="shared" ca="1" si="4"/>
        <v>GPU_DIRECT</v>
      </c>
    </row>
    <row r="22" spans="1:10" x14ac:dyDescent="0.35">
      <c r="A22" s="9" t="s">
        <v>19</v>
      </c>
      <c r="B22" s="6">
        <v>816790.5</v>
      </c>
      <c r="C22" s="6">
        <v>665487.5</v>
      </c>
      <c r="D22" s="6">
        <v>1266332</v>
      </c>
      <c r="E22" s="6">
        <v>703356.5</v>
      </c>
      <c r="H22" s="23">
        <f t="shared" si="2"/>
        <v>1266332</v>
      </c>
      <c r="I22" s="24">
        <f t="shared" si="3"/>
        <v>3</v>
      </c>
      <c r="J22" t="str">
        <f t="shared" ca="1" si="4"/>
        <v>GPU_DIRECT</v>
      </c>
    </row>
    <row r="23" spans="1:10" x14ac:dyDescent="0.35">
      <c r="A23" s="9" t="s">
        <v>20</v>
      </c>
      <c r="B23" s="6">
        <v>1965122.25</v>
      </c>
      <c r="C23" s="6">
        <v>1364823</v>
      </c>
      <c r="D23" s="6">
        <v>2338629.5</v>
      </c>
      <c r="E23" s="6">
        <v>1241766.25</v>
      </c>
      <c r="H23" s="23">
        <f t="shared" si="2"/>
        <v>2338629.5</v>
      </c>
      <c r="I23" s="24">
        <f t="shared" si="3"/>
        <v>3</v>
      </c>
      <c r="J23" t="str">
        <f t="shared" ca="1" si="4"/>
        <v>GPU_DIRECT</v>
      </c>
    </row>
    <row r="24" spans="1:10" x14ac:dyDescent="0.35">
      <c r="A24" s="9" t="s">
        <v>21</v>
      </c>
      <c r="B24" s="6">
        <v>3284724</v>
      </c>
      <c r="C24" s="6">
        <v>2439122.25</v>
      </c>
      <c r="D24" s="6">
        <v>3685937.25</v>
      </c>
      <c r="E24" s="6">
        <v>2098010.25</v>
      </c>
      <c r="H24" s="23">
        <f t="shared" si="2"/>
        <v>3685937.25</v>
      </c>
      <c r="I24" s="24">
        <f t="shared" si="3"/>
        <v>3</v>
      </c>
      <c r="J24" t="str">
        <f t="shared" ca="1" si="4"/>
        <v>GPU_DIRECT</v>
      </c>
    </row>
    <row r="25" spans="1:10" x14ac:dyDescent="0.35">
      <c r="A25" s="9" t="s">
        <v>18</v>
      </c>
      <c r="B25" s="6">
        <v>5022811.75</v>
      </c>
      <c r="C25" s="6">
        <v>2763912.75</v>
      </c>
      <c r="D25" s="6">
        <v>4515871.25</v>
      </c>
      <c r="E25" s="6">
        <v>3203139.75</v>
      </c>
      <c r="H25" s="23">
        <f t="shared" si="2"/>
        <v>5022811.75</v>
      </c>
      <c r="I25" s="24">
        <f t="shared" si="3"/>
        <v>1</v>
      </c>
      <c r="J25" t="str">
        <f t="shared" ca="1" si="4"/>
        <v>CPU_GPU</v>
      </c>
    </row>
    <row r="26" spans="1:10" x14ac:dyDescent="0.35">
      <c r="A26" s="9" t="s">
        <v>51</v>
      </c>
      <c r="B26" s="6">
        <v>7224901.5</v>
      </c>
      <c r="C26" s="6">
        <v>3157117</v>
      </c>
      <c r="D26" s="6">
        <v>4932481.75</v>
      </c>
      <c r="E26" s="6">
        <v>4082629.25</v>
      </c>
      <c r="H26" s="23">
        <f t="shared" si="2"/>
        <v>7224901.5</v>
      </c>
      <c r="I26" s="24">
        <f t="shared" si="3"/>
        <v>1</v>
      </c>
      <c r="J26" t="str">
        <f t="shared" ca="1" si="4"/>
        <v>CPU_GPU</v>
      </c>
    </row>
    <row r="27" spans="1:10" x14ac:dyDescent="0.35">
      <c r="A27" s="9" t="s">
        <v>53</v>
      </c>
      <c r="B27" s="6">
        <v>8614624</v>
      </c>
      <c r="C27" s="6">
        <v>3476645.25</v>
      </c>
      <c r="D27" s="6">
        <v>5038215.5</v>
      </c>
      <c r="E27" s="6">
        <v>4198807.5</v>
      </c>
      <c r="H27" s="23">
        <f t="shared" si="2"/>
        <v>8614624</v>
      </c>
      <c r="I27" s="24">
        <f t="shared" si="3"/>
        <v>1</v>
      </c>
      <c r="J27" t="str">
        <f t="shared" ca="1" si="4"/>
        <v>CPU_GPU</v>
      </c>
    </row>
    <row r="28" spans="1:10" x14ac:dyDescent="0.35">
      <c r="A28" s="9" t="s">
        <v>48</v>
      </c>
      <c r="B28" s="6">
        <v>12232147.75</v>
      </c>
      <c r="C28" s="6">
        <v>4600847</v>
      </c>
      <c r="D28" s="6">
        <v>5167942.75</v>
      </c>
      <c r="E28" s="6">
        <v>4352764.25</v>
      </c>
      <c r="H28" s="23">
        <f t="shared" si="2"/>
        <v>12232147.75</v>
      </c>
      <c r="I28" s="24">
        <f t="shared" si="3"/>
        <v>1</v>
      </c>
      <c r="J28" t="str">
        <f t="shared" ca="1" si="4"/>
        <v>CPU_GPU</v>
      </c>
    </row>
    <row r="29" spans="1:10" x14ac:dyDescent="0.35">
      <c r="A29" s="9" t="s">
        <v>50</v>
      </c>
      <c r="B29" s="6">
        <v>14404707.25</v>
      </c>
      <c r="C29" s="6">
        <v>4811894</v>
      </c>
      <c r="D29" s="6">
        <v>5110977</v>
      </c>
      <c r="E29" s="6">
        <v>4393152.75</v>
      </c>
      <c r="H29" s="23">
        <f t="shared" si="2"/>
        <v>14404707.25</v>
      </c>
      <c r="I29" s="24">
        <f t="shared" si="3"/>
        <v>1</v>
      </c>
      <c r="J29" t="str">
        <f t="shared" ca="1" si="4"/>
        <v>CPU_GPU</v>
      </c>
    </row>
    <row r="30" spans="1:10" x14ac:dyDescent="0.35">
      <c r="A30" s="9" t="s">
        <v>52</v>
      </c>
      <c r="B30" s="6">
        <v>14384286.75</v>
      </c>
      <c r="C30" s="6">
        <v>4958507.5</v>
      </c>
      <c r="D30" s="6">
        <v>5164219.25</v>
      </c>
      <c r="E30" s="6">
        <v>4128362.75</v>
      </c>
      <c r="H30" s="23">
        <f t="shared" si="2"/>
        <v>14384286.75</v>
      </c>
      <c r="I30" s="24">
        <f t="shared" si="3"/>
        <v>1</v>
      </c>
      <c r="J30" t="str">
        <f t="shared" ca="1" si="4"/>
        <v>CPU_GPU</v>
      </c>
    </row>
    <row r="31" spans="1:10" x14ac:dyDescent="0.35">
      <c r="A31" s="9" t="s">
        <v>54</v>
      </c>
      <c r="B31" s="6">
        <v>14343637.75</v>
      </c>
      <c r="C31" s="6">
        <v>4964563.75</v>
      </c>
      <c r="D31" s="6">
        <v>4856131</v>
      </c>
      <c r="E31" s="6">
        <v>4135919.75</v>
      </c>
      <c r="H31" s="23">
        <f t="shared" si="2"/>
        <v>14343637.75</v>
      </c>
      <c r="I31" s="24">
        <f t="shared" si="3"/>
        <v>1</v>
      </c>
      <c r="J31" t="str">
        <f t="shared" ca="1" si="4"/>
        <v>CPU_GPU</v>
      </c>
    </row>
    <row r="32" spans="1:10" x14ac:dyDescent="0.35">
      <c r="A32" s="9" t="s">
        <v>49</v>
      </c>
      <c r="B32" s="6">
        <v>14697407</v>
      </c>
      <c r="C32" s="6">
        <v>4356531.5</v>
      </c>
      <c r="D32" s="6">
        <v>4569258.75</v>
      </c>
      <c r="E32" s="6">
        <v>3823020.25</v>
      </c>
      <c r="H32" s="23">
        <f t="shared" si="2"/>
        <v>14697407</v>
      </c>
      <c r="I32" s="24">
        <f t="shared" si="3"/>
        <v>1</v>
      </c>
      <c r="J32" t="str">
        <f t="shared" ca="1" si="4"/>
        <v>CPU_GPU</v>
      </c>
    </row>
    <row r="33" spans="1:10" x14ac:dyDescent="0.35">
      <c r="A33" s="8">
        <v>8</v>
      </c>
      <c r="B33" s="6"/>
      <c r="C33" s="6"/>
      <c r="D33" s="6"/>
      <c r="E33" s="6"/>
    </row>
    <row r="34" spans="1:10" x14ac:dyDescent="0.35">
      <c r="A34" s="9" t="s">
        <v>0</v>
      </c>
      <c r="B34" s="6">
        <v>197716.25</v>
      </c>
      <c r="C34" s="6">
        <v>277592</v>
      </c>
      <c r="D34" s="6">
        <v>321403.75</v>
      </c>
      <c r="E34" s="6">
        <v>347696.5</v>
      </c>
      <c r="H34" s="23">
        <f t="shared" si="2"/>
        <v>347696.5</v>
      </c>
      <c r="I34" s="24">
        <f t="shared" ref="I34:I46" si="5">MATCH(MAX(B34:F34),B34:F34,0)</f>
        <v>4</v>
      </c>
      <c r="J34" t="str">
        <f t="shared" ref="J34:J46" ca="1" si="6">OFFSET(I34,(-ROW(I34)+1)+3,-8+I34)</f>
        <v>GPU_DIRECT_ASYNC</v>
      </c>
    </row>
    <row r="35" spans="1:10" x14ac:dyDescent="0.35">
      <c r="A35" s="9" t="s">
        <v>22</v>
      </c>
      <c r="B35" s="6">
        <v>382791</v>
      </c>
      <c r="C35" s="6">
        <v>563270.5</v>
      </c>
      <c r="D35" s="6">
        <v>657449.75</v>
      </c>
      <c r="E35" s="6">
        <v>709027.5</v>
      </c>
      <c r="H35" s="23">
        <f t="shared" si="2"/>
        <v>709027.5</v>
      </c>
      <c r="I35" s="24">
        <f t="shared" si="5"/>
        <v>4</v>
      </c>
      <c r="J35" t="str">
        <f t="shared" ca="1" si="6"/>
        <v>GPU_DIRECT_ASYNC</v>
      </c>
    </row>
    <row r="36" spans="1:10" x14ac:dyDescent="0.35">
      <c r="A36" s="9" t="s">
        <v>19</v>
      </c>
      <c r="B36" s="6">
        <v>796318.5</v>
      </c>
      <c r="C36" s="6">
        <v>1098029.25</v>
      </c>
      <c r="D36" s="6">
        <v>1324355.75</v>
      </c>
      <c r="E36" s="6">
        <v>1364050.25</v>
      </c>
      <c r="H36" s="23">
        <f t="shared" si="2"/>
        <v>1364050.25</v>
      </c>
      <c r="I36" s="24">
        <f t="shared" si="5"/>
        <v>4</v>
      </c>
      <c r="J36" t="str">
        <f t="shared" ca="1" si="6"/>
        <v>GPU_DIRECT_ASYNC</v>
      </c>
    </row>
    <row r="37" spans="1:10" x14ac:dyDescent="0.35">
      <c r="A37" s="9" t="s">
        <v>20</v>
      </c>
      <c r="B37" s="6">
        <v>1734460.75</v>
      </c>
      <c r="C37" s="6">
        <v>2178386</v>
      </c>
      <c r="D37" s="6">
        <v>2760323.75</v>
      </c>
      <c r="E37" s="6">
        <v>2452091.25</v>
      </c>
      <c r="H37" s="23">
        <f t="shared" si="2"/>
        <v>2760323.75</v>
      </c>
      <c r="I37" s="24">
        <f t="shared" si="5"/>
        <v>3</v>
      </c>
      <c r="J37" t="str">
        <f t="shared" ca="1" si="6"/>
        <v>GPU_DIRECT</v>
      </c>
    </row>
    <row r="38" spans="1:10" x14ac:dyDescent="0.35">
      <c r="A38" s="9" t="s">
        <v>21</v>
      </c>
      <c r="B38" s="6">
        <v>3447846.5</v>
      </c>
      <c r="C38" s="6">
        <v>2777978.75</v>
      </c>
      <c r="D38" s="6">
        <v>4838571</v>
      </c>
      <c r="E38" s="6">
        <v>3983697.75</v>
      </c>
      <c r="H38" s="23">
        <f t="shared" si="2"/>
        <v>4838571</v>
      </c>
      <c r="I38" s="24">
        <f t="shared" si="5"/>
        <v>3</v>
      </c>
      <c r="J38" t="str">
        <f t="shared" ca="1" si="6"/>
        <v>GPU_DIRECT</v>
      </c>
    </row>
    <row r="39" spans="1:10" x14ac:dyDescent="0.35">
      <c r="A39" s="9" t="s">
        <v>18</v>
      </c>
      <c r="B39" s="6">
        <v>7140476.5</v>
      </c>
      <c r="C39" s="6">
        <v>3194268</v>
      </c>
      <c r="D39" s="6">
        <v>5143861.75</v>
      </c>
      <c r="E39" s="6">
        <v>4884768.25</v>
      </c>
      <c r="H39" s="23">
        <f t="shared" si="2"/>
        <v>7140476.5</v>
      </c>
      <c r="I39" s="24">
        <f t="shared" si="5"/>
        <v>1</v>
      </c>
      <c r="J39" t="str">
        <f t="shared" ca="1" si="6"/>
        <v>CPU_GPU</v>
      </c>
    </row>
    <row r="40" spans="1:10" x14ac:dyDescent="0.35">
      <c r="A40" s="9" t="s">
        <v>51</v>
      </c>
      <c r="B40" s="6">
        <v>10676935.25</v>
      </c>
      <c r="C40" s="6">
        <v>3591225.5</v>
      </c>
      <c r="D40" s="6">
        <v>5167910.75</v>
      </c>
      <c r="E40" s="6">
        <v>5115512.25</v>
      </c>
      <c r="H40" s="23">
        <f t="shared" si="2"/>
        <v>10676935.25</v>
      </c>
      <c r="I40" s="24">
        <f t="shared" si="5"/>
        <v>1</v>
      </c>
      <c r="J40" t="str">
        <f t="shared" ca="1" si="6"/>
        <v>CPU_GPU</v>
      </c>
    </row>
    <row r="41" spans="1:10" x14ac:dyDescent="0.35">
      <c r="A41" s="9" t="s">
        <v>53</v>
      </c>
      <c r="B41" s="6">
        <v>12584013</v>
      </c>
      <c r="C41" s="6">
        <v>3777284.25</v>
      </c>
      <c r="D41" s="6">
        <v>5176908.5</v>
      </c>
      <c r="E41" s="6">
        <v>5160315</v>
      </c>
      <c r="H41" s="23">
        <f t="shared" si="2"/>
        <v>12584013</v>
      </c>
      <c r="I41" s="24">
        <f t="shared" si="5"/>
        <v>1</v>
      </c>
      <c r="J41" t="str">
        <f t="shared" ca="1" si="6"/>
        <v>CPU_GPU</v>
      </c>
    </row>
    <row r="42" spans="1:10" x14ac:dyDescent="0.35">
      <c r="A42" s="9" t="s">
        <v>48</v>
      </c>
      <c r="B42" s="6">
        <v>13613789.75</v>
      </c>
      <c r="C42" s="6">
        <v>4807502.25</v>
      </c>
      <c r="D42" s="6">
        <v>5180705.75</v>
      </c>
      <c r="E42" s="6">
        <v>5096192</v>
      </c>
      <c r="H42" s="23">
        <f t="shared" si="2"/>
        <v>13613789.75</v>
      </c>
      <c r="I42" s="24">
        <f t="shared" si="5"/>
        <v>1</v>
      </c>
      <c r="J42" t="str">
        <f t="shared" ca="1" si="6"/>
        <v>CPU_GPU</v>
      </c>
    </row>
    <row r="43" spans="1:10" x14ac:dyDescent="0.35">
      <c r="A43" s="9" t="s">
        <v>50</v>
      </c>
      <c r="B43" s="6">
        <v>14343900</v>
      </c>
      <c r="C43" s="6">
        <v>4994959</v>
      </c>
      <c r="D43" s="6">
        <v>5175721.5</v>
      </c>
      <c r="E43" s="6">
        <v>4820241.75</v>
      </c>
      <c r="H43" s="23">
        <f t="shared" si="2"/>
        <v>14343900</v>
      </c>
      <c r="I43" s="24">
        <f t="shared" si="5"/>
        <v>1</v>
      </c>
      <c r="J43" t="str">
        <f t="shared" ca="1" si="6"/>
        <v>CPU_GPU</v>
      </c>
    </row>
    <row r="44" spans="1:10" x14ac:dyDescent="0.35">
      <c r="A44" s="9" t="s">
        <v>52</v>
      </c>
      <c r="B44" s="6">
        <v>14221663.5</v>
      </c>
      <c r="C44" s="6">
        <v>5039660.5</v>
      </c>
      <c r="D44" s="6">
        <v>4930608.5</v>
      </c>
      <c r="E44" s="6">
        <v>4829164.75</v>
      </c>
      <c r="H44" s="23">
        <f t="shared" si="2"/>
        <v>14221663.5</v>
      </c>
      <c r="I44" s="24">
        <f t="shared" si="5"/>
        <v>1</v>
      </c>
      <c r="J44" t="str">
        <f t="shared" ca="1" si="6"/>
        <v>CPU_GPU</v>
      </c>
    </row>
    <row r="45" spans="1:10" x14ac:dyDescent="0.35">
      <c r="A45" s="9" t="s">
        <v>54</v>
      </c>
      <c r="B45" s="6">
        <v>14199509.25</v>
      </c>
      <c r="C45" s="6">
        <v>4394056.75</v>
      </c>
      <c r="D45" s="6">
        <v>4646968.25</v>
      </c>
      <c r="E45" s="6">
        <v>4452684.75</v>
      </c>
      <c r="H45" s="23">
        <f t="shared" si="2"/>
        <v>14199509.25</v>
      </c>
      <c r="I45" s="24">
        <f t="shared" si="5"/>
        <v>1</v>
      </c>
      <c r="J45" t="str">
        <f t="shared" ca="1" si="6"/>
        <v>CPU_GPU</v>
      </c>
    </row>
    <row r="46" spans="1:10" x14ac:dyDescent="0.35">
      <c r="A46" s="9" t="s">
        <v>49</v>
      </c>
      <c r="B46" s="6">
        <v>14145302.25</v>
      </c>
      <c r="C46" s="6">
        <v>4415037.75</v>
      </c>
      <c r="D46" s="6">
        <v>4616786.25</v>
      </c>
      <c r="E46" s="6">
        <v>4176910.5</v>
      </c>
      <c r="H46" s="23">
        <f t="shared" si="2"/>
        <v>14145302.25</v>
      </c>
      <c r="I46" s="24">
        <f t="shared" si="5"/>
        <v>1</v>
      </c>
      <c r="J46" t="str">
        <f t="shared" ca="1" si="6"/>
        <v>CPU_GPU</v>
      </c>
    </row>
    <row r="47" spans="1:10" x14ac:dyDescent="0.35">
      <c r="A47" s="8">
        <v>16</v>
      </c>
      <c r="B47" s="6"/>
      <c r="C47" s="6"/>
      <c r="D47" s="6"/>
      <c r="E47" s="6"/>
    </row>
    <row r="48" spans="1:10" x14ac:dyDescent="0.35">
      <c r="A48" s="9" t="s">
        <v>0</v>
      </c>
      <c r="B48" s="6">
        <v>161405.5</v>
      </c>
      <c r="C48" s="6">
        <v>444404.75</v>
      </c>
      <c r="D48" s="6">
        <v>254546.75</v>
      </c>
      <c r="E48" s="6">
        <v>250975.5</v>
      </c>
      <c r="H48" s="23">
        <f t="shared" si="2"/>
        <v>444404.75</v>
      </c>
      <c r="I48" s="24">
        <f t="shared" ref="I48:I60" si="7">MATCH(MAX(B48:F48),B48:F48,0)</f>
        <v>2</v>
      </c>
      <c r="J48" t="str">
        <f t="shared" ref="J48:J60" ca="1" si="8">OFFSET(I48,(-ROW(I48)+1)+3,-8+I48)</f>
        <v>GPU_BATCH</v>
      </c>
    </row>
    <row r="49" spans="1:10" x14ac:dyDescent="0.35">
      <c r="A49" s="9" t="s">
        <v>22</v>
      </c>
      <c r="B49" s="6">
        <v>330320</v>
      </c>
      <c r="C49" s="6">
        <v>775222.25</v>
      </c>
      <c r="D49" s="6">
        <v>518741.25</v>
      </c>
      <c r="E49" s="6">
        <v>509198.25</v>
      </c>
      <c r="H49" s="23">
        <f t="shared" si="2"/>
        <v>775222.25</v>
      </c>
      <c r="I49" s="24">
        <f t="shared" si="7"/>
        <v>2</v>
      </c>
      <c r="J49" t="str">
        <f t="shared" ca="1" si="8"/>
        <v>GPU_BATCH</v>
      </c>
    </row>
    <row r="50" spans="1:10" x14ac:dyDescent="0.35">
      <c r="A50" s="9" t="s">
        <v>19</v>
      </c>
      <c r="B50" s="6">
        <v>655269.25</v>
      </c>
      <c r="C50" s="6">
        <v>1493933.25</v>
      </c>
      <c r="D50" s="6">
        <v>1029298.75</v>
      </c>
      <c r="E50" s="6">
        <v>1012948.5</v>
      </c>
      <c r="H50" s="23">
        <f t="shared" si="2"/>
        <v>1493933.25</v>
      </c>
      <c r="I50" s="24">
        <f t="shared" si="7"/>
        <v>2</v>
      </c>
      <c r="J50" t="str">
        <f t="shared" ca="1" si="8"/>
        <v>GPU_BATCH</v>
      </c>
    </row>
    <row r="51" spans="1:10" x14ac:dyDescent="0.35">
      <c r="A51" s="9" t="s">
        <v>20</v>
      </c>
      <c r="B51" s="6">
        <v>1300910.5</v>
      </c>
      <c r="C51" s="6">
        <v>2771827.5</v>
      </c>
      <c r="D51" s="6">
        <v>2051760.75</v>
      </c>
      <c r="E51" s="6">
        <v>2110630.5</v>
      </c>
      <c r="H51" s="23">
        <f t="shared" si="2"/>
        <v>2771827.5</v>
      </c>
      <c r="I51" s="24">
        <f t="shared" si="7"/>
        <v>2</v>
      </c>
      <c r="J51" t="str">
        <f t="shared" ca="1" si="8"/>
        <v>GPU_BATCH</v>
      </c>
    </row>
    <row r="52" spans="1:10" x14ac:dyDescent="0.35">
      <c r="A52" s="9" t="s">
        <v>21</v>
      </c>
      <c r="B52" s="6">
        <v>2709379</v>
      </c>
      <c r="C52" s="6">
        <v>3303680.25</v>
      </c>
      <c r="D52" s="6">
        <v>4001034.75</v>
      </c>
      <c r="E52" s="6">
        <v>4304093.25</v>
      </c>
      <c r="H52" s="23">
        <f t="shared" si="2"/>
        <v>4304093.25</v>
      </c>
      <c r="I52" s="24">
        <f t="shared" si="7"/>
        <v>4</v>
      </c>
      <c r="J52" t="str">
        <f t="shared" ca="1" si="8"/>
        <v>GPU_DIRECT_ASYNC</v>
      </c>
    </row>
    <row r="53" spans="1:10" x14ac:dyDescent="0.35">
      <c r="A53" s="9" t="s">
        <v>18</v>
      </c>
      <c r="B53" s="6">
        <v>5639475.25</v>
      </c>
      <c r="C53" s="6">
        <v>3662103.5</v>
      </c>
      <c r="D53" s="6">
        <v>5152136.75</v>
      </c>
      <c r="E53" s="6">
        <v>5146315.5</v>
      </c>
      <c r="H53" s="23">
        <f t="shared" si="2"/>
        <v>5639475.25</v>
      </c>
      <c r="I53" s="24">
        <f t="shared" si="7"/>
        <v>1</v>
      </c>
      <c r="J53" t="str">
        <f t="shared" ca="1" si="8"/>
        <v>CPU_GPU</v>
      </c>
    </row>
    <row r="54" spans="1:10" x14ac:dyDescent="0.35">
      <c r="A54" s="9" t="s">
        <v>51</v>
      </c>
      <c r="B54" s="6">
        <v>12057107</v>
      </c>
      <c r="C54" s="6">
        <v>3780394.75</v>
      </c>
      <c r="D54" s="6">
        <v>5167414.25</v>
      </c>
      <c r="E54" s="6">
        <v>5162658.25</v>
      </c>
      <c r="H54" s="23">
        <f t="shared" si="2"/>
        <v>12057107</v>
      </c>
      <c r="I54" s="24">
        <f t="shared" si="7"/>
        <v>1</v>
      </c>
      <c r="J54" t="str">
        <f t="shared" ca="1" si="8"/>
        <v>CPU_GPU</v>
      </c>
    </row>
    <row r="55" spans="1:10" x14ac:dyDescent="0.35">
      <c r="A55" s="9" t="s">
        <v>53</v>
      </c>
      <c r="B55" s="6">
        <v>14204363</v>
      </c>
      <c r="C55" s="6">
        <v>3871997.25</v>
      </c>
      <c r="D55" s="6">
        <v>5176467.75</v>
      </c>
      <c r="E55" s="6">
        <v>5171186.5</v>
      </c>
      <c r="H55" s="23">
        <f t="shared" si="2"/>
        <v>14204363</v>
      </c>
      <c r="I55" s="24">
        <f t="shared" si="7"/>
        <v>1</v>
      </c>
      <c r="J55" t="str">
        <f t="shared" ca="1" si="8"/>
        <v>CPU_GPU</v>
      </c>
    </row>
    <row r="56" spans="1:10" x14ac:dyDescent="0.35">
      <c r="A56" s="9" t="s">
        <v>48</v>
      </c>
      <c r="B56" s="6">
        <v>13956850.5</v>
      </c>
      <c r="C56" s="6">
        <v>4992743</v>
      </c>
      <c r="D56" s="6">
        <v>5178441.75</v>
      </c>
      <c r="E56" s="6">
        <v>5170832</v>
      </c>
      <c r="H56" s="23">
        <f t="shared" si="2"/>
        <v>13956850.5</v>
      </c>
      <c r="I56" s="24">
        <f t="shared" si="7"/>
        <v>1</v>
      </c>
      <c r="J56" t="str">
        <f t="shared" ca="1" si="8"/>
        <v>CPU_GPU</v>
      </c>
    </row>
    <row r="57" spans="1:10" x14ac:dyDescent="0.35">
      <c r="A57" s="9" t="s">
        <v>50</v>
      </c>
      <c r="B57" s="6">
        <v>14066591.75</v>
      </c>
      <c r="C57" s="6">
        <v>5071803.75</v>
      </c>
      <c r="D57" s="6">
        <v>4947170.5</v>
      </c>
      <c r="E57" s="6">
        <v>4862231.5</v>
      </c>
      <c r="H57" s="23">
        <f t="shared" si="2"/>
        <v>14066591.75</v>
      </c>
      <c r="I57" s="24">
        <f t="shared" si="7"/>
        <v>1</v>
      </c>
      <c r="J57" t="str">
        <f t="shared" ca="1" si="8"/>
        <v>CPU_GPU</v>
      </c>
    </row>
    <row r="58" spans="1:10" x14ac:dyDescent="0.35">
      <c r="A58" s="9" t="s">
        <v>52</v>
      </c>
      <c r="B58" s="6">
        <v>14312023.25</v>
      </c>
      <c r="C58" s="6">
        <v>4425580.75</v>
      </c>
      <c r="D58" s="6">
        <v>4732685</v>
      </c>
      <c r="E58" s="6">
        <v>4585724</v>
      </c>
      <c r="H58" s="23">
        <f t="shared" si="2"/>
        <v>14312023.25</v>
      </c>
      <c r="I58" s="24">
        <f t="shared" si="7"/>
        <v>1</v>
      </c>
      <c r="J58" t="str">
        <f t="shared" ca="1" si="8"/>
        <v>CPU_GPU</v>
      </c>
    </row>
    <row r="59" spans="1:10" x14ac:dyDescent="0.35">
      <c r="A59" s="9" t="s">
        <v>54</v>
      </c>
      <c r="B59" s="6">
        <v>14040495</v>
      </c>
      <c r="C59" s="6">
        <v>4427666.75</v>
      </c>
      <c r="D59" s="6">
        <v>4537234.5</v>
      </c>
      <c r="E59" s="6">
        <v>4455970.25</v>
      </c>
      <c r="H59" s="23">
        <f t="shared" si="2"/>
        <v>14040495</v>
      </c>
      <c r="I59" s="24">
        <f t="shared" si="7"/>
        <v>1</v>
      </c>
      <c r="J59" t="str">
        <f t="shared" ca="1" si="8"/>
        <v>CPU_GPU</v>
      </c>
    </row>
    <row r="60" spans="1:10" x14ac:dyDescent="0.35">
      <c r="A60" s="9" t="s">
        <v>49</v>
      </c>
      <c r="B60" s="6">
        <v>14127394.75</v>
      </c>
      <c r="C60" s="6">
        <v>4427522.75</v>
      </c>
      <c r="D60" s="6">
        <v>4621341.25</v>
      </c>
      <c r="E60" s="6">
        <v>4474372.75</v>
      </c>
      <c r="H60" s="23">
        <f t="shared" si="2"/>
        <v>14127394.75</v>
      </c>
      <c r="I60" s="24">
        <f t="shared" si="7"/>
        <v>1</v>
      </c>
      <c r="J60" t="str">
        <f t="shared" ca="1" si="8"/>
        <v>CPU_GPU</v>
      </c>
    </row>
    <row r="61" spans="1:10" x14ac:dyDescent="0.35">
      <c r="A61" s="8">
        <v>32</v>
      </c>
      <c r="B61" s="6"/>
      <c r="C61" s="6"/>
      <c r="D61" s="6"/>
      <c r="E61" s="6"/>
    </row>
    <row r="62" spans="1:10" x14ac:dyDescent="0.35">
      <c r="A62" s="9" t="s">
        <v>0</v>
      </c>
      <c r="B62" s="6">
        <v>159308.75</v>
      </c>
      <c r="C62" s="6">
        <v>816329.5</v>
      </c>
      <c r="D62" s="6">
        <v>246024</v>
      </c>
      <c r="E62" s="6">
        <v>238748.5</v>
      </c>
      <c r="H62" s="23">
        <f t="shared" si="2"/>
        <v>816329.5</v>
      </c>
      <c r="I62" s="24">
        <f t="shared" ref="I62:I74" si="9">MATCH(MAX(B62:F62),B62:F62,0)</f>
        <v>2</v>
      </c>
      <c r="J62" t="str">
        <f t="shared" ref="J62:J74" ca="1" si="10">OFFSET(I62,(-ROW(I62)+1)+3,-8+I62)</f>
        <v>GPU_BATCH</v>
      </c>
    </row>
    <row r="63" spans="1:10" x14ac:dyDescent="0.35">
      <c r="A63" s="9" t="s">
        <v>22</v>
      </c>
      <c r="B63" s="6">
        <v>319005.25</v>
      </c>
      <c r="C63" s="6">
        <v>1155972.75</v>
      </c>
      <c r="D63" s="6">
        <v>489807.75</v>
      </c>
      <c r="E63" s="6">
        <v>510775.75</v>
      </c>
      <c r="H63" s="23">
        <f t="shared" si="2"/>
        <v>1155972.75</v>
      </c>
      <c r="I63" s="24">
        <f t="shared" si="9"/>
        <v>2</v>
      </c>
      <c r="J63" t="str">
        <f t="shared" ca="1" si="10"/>
        <v>GPU_BATCH</v>
      </c>
    </row>
    <row r="64" spans="1:10" x14ac:dyDescent="0.35">
      <c r="A64" s="9" t="s">
        <v>19</v>
      </c>
      <c r="B64" s="6">
        <v>628115</v>
      </c>
      <c r="C64" s="6">
        <v>1953688.75</v>
      </c>
      <c r="D64" s="6">
        <v>983878.5</v>
      </c>
      <c r="E64" s="6">
        <v>992545.25</v>
      </c>
      <c r="H64" s="23">
        <f t="shared" si="2"/>
        <v>1953688.75</v>
      </c>
      <c r="I64" s="24">
        <f t="shared" si="9"/>
        <v>2</v>
      </c>
      <c r="J64" t="str">
        <f t="shared" ca="1" si="10"/>
        <v>GPU_BATCH</v>
      </c>
    </row>
    <row r="65" spans="1:10" x14ac:dyDescent="0.35">
      <c r="A65" s="9" t="s">
        <v>20</v>
      </c>
      <c r="B65" s="6">
        <v>1265356.5</v>
      </c>
      <c r="C65" s="6">
        <v>3075649.25</v>
      </c>
      <c r="D65" s="6">
        <v>1983654.25</v>
      </c>
      <c r="E65" s="6">
        <v>2031777</v>
      </c>
      <c r="H65" s="23">
        <f t="shared" si="2"/>
        <v>3075649.25</v>
      </c>
      <c r="I65" s="24">
        <f t="shared" si="9"/>
        <v>2</v>
      </c>
      <c r="J65" t="str">
        <f t="shared" ca="1" si="10"/>
        <v>GPU_BATCH</v>
      </c>
    </row>
    <row r="66" spans="1:10" x14ac:dyDescent="0.35">
      <c r="A66" s="9" t="s">
        <v>21</v>
      </c>
      <c r="B66" s="6">
        <v>2609998</v>
      </c>
      <c r="C66" s="6">
        <v>3557340</v>
      </c>
      <c r="D66" s="6">
        <v>3827426.5</v>
      </c>
      <c r="E66" s="6">
        <v>3985237.25</v>
      </c>
      <c r="H66" s="23">
        <f t="shared" si="2"/>
        <v>3985237.25</v>
      </c>
      <c r="I66" s="24">
        <f t="shared" si="9"/>
        <v>4</v>
      </c>
      <c r="J66" t="str">
        <f t="shared" ca="1" si="10"/>
        <v>GPU_DIRECT_ASYNC</v>
      </c>
    </row>
    <row r="67" spans="1:10" x14ac:dyDescent="0.35">
      <c r="A67" s="9" t="s">
        <v>18</v>
      </c>
      <c r="B67" s="6">
        <v>5286498.5</v>
      </c>
      <c r="C67" s="6">
        <v>3737161.75</v>
      </c>
      <c r="D67" s="6">
        <v>5149102.75</v>
      </c>
      <c r="E67" s="6">
        <v>5147815</v>
      </c>
      <c r="H67" s="23">
        <f t="shared" si="2"/>
        <v>5286498.5</v>
      </c>
      <c r="I67" s="24">
        <f t="shared" si="9"/>
        <v>1</v>
      </c>
      <c r="J67" t="str">
        <f t="shared" ca="1" si="10"/>
        <v>CPU_GPU</v>
      </c>
    </row>
    <row r="68" spans="1:10" x14ac:dyDescent="0.35">
      <c r="A68" s="9" t="s">
        <v>51</v>
      </c>
      <c r="B68" s="6">
        <v>9771982</v>
      </c>
      <c r="C68" s="6">
        <v>3917639</v>
      </c>
      <c r="D68" s="6">
        <v>5167359</v>
      </c>
      <c r="E68" s="6">
        <v>5163678.5</v>
      </c>
      <c r="H68" s="23">
        <f t="shared" si="2"/>
        <v>9771982</v>
      </c>
      <c r="I68" s="24">
        <f t="shared" si="9"/>
        <v>1</v>
      </c>
      <c r="J68" t="str">
        <f t="shared" ca="1" si="10"/>
        <v>CPU_GPU</v>
      </c>
    </row>
    <row r="69" spans="1:10" x14ac:dyDescent="0.35">
      <c r="A69" s="9" t="s">
        <v>53</v>
      </c>
      <c r="B69" s="6">
        <v>13834774.25</v>
      </c>
      <c r="C69" s="6">
        <v>3925745.75</v>
      </c>
      <c r="D69" s="6">
        <v>5171515</v>
      </c>
      <c r="E69" s="6">
        <v>5167731.75</v>
      </c>
      <c r="H69" s="23">
        <f t="shared" si="2"/>
        <v>13834774.25</v>
      </c>
      <c r="I69" s="24">
        <f t="shared" si="9"/>
        <v>1</v>
      </c>
      <c r="J69" t="str">
        <f t="shared" ca="1" si="10"/>
        <v>CPU_GPU</v>
      </c>
    </row>
    <row r="70" spans="1:10" x14ac:dyDescent="0.35">
      <c r="A70" s="9" t="s">
        <v>48</v>
      </c>
      <c r="B70" s="6">
        <v>13792865.75</v>
      </c>
      <c r="C70" s="6">
        <v>5071683</v>
      </c>
      <c r="D70" s="6">
        <v>5009615</v>
      </c>
      <c r="E70" s="6">
        <v>4985260.75</v>
      </c>
      <c r="H70" s="23">
        <f t="shared" si="2"/>
        <v>13792865.75</v>
      </c>
      <c r="I70" s="24">
        <f t="shared" si="9"/>
        <v>1</v>
      </c>
      <c r="J70" t="str">
        <f t="shared" ca="1" si="10"/>
        <v>CPU_GPU</v>
      </c>
    </row>
    <row r="71" spans="1:10" x14ac:dyDescent="0.35">
      <c r="A71" s="9" t="s">
        <v>50</v>
      </c>
      <c r="B71" s="6">
        <v>14054969.25</v>
      </c>
      <c r="C71" s="6">
        <v>4425617.75</v>
      </c>
      <c r="D71" s="6">
        <v>4703484.25</v>
      </c>
      <c r="E71" s="6">
        <v>4623088</v>
      </c>
      <c r="H71" s="23">
        <f t="shared" ref="H71:H102" si="11">MAX(B71:F71)</f>
        <v>14054969.25</v>
      </c>
      <c r="I71" s="24">
        <f t="shared" si="9"/>
        <v>1</v>
      </c>
      <c r="J71" t="str">
        <f t="shared" ca="1" si="10"/>
        <v>CPU_GPU</v>
      </c>
    </row>
    <row r="72" spans="1:10" x14ac:dyDescent="0.35">
      <c r="A72" s="9" t="s">
        <v>52</v>
      </c>
      <c r="B72" s="6">
        <v>14123059.25</v>
      </c>
      <c r="C72" s="6">
        <v>4439484.25</v>
      </c>
      <c r="D72" s="6">
        <v>4746297.25</v>
      </c>
      <c r="E72" s="6">
        <v>4573187</v>
      </c>
      <c r="H72" s="23">
        <f t="shared" si="11"/>
        <v>14123059.25</v>
      </c>
      <c r="I72" s="24">
        <f t="shared" si="9"/>
        <v>1</v>
      </c>
      <c r="J72" t="str">
        <f t="shared" ca="1" si="10"/>
        <v>CPU_GPU</v>
      </c>
    </row>
    <row r="73" spans="1:10" x14ac:dyDescent="0.35">
      <c r="A73" s="9" t="s">
        <v>54</v>
      </c>
      <c r="B73" s="6">
        <v>14213335.75</v>
      </c>
      <c r="C73" s="6">
        <v>4440165</v>
      </c>
      <c r="D73" s="6">
        <v>4613350</v>
      </c>
      <c r="E73" s="6">
        <v>4523535.5</v>
      </c>
      <c r="H73" s="23">
        <f t="shared" si="11"/>
        <v>14213335.75</v>
      </c>
      <c r="I73" s="24">
        <f t="shared" si="9"/>
        <v>1</v>
      </c>
      <c r="J73" t="str">
        <f t="shared" ca="1" si="10"/>
        <v>CPU_GPU</v>
      </c>
    </row>
    <row r="74" spans="1:10" x14ac:dyDescent="0.35">
      <c r="A74" s="9" t="s">
        <v>49</v>
      </c>
      <c r="B74" s="6">
        <v>14344835</v>
      </c>
      <c r="C74" s="6">
        <v>4432512</v>
      </c>
      <c r="D74" s="6">
        <v>4722789.5</v>
      </c>
      <c r="E74" s="6">
        <v>4459125.5</v>
      </c>
      <c r="H74" s="23">
        <f t="shared" si="11"/>
        <v>14344835</v>
      </c>
      <c r="I74" s="24">
        <f t="shared" si="9"/>
        <v>1</v>
      </c>
      <c r="J74" t="str">
        <f t="shared" ca="1" si="10"/>
        <v>CPU_GPU</v>
      </c>
    </row>
    <row r="75" spans="1:10" x14ac:dyDescent="0.35">
      <c r="A75" s="8">
        <v>64</v>
      </c>
      <c r="B75" s="6"/>
      <c r="C75" s="6"/>
      <c r="D75" s="6"/>
      <c r="E75" s="6"/>
    </row>
    <row r="76" spans="1:10" x14ac:dyDescent="0.35">
      <c r="A76" s="9" t="s">
        <v>0</v>
      </c>
      <c r="B76" s="6">
        <v>130754</v>
      </c>
      <c r="C76" s="6">
        <v>860164.75</v>
      </c>
      <c r="D76" s="6">
        <v>214759</v>
      </c>
      <c r="E76" s="6">
        <v>212560</v>
      </c>
      <c r="H76" s="23">
        <f t="shared" si="11"/>
        <v>860164.75</v>
      </c>
      <c r="I76" s="24">
        <f t="shared" ref="I76:I88" si="12">MATCH(MAX(B76:F76),B76:F76,0)</f>
        <v>2</v>
      </c>
      <c r="J76" t="str">
        <f t="shared" ref="J76:J88" ca="1" si="13">OFFSET(I76,(-ROW(I76)+1)+3,-8+I76)</f>
        <v>GPU_BATCH</v>
      </c>
    </row>
    <row r="77" spans="1:10" x14ac:dyDescent="0.35">
      <c r="A77" s="9" t="s">
        <v>22</v>
      </c>
      <c r="B77" s="6">
        <v>273847</v>
      </c>
      <c r="C77" s="6">
        <v>1647229.25</v>
      </c>
      <c r="D77" s="6">
        <v>429978.5</v>
      </c>
      <c r="E77" s="6">
        <v>441314.5</v>
      </c>
      <c r="H77" s="23">
        <f t="shared" si="11"/>
        <v>1647229.25</v>
      </c>
      <c r="I77" s="24">
        <f t="shared" si="12"/>
        <v>2</v>
      </c>
      <c r="J77" t="str">
        <f t="shared" ca="1" si="13"/>
        <v>GPU_BATCH</v>
      </c>
    </row>
    <row r="78" spans="1:10" x14ac:dyDescent="0.35">
      <c r="A78" s="9" t="s">
        <v>19</v>
      </c>
      <c r="B78" s="6">
        <v>529768.5</v>
      </c>
      <c r="C78" s="6">
        <v>2671053.5</v>
      </c>
      <c r="D78" s="6">
        <v>882800.25</v>
      </c>
      <c r="E78" s="6">
        <v>898736.5</v>
      </c>
      <c r="H78" s="23">
        <f t="shared" si="11"/>
        <v>2671053.5</v>
      </c>
      <c r="I78" s="24">
        <f t="shared" si="12"/>
        <v>2</v>
      </c>
      <c r="J78" t="str">
        <f t="shared" ca="1" si="13"/>
        <v>GPU_BATCH</v>
      </c>
    </row>
    <row r="79" spans="1:10" x14ac:dyDescent="0.35">
      <c r="A79" s="9" t="s">
        <v>20</v>
      </c>
      <c r="B79" s="6">
        <v>1072542.75</v>
      </c>
      <c r="C79" s="6">
        <v>3398619</v>
      </c>
      <c r="D79" s="6">
        <v>1882283.5</v>
      </c>
      <c r="E79" s="6">
        <v>1897880</v>
      </c>
      <c r="H79" s="23">
        <f t="shared" si="11"/>
        <v>3398619</v>
      </c>
      <c r="I79" s="24">
        <f t="shared" si="12"/>
        <v>2</v>
      </c>
      <c r="J79" t="str">
        <f t="shared" ca="1" si="13"/>
        <v>GPU_BATCH</v>
      </c>
    </row>
    <row r="80" spans="1:10" x14ac:dyDescent="0.35">
      <c r="A80" s="9" t="s">
        <v>21</v>
      </c>
      <c r="B80" s="6">
        <v>2249303.25</v>
      </c>
      <c r="C80" s="6">
        <v>3673251.5</v>
      </c>
      <c r="D80" s="6">
        <v>3831961.75</v>
      </c>
      <c r="E80" s="6">
        <v>3646486.25</v>
      </c>
      <c r="H80" s="23">
        <f t="shared" si="11"/>
        <v>3831961.75</v>
      </c>
      <c r="I80" s="24">
        <f t="shared" si="12"/>
        <v>3</v>
      </c>
      <c r="J80" t="str">
        <f t="shared" ca="1" si="13"/>
        <v>GPU_DIRECT</v>
      </c>
    </row>
    <row r="81" spans="1:10" x14ac:dyDescent="0.35">
      <c r="A81" s="9" t="s">
        <v>18</v>
      </c>
      <c r="B81" s="6">
        <v>4669344.25</v>
      </c>
      <c r="C81" s="6">
        <v>3793276.5</v>
      </c>
      <c r="D81" s="6">
        <v>5147210.25</v>
      </c>
      <c r="E81" s="6">
        <v>5146553.5</v>
      </c>
      <c r="H81" s="23">
        <f t="shared" si="11"/>
        <v>5147210.25</v>
      </c>
      <c r="I81" s="24">
        <f t="shared" si="12"/>
        <v>3</v>
      </c>
      <c r="J81" t="str">
        <f t="shared" ca="1" si="13"/>
        <v>GPU_DIRECT</v>
      </c>
    </row>
    <row r="82" spans="1:10" x14ac:dyDescent="0.35">
      <c r="A82" s="9" t="s">
        <v>51</v>
      </c>
      <c r="B82" s="6">
        <v>8689573.75</v>
      </c>
      <c r="C82" s="6">
        <v>3864886.25</v>
      </c>
      <c r="D82" s="6">
        <v>5168248.5</v>
      </c>
      <c r="E82" s="6">
        <v>5152728.5</v>
      </c>
      <c r="H82" s="23">
        <f t="shared" si="11"/>
        <v>8689573.75</v>
      </c>
      <c r="I82" s="24">
        <f t="shared" si="12"/>
        <v>1</v>
      </c>
      <c r="J82" t="str">
        <f t="shared" ca="1" si="13"/>
        <v>CPU_GPU</v>
      </c>
    </row>
    <row r="83" spans="1:10" x14ac:dyDescent="0.35">
      <c r="A83" s="9" t="s">
        <v>53</v>
      </c>
      <c r="B83" s="6">
        <v>14462801.25</v>
      </c>
      <c r="C83" s="6">
        <v>3919530.75</v>
      </c>
      <c r="D83" s="6">
        <v>4972430</v>
      </c>
      <c r="E83" s="6">
        <v>4959115.25</v>
      </c>
      <c r="H83" s="23">
        <f t="shared" si="11"/>
        <v>14462801.25</v>
      </c>
      <c r="I83" s="24">
        <f t="shared" si="12"/>
        <v>1</v>
      </c>
      <c r="J83" t="str">
        <f t="shared" ca="1" si="13"/>
        <v>CPU_GPU</v>
      </c>
    </row>
    <row r="84" spans="1:10" x14ac:dyDescent="0.35">
      <c r="A84" s="9" t="s">
        <v>48</v>
      </c>
      <c r="B84" s="6">
        <v>14428348.25</v>
      </c>
      <c r="C84" s="6">
        <v>4430541</v>
      </c>
      <c r="D84" s="6">
        <v>4831498.5</v>
      </c>
      <c r="E84" s="6">
        <v>4818125.5</v>
      </c>
      <c r="H84" s="23">
        <f t="shared" si="11"/>
        <v>14428348.25</v>
      </c>
      <c r="I84" s="24">
        <f t="shared" si="12"/>
        <v>1</v>
      </c>
      <c r="J84" t="str">
        <f t="shared" ca="1" si="13"/>
        <v>CPU_GPU</v>
      </c>
    </row>
    <row r="85" spans="1:10" x14ac:dyDescent="0.35">
      <c r="A85" s="9" t="s">
        <v>50</v>
      </c>
      <c r="B85" s="6">
        <v>14524076.5</v>
      </c>
      <c r="C85" s="6">
        <v>4438621.5</v>
      </c>
      <c r="D85" s="6">
        <v>4625492</v>
      </c>
      <c r="E85" s="6">
        <v>4598718.25</v>
      </c>
      <c r="H85" s="23">
        <f t="shared" si="11"/>
        <v>14524076.5</v>
      </c>
      <c r="I85" s="24">
        <f t="shared" si="12"/>
        <v>1</v>
      </c>
      <c r="J85" t="str">
        <f t="shared" ca="1" si="13"/>
        <v>CPU_GPU</v>
      </c>
    </row>
    <row r="86" spans="1:10" x14ac:dyDescent="0.35">
      <c r="A86" s="9" t="s">
        <v>52</v>
      </c>
      <c r="B86" s="6">
        <v>14410221</v>
      </c>
      <c r="C86" s="6">
        <v>4432487</v>
      </c>
      <c r="D86" s="6">
        <v>4714742.5</v>
      </c>
      <c r="E86" s="6">
        <v>4675848.25</v>
      </c>
      <c r="H86" s="23">
        <f t="shared" si="11"/>
        <v>14410221</v>
      </c>
      <c r="I86" s="24">
        <f t="shared" si="12"/>
        <v>1</v>
      </c>
      <c r="J86" t="str">
        <f t="shared" ca="1" si="13"/>
        <v>CPU_GPU</v>
      </c>
    </row>
    <row r="87" spans="1:10" x14ac:dyDescent="0.35">
      <c r="A87" s="9" t="s">
        <v>54</v>
      </c>
      <c r="B87" s="6">
        <v>14454641</v>
      </c>
      <c r="C87" s="6">
        <v>4437209.75</v>
      </c>
      <c r="D87" s="6">
        <v>4728605</v>
      </c>
      <c r="E87" s="6">
        <v>4581380</v>
      </c>
      <c r="H87" s="23">
        <f t="shared" si="11"/>
        <v>14454641</v>
      </c>
      <c r="I87" s="24">
        <f t="shared" si="12"/>
        <v>1</v>
      </c>
      <c r="J87" t="str">
        <f t="shared" ca="1" si="13"/>
        <v>CPU_GPU</v>
      </c>
    </row>
    <row r="88" spans="1:10" x14ac:dyDescent="0.35">
      <c r="A88" s="9" t="s">
        <v>49</v>
      </c>
      <c r="B88" s="6">
        <v>14407153.75</v>
      </c>
      <c r="C88" s="6">
        <v>4438673.75</v>
      </c>
      <c r="D88" s="6">
        <v>4611662</v>
      </c>
      <c r="E88" s="6">
        <v>4468257</v>
      </c>
      <c r="H88" s="23">
        <f t="shared" si="11"/>
        <v>14407153.75</v>
      </c>
      <c r="I88" s="24">
        <f t="shared" si="12"/>
        <v>1</v>
      </c>
      <c r="J88" t="str">
        <f t="shared" ca="1" si="13"/>
        <v>CPU_GPU</v>
      </c>
    </row>
    <row r="89" spans="1:10" x14ac:dyDescent="0.35">
      <c r="A89" s="8">
        <v>128</v>
      </c>
      <c r="B89" s="6"/>
      <c r="C89" s="6"/>
      <c r="D89" s="6"/>
      <c r="E89" s="6"/>
    </row>
    <row r="90" spans="1:10" x14ac:dyDescent="0.35">
      <c r="A90" s="9" t="s">
        <v>0</v>
      </c>
      <c r="B90" s="6">
        <v>129272</v>
      </c>
      <c r="C90" s="6">
        <v>856205.75</v>
      </c>
      <c r="D90" s="6">
        <v>199603.5</v>
      </c>
      <c r="E90" s="6">
        <v>193242.5</v>
      </c>
      <c r="H90" s="23">
        <f t="shared" si="11"/>
        <v>856205.75</v>
      </c>
      <c r="I90" s="24">
        <f t="shared" ref="I90:I102" si="14">MATCH(MAX(B90:F90),B90:F90,0)</f>
        <v>2</v>
      </c>
      <c r="J90" t="str">
        <f t="shared" ref="J90:J102" ca="1" si="15">OFFSET(I90,(-ROW(I90)+1)+3,-8+I90)</f>
        <v>GPU_BATCH</v>
      </c>
    </row>
    <row r="91" spans="1:10" x14ac:dyDescent="0.35">
      <c r="A91" s="9" t="s">
        <v>22</v>
      </c>
      <c r="B91" s="6">
        <v>232646.5</v>
      </c>
      <c r="C91" s="6">
        <v>1705568</v>
      </c>
      <c r="D91" s="6">
        <v>399915.5</v>
      </c>
      <c r="E91" s="6">
        <v>402939.5</v>
      </c>
      <c r="H91" s="23">
        <f t="shared" si="11"/>
        <v>1705568</v>
      </c>
      <c r="I91" s="24">
        <f t="shared" si="14"/>
        <v>2</v>
      </c>
      <c r="J91" t="str">
        <f t="shared" ca="1" si="15"/>
        <v>GPU_BATCH</v>
      </c>
    </row>
    <row r="92" spans="1:10" x14ac:dyDescent="0.35">
      <c r="A92" s="9" t="s">
        <v>19</v>
      </c>
      <c r="B92" s="6">
        <v>503411.5</v>
      </c>
      <c r="C92" s="6">
        <v>3068927.75</v>
      </c>
      <c r="D92" s="6">
        <v>844123.75</v>
      </c>
      <c r="E92" s="6">
        <v>829731.5</v>
      </c>
      <c r="H92" s="23">
        <f t="shared" si="11"/>
        <v>3068927.75</v>
      </c>
      <c r="I92" s="24">
        <f t="shared" si="14"/>
        <v>2</v>
      </c>
      <c r="J92" t="str">
        <f t="shared" ca="1" si="15"/>
        <v>GPU_BATCH</v>
      </c>
    </row>
    <row r="93" spans="1:10" x14ac:dyDescent="0.35">
      <c r="A93" s="9" t="s">
        <v>20</v>
      </c>
      <c r="B93" s="6">
        <v>1030130</v>
      </c>
      <c r="C93" s="6">
        <v>3470353.5</v>
      </c>
      <c r="D93" s="6">
        <v>1734320.5</v>
      </c>
      <c r="E93" s="6">
        <v>1711158</v>
      </c>
      <c r="H93" s="23">
        <f t="shared" si="11"/>
        <v>3470353.5</v>
      </c>
      <c r="I93" s="24">
        <f t="shared" si="14"/>
        <v>2</v>
      </c>
      <c r="J93" t="str">
        <f t="shared" ca="1" si="15"/>
        <v>GPU_BATCH</v>
      </c>
    </row>
    <row r="94" spans="1:10" x14ac:dyDescent="0.35">
      <c r="A94" s="9" t="s">
        <v>21</v>
      </c>
      <c r="B94" s="6">
        <v>2238379.25</v>
      </c>
      <c r="C94" s="6">
        <v>3602456.5</v>
      </c>
      <c r="D94" s="6">
        <v>3801559.75</v>
      </c>
      <c r="E94" s="6">
        <v>3634177.25</v>
      </c>
      <c r="H94" s="23">
        <f t="shared" si="11"/>
        <v>3801559.75</v>
      </c>
      <c r="I94" s="24">
        <f t="shared" si="14"/>
        <v>3</v>
      </c>
      <c r="J94" t="str">
        <f t="shared" ca="1" si="15"/>
        <v>GPU_DIRECT</v>
      </c>
    </row>
    <row r="95" spans="1:10" x14ac:dyDescent="0.35">
      <c r="A95" s="9" t="s">
        <v>18</v>
      </c>
      <c r="B95" s="6">
        <v>4546862.25</v>
      </c>
      <c r="C95" s="6">
        <v>3670416.5</v>
      </c>
      <c r="D95" s="6">
        <v>5147204.75</v>
      </c>
      <c r="E95" s="6">
        <v>5141200.5</v>
      </c>
      <c r="H95" s="23">
        <f t="shared" si="11"/>
        <v>5147204.75</v>
      </c>
      <c r="I95" s="24">
        <f t="shared" si="14"/>
        <v>3</v>
      </c>
      <c r="J95" t="str">
        <f t="shared" ca="1" si="15"/>
        <v>GPU_DIRECT</v>
      </c>
    </row>
    <row r="96" spans="1:10" x14ac:dyDescent="0.35">
      <c r="A96" s="9" t="s">
        <v>51</v>
      </c>
      <c r="B96" s="6">
        <v>8535762.75</v>
      </c>
      <c r="C96" s="6">
        <v>3716394</v>
      </c>
      <c r="D96" s="6">
        <v>4855286</v>
      </c>
      <c r="E96" s="6">
        <v>4843030.25</v>
      </c>
      <c r="H96" s="23">
        <f t="shared" si="11"/>
        <v>8535762.75</v>
      </c>
      <c r="I96" s="24">
        <f t="shared" si="14"/>
        <v>1</v>
      </c>
      <c r="J96" t="str">
        <f t="shared" ca="1" si="15"/>
        <v>CPU_GPU</v>
      </c>
    </row>
    <row r="97" spans="1:10" x14ac:dyDescent="0.35">
      <c r="A97" s="9" t="s">
        <v>53</v>
      </c>
      <c r="B97" s="6">
        <v>13871748</v>
      </c>
      <c r="C97" s="6">
        <v>3405286.5</v>
      </c>
      <c r="D97" s="6">
        <v>4804212</v>
      </c>
      <c r="E97" s="6">
        <v>4788564.25</v>
      </c>
      <c r="H97" s="23">
        <f t="shared" si="11"/>
        <v>13871748</v>
      </c>
      <c r="I97" s="24">
        <f t="shared" si="14"/>
        <v>1</v>
      </c>
      <c r="J97" t="str">
        <f t="shared" ca="1" si="15"/>
        <v>CPU_GPU</v>
      </c>
    </row>
    <row r="98" spans="1:10" x14ac:dyDescent="0.35">
      <c r="A98" s="9" t="s">
        <v>48</v>
      </c>
      <c r="B98" s="6">
        <v>14220606.25</v>
      </c>
      <c r="C98" s="6">
        <v>4401679.75</v>
      </c>
      <c r="D98" s="6">
        <v>4781306.5</v>
      </c>
      <c r="E98" s="6">
        <v>4765459</v>
      </c>
      <c r="H98" s="23">
        <f t="shared" si="11"/>
        <v>14220606.25</v>
      </c>
      <c r="I98" s="24">
        <f t="shared" si="14"/>
        <v>1</v>
      </c>
      <c r="J98" t="str">
        <f t="shared" ca="1" si="15"/>
        <v>CPU_GPU</v>
      </c>
    </row>
    <row r="99" spans="1:10" x14ac:dyDescent="0.35">
      <c r="A99" s="9" t="s">
        <v>50</v>
      </c>
      <c r="B99" s="6">
        <v>14304516.5</v>
      </c>
      <c r="C99" s="6">
        <v>4443931.75</v>
      </c>
      <c r="D99" s="6">
        <v>4732692.75</v>
      </c>
      <c r="E99" s="6">
        <v>4695929.25</v>
      </c>
      <c r="H99" s="23">
        <f t="shared" si="11"/>
        <v>14304516.5</v>
      </c>
      <c r="I99" s="24">
        <f t="shared" si="14"/>
        <v>1</v>
      </c>
      <c r="J99" t="str">
        <f t="shared" ca="1" si="15"/>
        <v>CPU_GPU</v>
      </c>
    </row>
    <row r="100" spans="1:10" x14ac:dyDescent="0.35">
      <c r="A100" s="9" t="s">
        <v>52</v>
      </c>
      <c r="B100" s="6">
        <v>14343369.5</v>
      </c>
      <c r="C100" s="6">
        <v>4434278.75</v>
      </c>
      <c r="D100" s="6">
        <v>4731226.75</v>
      </c>
      <c r="E100" s="6">
        <v>4688816.25</v>
      </c>
      <c r="H100" s="23">
        <f t="shared" si="11"/>
        <v>14343369.5</v>
      </c>
      <c r="I100" s="24">
        <f t="shared" si="14"/>
        <v>1</v>
      </c>
      <c r="J100" t="str">
        <f t="shared" ca="1" si="15"/>
        <v>CPU_GPU</v>
      </c>
    </row>
    <row r="101" spans="1:10" x14ac:dyDescent="0.35">
      <c r="A101" s="9" t="s">
        <v>54</v>
      </c>
      <c r="B101" s="6">
        <v>14278483.75</v>
      </c>
      <c r="C101" s="6">
        <v>4437248</v>
      </c>
      <c r="D101" s="6">
        <v>4723824.5</v>
      </c>
      <c r="E101" s="6">
        <v>4558959.25</v>
      </c>
      <c r="H101" s="23">
        <f t="shared" si="11"/>
        <v>14278483.75</v>
      </c>
      <c r="I101" s="24">
        <f t="shared" si="14"/>
        <v>1</v>
      </c>
      <c r="J101" t="str">
        <f t="shared" ca="1" si="15"/>
        <v>CPU_GPU</v>
      </c>
    </row>
    <row r="102" spans="1:10" x14ac:dyDescent="0.35">
      <c r="A102" s="9" t="s">
        <v>49</v>
      </c>
      <c r="B102" s="6">
        <v>14493737.25</v>
      </c>
      <c r="C102" s="6">
        <v>4431127.5</v>
      </c>
      <c r="D102" s="6">
        <v>4631060.25</v>
      </c>
      <c r="E102" s="6">
        <v>4519233.75</v>
      </c>
      <c r="H102" s="23">
        <f t="shared" si="11"/>
        <v>14493737.25</v>
      </c>
      <c r="I102" s="24">
        <f t="shared" si="14"/>
        <v>1</v>
      </c>
      <c r="J102" t="str">
        <f t="shared" ca="1" si="15"/>
        <v>CPU_GPU</v>
      </c>
    </row>
  </sheetData>
  <conditionalFormatting pivot="1">
    <cfRule type="colorScale" priority="27">
      <colorScale>
        <cfvo type="min"/>
        <cfvo type="percentile" val="50"/>
        <cfvo type="max"/>
        <color rgb="FFF8696B"/>
        <color rgb="FFFFEB84"/>
        <color rgb="FF63BE7B"/>
      </colorScale>
    </cfRule>
  </conditionalFormatting>
  <conditionalFormatting pivot="1">
    <cfRule type="colorScale" priority="26">
      <colorScale>
        <cfvo type="min"/>
        <cfvo type="percentile" val="50"/>
        <cfvo type="max"/>
        <color rgb="FFF8696B"/>
        <color rgb="FFFFEB84"/>
        <color rgb="FF63BE7B"/>
      </colorScale>
    </cfRule>
  </conditionalFormatting>
  <conditionalFormatting pivot="1">
    <cfRule type="cellIs" dxfId="106" priority="25" operator="lessThan">
      <formula>1</formula>
    </cfRule>
  </conditionalFormatting>
  <conditionalFormatting pivot="1">
    <cfRule type="colorScale" priority="24">
      <colorScale>
        <cfvo type="min"/>
        <cfvo type="max"/>
        <color rgb="FFFFC000"/>
        <color rgb="FF00B050"/>
      </colorScale>
    </cfRule>
  </conditionalFormatting>
  <conditionalFormatting pivot="1">
    <cfRule type="colorScale" priority="19">
      <colorScale>
        <cfvo type="min"/>
        <cfvo type="percentile" val="50"/>
        <cfvo type="max"/>
        <color rgb="FFF8696B"/>
        <color rgb="FFFFEB84"/>
        <color rgb="FF63BE7B"/>
      </colorScale>
    </cfRule>
  </conditionalFormatting>
  <conditionalFormatting pivot="1">
    <cfRule type="colorScale" priority="18">
      <colorScale>
        <cfvo type="min"/>
        <cfvo type="percentile" val="50"/>
        <cfvo type="max"/>
        <color rgb="FFF8696B"/>
        <color rgb="FFFFEB84"/>
        <color rgb="FF63BE7B"/>
      </colorScale>
    </cfRule>
  </conditionalFormatting>
  <conditionalFormatting pivot="1">
    <cfRule type="colorScale" priority="17">
      <colorScale>
        <cfvo type="min"/>
        <cfvo type="percentile" val="50"/>
        <cfvo type="max"/>
        <color rgb="FFF8696B"/>
        <color rgb="FFFFEB84"/>
        <color rgb="FF63BE7B"/>
      </colorScale>
    </cfRule>
  </conditionalFormatting>
  <conditionalFormatting pivot="1">
    <cfRule type="colorScale" priority="16">
      <colorScale>
        <cfvo type="min"/>
        <cfvo type="percentile" val="50"/>
        <cfvo type="max"/>
        <color rgb="FFF8696B"/>
        <color rgb="FFFFEB84"/>
        <color rgb="FF63BE7B"/>
      </colorScale>
    </cfRule>
  </conditionalFormatting>
  <conditionalFormatting pivot="1">
    <cfRule type="colorScale" priority="15">
      <colorScale>
        <cfvo type="min"/>
        <cfvo type="percentile" val="50"/>
        <cfvo type="max"/>
        <color rgb="FFF8696B"/>
        <color rgb="FFFFEB84"/>
        <color rgb="FF63BE7B"/>
      </colorScale>
    </cfRule>
  </conditionalFormatting>
  <conditionalFormatting pivot="1">
    <cfRule type="colorScale" priority="14">
      <colorScale>
        <cfvo type="min"/>
        <cfvo type="percentile" val="50"/>
        <cfvo type="max"/>
        <color rgb="FFF8696B"/>
        <color rgb="FFFFEB84"/>
        <color rgb="FF63BE7B"/>
      </colorScale>
    </cfRule>
  </conditionalFormatting>
  <conditionalFormatting pivot="1">
    <cfRule type="colorScale" priority="13">
      <colorScale>
        <cfvo type="min"/>
        <cfvo type="percentile" val="50"/>
        <cfvo type="max"/>
        <color rgb="FFF8696B"/>
        <color rgb="FFFFEB84"/>
        <color rgb="FF63BE7B"/>
      </colorScale>
    </cfRule>
  </conditionalFormatting>
  <conditionalFormatting pivot="1">
    <cfRule type="colorScale" priority="12">
      <colorScale>
        <cfvo type="min"/>
        <cfvo type="percentile" val="50"/>
        <cfvo type="max"/>
        <color rgb="FFF8696B"/>
        <color rgb="FFFFEB84"/>
        <color rgb="FF63BE7B"/>
      </colorScale>
    </cfRule>
  </conditionalFormatting>
  <conditionalFormatting pivot="1">
    <cfRule type="colorScale" priority="11">
      <colorScale>
        <cfvo type="min"/>
        <cfvo type="percentile" val="50"/>
        <cfvo type="max"/>
        <color rgb="FFF8696B"/>
        <color rgb="FFFFEB84"/>
        <color rgb="FF63BE7B"/>
      </colorScale>
    </cfRule>
  </conditionalFormatting>
  <conditionalFormatting pivot="1">
    <cfRule type="colorScale" priority="10">
      <colorScale>
        <cfvo type="min"/>
        <cfvo type="percentile" val="50"/>
        <cfvo type="max"/>
        <color rgb="FFF8696B"/>
        <color rgb="FFFFEB84"/>
        <color rgb="FF63BE7B"/>
      </colorScale>
    </cfRule>
  </conditionalFormatting>
  <conditionalFormatting pivot="1">
    <cfRule type="colorScale" priority="9">
      <colorScale>
        <cfvo type="min"/>
        <cfvo type="percentile" val="50"/>
        <cfvo type="max"/>
        <color rgb="FFF8696B"/>
        <color rgb="FFFFEB84"/>
        <color rgb="FF63BE7B"/>
      </colorScale>
    </cfRule>
  </conditionalFormatting>
  <conditionalFormatting pivot="1">
    <cfRule type="colorScale" priority="8">
      <colorScale>
        <cfvo type="min"/>
        <cfvo type="percentile" val="50"/>
        <cfvo type="max"/>
        <color rgb="FFF8696B"/>
        <color rgb="FFFFEB84"/>
        <color rgb="FF63BE7B"/>
      </colorScale>
    </cfRule>
  </conditionalFormatting>
  <conditionalFormatting pivot="1">
    <cfRule type="colorScale" priority="7">
      <colorScale>
        <cfvo type="min"/>
        <cfvo type="percentile" val="50"/>
        <cfvo type="max"/>
        <color rgb="FFF8696B"/>
        <color rgb="FFFFEB84"/>
        <color rgb="FF63BE7B"/>
      </colorScale>
    </cfRule>
  </conditionalFormatting>
  <conditionalFormatting pivot="1">
    <cfRule type="cellIs" dxfId="105" priority="5" operator="lessThan">
      <formula>1</formula>
    </cfRule>
  </conditionalFormatting>
  <conditionalFormatting pivot="1">
    <cfRule type="colorScale" priority="6">
      <colorScale>
        <cfvo type="min"/>
        <cfvo type="max"/>
        <color rgb="FFFFC000"/>
        <color rgb="FF00B050"/>
      </colorScale>
    </cfRule>
  </conditionalFormatting>
  <conditionalFormatting pivot="1">
    <cfRule type="cellIs" dxfId="104" priority="3" operator="lessThan">
      <formula>1</formula>
    </cfRule>
  </conditionalFormatting>
  <conditionalFormatting pivot="1">
    <cfRule type="colorScale" priority="4">
      <colorScale>
        <cfvo type="min"/>
        <cfvo type="max"/>
        <color rgb="FFFFC000"/>
        <color rgb="FF00B050"/>
      </colorScale>
    </cfRule>
  </conditionalFormatting>
  <conditionalFormatting pivot="1">
    <cfRule type="cellIs" dxfId="103" priority="1" operator="lessThan">
      <formula>1</formula>
    </cfRule>
  </conditionalFormatting>
  <conditionalFormatting pivot="1">
    <cfRule type="colorScale" priority="2">
      <colorScale>
        <cfvo type="min"/>
        <cfvo type="max"/>
        <color rgb="FFFFC000"/>
        <color rgb="FF00B050"/>
      </colorScale>
    </cfRule>
  </conditionalFormatting>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F541-6591-4F17-8A83-A400368386C9}">
  <sheetPr>
    <tabColor rgb="FFFFFF00"/>
  </sheetPr>
  <dimension ref="A3:J102"/>
  <sheetViews>
    <sheetView showGridLines="0" zoomScale="102" zoomScaleNormal="40" workbookViewId="0">
      <selection activeCell="I24" sqref="I24"/>
    </sheetView>
  </sheetViews>
  <sheetFormatPr defaultRowHeight="14.5" x14ac:dyDescent="0.35"/>
  <cols>
    <col min="1" max="1" width="30.6328125" bestFit="1" customWidth="1"/>
    <col min="2" max="2" width="15.26953125" bestFit="1" customWidth="1"/>
    <col min="3" max="4" width="11.81640625" bestFit="1" customWidth="1"/>
    <col min="5" max="6" width="18.08984375" bestFit="1" customWidth="1"/>
    <col min="7" max="7" width="5.1796875" bestFit="1" customWidth="1"/>
    <col min="8" max="8" width="15.26953125" customWidth="1"/>
    <col min="9" max="9" width="16" style="24" bestFit="1" customWidth="1"/>
    <col min="10" max="10" width="14" bestFit="1" customWidth="1"/>
    <col min="11" max="15" width="5.1796875" bestFit="1" customWidth="1"/>
    <col min="16" max="16" width="13.453125" bestFit="1" customWidth="1"/>
    <col min="17" max="22" width="5.1796875" bestFit="1" customWidth="1"/>
    <col min="23" max="23" width="20" bestFit="1" customWidth="1"/>
    <col min="24" max="29" width="5.1796875" bestFit="1" customWidth="1"/>
    <col min="30" max="30" width="48.54296875" bestFit="1" customWidth="1"/>
    <col min="31" max="31" width="16.453125" bestFit="1" customWidth="1"/>
    <col min="32" max="36" width="18.26953125" bestFit="1" customWidth="1"/>
    <col min="37" max="37" width="12.54296875" bestFit="1" customWidth="1"/>
    <col min="38" max="38" width="33.26953125" bestFit="1" customWidth="1"/>
    <col min="39" max="39" width="29" bestFit="1" customWidth="1"/>
    <col min="40" max="40" width="33.26953125" bestFit="1" customWidth="1"/>
    <col min="41" max="41" width="29" bestFit="1" customWidth="1"/>
    <col min="42" max="42" width="33.26953125" bestFit="1" customWidth="1"/>
    <col min="43" max="43" width="29" bestFit="1" customWidth="1"/>
    <col min="44" max="44" width="33.26953125" bestFit="1" customWidth="1"/>
    <col min="45" max="45" width="29" bestFit="1" customWidth="1"/>
    <col min="46" max="46" width="33.26953125" bestFit="1" customWidth="1"/>
    <col min="47" max="47" width="29" bestFit="1" customWidth="1"/>
    <col min="48" max="48" width="33.26953125" bestFit="1" customWidth="1"/>
    <col min="49" max="49" width="29" bestFit="1" customWidth="1"/>
    <col min="50" max="50" width="33.26953125" bestFit="1" customWidth="1"/>
    <col min="51" max="51" width="29" bestFit="1" customWidth="1"/>
    <col min="52" max="52" width="33.26953125" bestFit="1" customWidth="1"/>
    <col min="53" max="53" width="29" bestFit="1" customWidth="1"/>
    <col min="54" max="54" width="33.26953125" bestFit="1" customWidth="1"/>
    <col min="55" max="55" width="29" bestFit="1" customWidth="1"/>
    <col min="56" max="56" width="33.26953125" bestFit="1" customWidth="1"/>
    <col min="57" max="57" width="29" bestFit="1" customWidth="1"/>
    <col min="58" max="58" width="33.26953125" bestFit="1" customWidth="1"/>
    <col min="59" max="59" width="29" bestFit="1" customWidth="1"/>
    <col min="60" max="60" width="33.26953125" bestFit="1" customWidth="1"/>
    <col min="61" max="61" width="29" bestFit="1" customWidth="1"/>
    <col min="62" max="62" width="33.26953125" bestFit="1" customWidth="1"/>
    <col min="63" max="63" width="29" bestFit="1" customWidth="1"/>
    <col min="64" max="64" width="33.26953125" bestFit="1" customWidth="1"/>
    <col min="65" max="65" width="29" bestFit="1" customWidth="1"/>
    <col min="66" max="66" width="33.26953125" bestFit="1" customWidth="1"/>
    <col min="67" max="67" width="29" bestFit="1" customWidth="1"/>
    <col min="68" max="68" width="33.26953125" bestFit="1" customWidth="1"/>
    <col min="69" max="69" width="29" bestFit="1" customWidth="1"/>
    <col min="70" max="70" width="33.26953125" bestFit="1" customWidth="1"/>
    <col min="71" max="71" width="29" bestFit="1" customWidth="1"/>
    <col min="72" max="72" width="38.453125" bestFit="1" customWidth="1"/>
    <col min="73" max="73" width="34.1796875" bestFit="1" customWidth="1"/>
  </cols>
  <sheetData>
    <row r="3" spans="1:10" x14ac:dyDescent="0.35">
      <c r="A3" s="7" t="s">
        <v>26</v>
      </c>
      <c r="B3" s="7" t="s">
        <v>17</v>
      </c>
    </row>
    <row r="4" spans="1:10" x14ac:dyDescent="0.35">
      <c r="A4" s="7" t="s">
        <v>16</v>
      </c>
      <c r="B4" t="s">
        <v>11</v>
      </c>
      <c r="C4" t="s">
        <v>15</v>
      </c>
      <c r="D4" t="s">
        <v>9</v>
      </c>
      <c r="E4" t="s">
        <v>14</v>
      </c>
    </row>
    <row r="5" spans="1:10" x14ac:dyDescent="0.35">
      <c r="A5" s="8">
        <v>1</v>
      </c>
      <c r="B5" s="6"/>
      <c r="C5" s="6"/>
      <c r="D5" s="6"/>
      <c r="E5" s="6"/>
    </row>
    <row r="6" spans="1:10" x14ac:dyDescent="0.35">
      <c r="A6" s="9" t="s">
        <v>0</v>
      </c>
      <c r="B6" s="6">
        <v>29149</v>
      </c>
      <c r="C6" s="6">
        <v>32841</v>
      </c>
      <c r="D6" s="6">
        <v>31236.5</v>
      </c>
      <c r="E6" s="6">
        <v>24250</v>
      </c>
      <c r="H6">
        <f>MAX(B6:F6)</f>
        <v>32841</v>
      </c>
      <c r="I6" s="24">
        <f t="shared" ref="I6:I18" si="0">MATCH(MAX(B6:F6),B6:F6,0)</f>
        <v>2</v>
      </c>
      <c r="J6" t="str">
        <f t="shared" ref="J6:J18" ca="1" si="1">OFFSET(I6,(-ROW(I6)+1)+3,-8+I6)</f>
        <v>GPU_BATCH</v>
      </c>
    </row>
    <row r="7" spans="1:10" x14ac:dyDescent="0.35">
      <c r="A7" s="9" t="s">
        <v>22</v>
      </c>
      <c r="B7" s="6">
        <v>64427.75</v>
      </c>
      <c r="C7" s="6">
        <v>59783.75</v>
      </c>
      <c r="D7" s="6">
        <v>70290.75</v>
      </c>
      <c r="E7" s="6">
        <v>56100.75</v>
      </c>
      <c r="H7">
        <f t="shared" ref="H7:H70" si="2">MAX(B7:F7)</f>
        <v>70290.75</v>
      </c>
      <c r="I7" s="24">
        <f t="shared" si="0"/>
        <v>3</v>
      </c>
      <c r="J7" t="str">
        <f t="shared" ca="1" si="1"/>
        <v>GPU_DIRECT</v>
      </c>
    </row>
    <row r="8" spans="1:10" x14ac:dyDescent="0.35">
      <c r="A8" s="9" t="s">
        <v>19</v>
      </c>
      <c r="B8" s="6">
        <v>107343.5</v>
      </c>
      <c r="C8" s="6">
        <v>104402.5</v>
      </c>
      <c r="D8" s="6">
        <v>122000</v>
      </c>
      <c r="E8" s="6">
        <v>98716.25</v>
      </c>
      <c r="H8">
        <f t="shared" si="2"/>
        <v>122000</v>
      </c>
      <c r="I8" s="24">
        <f t="shared" si="0"/>
        <v>3</v>
      </c>
      <c r="J8" t="str">
        <f t="shared" ca="1" si="1"/>
        <v>GPU_DIRECT</v>
      </c>
    </row>
    <row r="9" spans="1:10" x14ac:dyDescent="0.35">
      <c r="A9" s="9" t="s">
        <v>20</v>
      </c>
      <c r="B9" s="6">
        <v>200500</v>
      </c>
      <c r="C9" s="6">
        <v>185673.5</v>
      </c>
      <c r="D9" s="6">
        <v>212916.5</v>
      </c>
      <c r="E9" s="6">
        <v>159586</v>
      </c>
      <c r="H9">
        <f t="shared" si="2"/>
        <v>212916.5</v>
      </c>
      <c r="I9" s="24">
        <f t="shared" si="0"/>
        <v>3</v>
      </c>
      <c r="J9" t="str">
        <f t="shared" ca="1" si="1"/>
        <v>GPU_DIRECT</v>
      </c>
    </row>
    <row r="10" spans="1:10" x14ac:dyDescent="0.35">
      <c r="A10" s="9" t="s">
        <v>21</v>
      </c>
      <c r="B10" s="6">
        <v>349546.25</v>
      </c>
      <c r="C10" s="6">
        <v>362913.75</v>
      </c>
      <c r="D10" s="6">
        <v>378023.5</v>
      </c>
      <c r="E10" s="6">
        <v>265604.75</v>
      </c>
      <c r="H10">
        <f t="shared" si="2"/>
        <v>378023.5</v>
      </c>
      <c r="I10" s="24">
        <f t="shared" si="0"/>
        <v>3</v>
      </c>
      <c r="J10" t="str">
        <f t="shared" ca="1" si="1"/>
        <v>GPU_DIRECT</v>
      </c>
    </row>
    <row r="11" spans="1:10" x14ac:dyDescent="0.35">
      <c r="A11" s="9" t="s">
        <v>18</v>
      </c>
      <c r="B11" s="6">
        <v>641385.5</v>
      </c>
      <c r="C11" s="6">
        <v>713329.5</v>
      </c>
      <c r="D11" s="6">
        <v>699540.75</v>
      </c>
      <c r="E11" s="6">
        <v>640213.75</v>
      </c>
      <c r="H11">
        <f t="shared" si="2"/>
        <v>713329.5</v>
      </c>
      <c r="I11" s="24">
        <f t="shared" si="0"/>
        <v>2</v>
      </c>
      <c r="J11" t="str">
        <f t="shared" ca="1" si="1"/>
        <v>GPU_BATCH</v>
      </c>
    </row>
    <row r="12" spans="1:10" x14ac:dyDescent="0.35">
      <c r="A12" s="9" t="s">
        <v>51</v>
      </c>
      <c r="B12" s="6">
        <v>1161292.75</v>
      </c>
      <c r="C12" s="6">
        <v>1340041.75</v>
      </c>
      <c r="D12" s="6">
        <v>1248610</v>
      </c>
      <c r="E12" s="6">
        <v>947955.5</v>
      </c>
      <c r="H12">
        <f t="shared" si="2"/>
        <v>1340041.75</v>
      </c>
      <c r="I12" s="24">
        <f t="shared" si="0"/>
        <v>2</v>
      </c>
      <c r="J12" t="str">
        <f t="shared" ca="1" si="1"/>
        <v>GPU_BATCH</v>
      </c>
    </row>
    <row r="13" spans="1:10" x14ac:dyDescent="0.35">
      <c r="A13" s="9" t="s">
        <v>53</v>
      </c>
      <c r="B13" s="6">
        <v>1483934.25</v>
      </c>
      <c r="C13" s="6">
        <v>1527150.25</v>
      </c>
      <c r="D13" s="6">
        <v>1487215.5</v>
      </c>
      <c r="E13" s="6">
        <v>1162727.25</v>
      </c>
      <c r="H13">
        <f t="shared" si="2"/>
        <v>1527150.25</v>
      </c>
      <c r="I13" s="24">
        <f t="shared" si="0"/>
        <v>2</v>
      </c>
      <c r="J13" t="str">
        <f t="shared" ca="1" si="1"/>
        <v>GPU_BATCH</v>
      </c>
    </row>
    <row r="14" spans="1:10" x14ac:dyDescent="0.35">
      <c r="A14" s="9" t="s">
        <v>48</v>
      </c>
      <c r="B14" s="6">
        <v>2568367</v>
      </c>
      <c r="C14" s="6">
        <v>2739127.75</v>
      </c>
      <c r="D14" s="6">
        <v>2856762.25</v>
      </c>
      <c r="E14" s="6">
        <v>1431386.75</v>
      </c>
      <c r="H14">
        <f t="shared" si="2"/>
        <v>2856762.25</v>
      </c>
      <c r="I14" s="24">
        <f t="shared" si="0"/>
        <v>3</v>
      </c>
      <c r="J14" t="str">
        <f t="shared" ca="1" si="1"/>
        <v>GPU_DIRECT</v>
      </c>
    </row>
    <row r="15" spans="1:10" x14ac:dyDescent="0.35">
      <c r="A15" s="9" t="s">
        <v>50</v>
      </c>
      <c r="B15" s="6">
        <v>4278984.25</v>
      </c>
      <c r="C15" s="6">
        <v>4979433.5</v>
      </c>
      <c r="D15" s="6">
        <v>5399759.25</v>
      </c>
      <c r="E15" s="6">
        <v>1569192.5</v>
      </c>
      <c r="H15">
        <f t="shared" si="2"/>
        <v>5399759.25</v>
      </c>
      <c r="I15" s="24">
        <f t="shared" si="0"/>
        <v>3</v>
      </c>
      <c r="J15" t="str">
        <f t="shared" ca="1" si="1"/>
        <v>GPU_DIRECT</v>
      </c>
    </row>
    <row r="16" spans="1:10" x14ac:dyDescent="0.35">
      <c r="A16" s="9" t="s">
        <v>52</v>
      </c>
      <c r="B16" s="6">
        <v>4276954.75</v>
      </c>
      <c r="C16" s="6">
        <v>4714333</v>
      </c>
      <c r="D16" s="6">
        <v>4696855</v>
      </c>
      <c r="E16" s="6">
        <v>1646167.25</v>
      </c>
      <c r="H16">
        <f t="shared" si="2"/>
        <v>4714333</v>
      </c>
      <c r="I16" s="24">
        <f t="shared" si="0"/>
        <v>2</v>
      </c>
      <c r="J16" t="str">
        <f t="shared" ca="1" si="1"/>
        <v>GPU_BATCH</v>
      </c>
    </row>
    <row r="17" spans="1:10" x14ac:dyDescent="0.35">
      <c r="A17" s="9" t="s">
        <v>54</v>
      </c>
      <c r="B17" s="6">
        <v>5204214</v>
      </c>
      <c r="C17" s="6">
        <v>6617677.25</v>
      </c>
      <c r="D17" s="6">
        <v>6569283.75</v>
      </c>
      <c r="E17" s="6">
        <v>1646202.5</v>
      </c>
      <c r="H17">
        <f t="shared" si="2"/>
        <v>6617677.25</v>
      </c>
      <c r="I17" s="24">
        <f t="shared" si="0"/>
        <v>2</v>
      </c>
      <c r="J17" t="str">
        <f t="shared" ca="1" si="1"/>
        <v>GPU_BATCH</v>
      </c>
    </row>
    <row r="18" spans="1:10" x14ac:dyDescent="0.35">
      <c r="A18" s="9" t="s">
        <v>49</v>
      </c>
      <c r="B18" s="6">
        <v>7151312.75</v>
      </c>
      <c r="C18" s="6">
        <v>10312889.25</v>
      </c>
      <c r="D18" s="6">
        <v>9723334.25</v>
      </c>
      <c r="E18" s="6">
        <v>1686362.25</v>
      </c>
      <c r="H18">
        <f t="shared" si="2"/>
        <v>10312889.25</v>
      </c>
      <c r="I18" s="24">
        <f t="shared" si="0"/>
        <v>2</v>
      </c>
      <c r="J18" t="str">
        <f t="shared" ca="1" si="1"/>
        <v>GPU_BATCH</v>
      </c>
    </row>
    <row r="19" spans="1:10" x14ac:dyDescent="0.35">
      <c r="A19" s="8">
        <v>4</v>
      </c>
      <c r="B19" s="6"/>
      <c r="C19" s="6"/>
      <c r="D19" s="6"/>
      <c r="E19" s="6"/>
    </row>
    <row r="20" spans="1:10" x14ac:dyDescent="0.35">
      <c r="A20" s="9" t="s">
        <v>0</v>
      </c>
      <c r="B20" s="6">
        <v>92716</v>
      </c>
      <c r="C20" s="6">
        <v>55516</v>
      </c>
      <c r="D20" s="6">
        <v>94842</v>
      </c>
      <c r="E20" s="6">
        <v>87585</v>
      </c>
      <c r="H20">
        <f t="shared" si="2"/>
        <v>94842</v>
      </c>
      <c r="I20" s="24">
        <f t="shared" ref="I20:I32" si="3">MATCH(MAX(B20:F20),B20:F20,0)</f>
        <v>3</v>
      </c>
      <c r="J20" t="str">
        <f t="shared" ref="J20:J32" ca="1" si="4">OFFSET(I20,(-ROW(I20)+1)+3,-8+I20)</f>
        <v>GPU_DIRECT</v>
      </c>
    </row>
    <row r="21" spans="1:10" x14ac:dyDescent="0.35">
      <c r="A21" s="9" t="s">
        <v>22</v>
      </c>
      <c r="B21" s="6">
        <v>172462.75</v>
      </c>
      <c r="C21" s="6">
        <v>146080</v>
      </c>
      <c r="D21" s="6">
        <v>182397.5</v>
      </c>
      <c r="E21" s="6">
        <v>173972.75</v>
      </c>
      <c r="H21">
        <f t="shared" si="2"/>
        <v>182397.5</v>
      </c>
      <c r="I21" s="24">
        <f t="shared" si="3"/>
        <v>3</v>
      </c>
      <c r="J21" t="str">
        <f t="shared" ca="1" si="4"/>
        <v>GPU_DIRECT</v>
      </c>
    </row>
    <row r="22" spans="1:10" x14ac:dyDescent="0.35">
      <c r="A22" s="9" t="s">
        <v>19</v>
      </c>
      <c r="B22" s="6">
        <v>330234.5</v>
      </c>
      <c r="C22" s="6">
        <v>288946.75</v>
      </c>
      <c r="D22" s="6">
        <v>367874.75</v>
      </c>
      <c r="E22" s="6">
        <v>331632.75</v>
      </c>
      <c r="H22">
        <f t="shared" si="2"/>
        <v>367874.75</v>
      </c>
      <c r="I22" s="24">
        <f t="shared" si="3"/>
        <v>3</v>
      </c>
      <c r="J22" t="str">
        <f t="shared" ca="1" si="4"/>
        <v>GPU_DIRECT</v>
      </c>
    </row>
    <row r="23" spans="1:10" x14ac:dyDescent="0.35">
      <c r="A23" s="9" t="s">
        <v>20</v>
      </c>
      <c r="B23" s="6">
        <v>636332.75</v>
      </c>
      <c r="C23" s="6">
        <v>569026</v>
      </c>
      <c r="D23" s="6">
        <v>712219.25</v>
      </c>
      <c r="E23" s="6">
        <v>596627.75</v>
      </c>
      <c r="H23">
        <f t="shared" si="2"/>
        <v>712219.25</v>
      </c>
      <c r="I23" s="24">
        <f t="shared" si="3"/>
        <v>3</v>
      </c>
      <c r="J23" t="str">
        <f t="shared" ca="1" si="4"/>
        <v>GPU_DIRECT</v>
      </c>
    </row>
    <row r="24" spans="1:10" x14ac:dyDescent="0.35">
      <c r="A24" s="9" t="s">
        <v>21</v>
      </c>
      <c r="B24" s="6">
        <v>1243308.75</v>
      </c>
      <c r="C24" s="6">
        <v>1114249.75</v>
      </c>
      <c r="D24" s="6">
        <v>1385712.25</v>
      </c>
      <c r="E24" s="6">
        <v>1003409.5</v>
      </c>
      <c r="H24">
        <f t="shared" si="2"/>
        <v>1385712.25</v>
      </c>
      <c r="I24" s="24">
        <f t="shared" si="3"/>
        <v>3</v>
      </c>
      <c r="J24" t="str">
        <f t="shared" ca="1" si="4"/>
        <v>GPU_DIRECT</v>
      </c>
    </row>
    <row r="25" spans="1:10" x14ac:dyDescent="0.35">
      <c r="A25" s="9" t="s">
        <v>18</v>
      </c>
      <c r="B25" s="6">
        <v>2332028.5</v>
      </c>
      <c r="C25" s="6">
        <v>1266431</v>
      </c>
      <c r="D25" s="6">
        <v>2597772.75</v>
      </c>
      <c r="E25" s="6">
        <v>2294459.5</v>
      </c>
      <c r="H25">
        <f t="shared" si="2"/>
        <v>2597772.75</v>
      </c>
      <c r="I25" s="24">
        <f t="shared" si="3"/>
        <v>3</v>
      </c>
      <c r="J25" t="str">
        <f t="shared" ca="1" si="4"/>
        <v>GPU_DIRECT</v>
      </c>
    </row>
    <row r="26" spans="1:10" x14ac:dyDescent="0.35">
      <c r="A26" s="9" t="s">
        <v>51</v>
      </c>
      <c r="B26" s="6">
        <v>3558133</v>
      </c>
      <c r="C26" s="6">
        <v>1437460.5</v>
      </c>
      <c r="D26" s="6">
        <v>3607472.5</v>
      </c>
      <c r="E26" s="6">
        <v>3069693.25</v>
      </c>
      <c r="H26">
        <f t="shared" si="2"/>
        <v>3607472.5</v>
      </c>
      <c r="I26" s="24">
        <f t="shared" si="3"/>
        <v>3</v>
      </c>
      <c r="J26" t="str">
        <f t="shared" ca="1" si="4"/>
        <v>GPU_DIRECT</v>
      </c>
    </row>
    <row r="27" spans="1:10" x14ac:dyDescent="0.35">
      <c r="A27" s="9" t="s">
        <v>53</v>
      </c>
      <c r="B27" s="6">
        <v>4384558</v>
      </c>
      <c r="C27" s="6">
        <v>1953698.75</v>
      </c>
      <c r="D27" s="6">
        <v>4525653.5</v>
      </c>
      <c r="E27" s="6">
        <v>3519282</v>
      </c>
      <c r="H27">
        <f t="shared" si="2"/>
        <v>4525653.5</v>
      </c>
      <c r="I27" s="24">
        <f t="shared" si="3"/>
        <v>3</v>
      </c>
      <c r="J27" t="str">
        <f t="shared" ca="1" si="4"/>
        <v>GPU_DIRECT</v>
      </c>
    </row>
    <row r="28" spans="1:10" x14ac:dyDescent="0.35">
      <c r="A28" s="9" t="s">
        <v>48</v>
      </c>
      <c r="B28" s="6">
        <v>7080702.25</v>
      </c>
      <c r="C28" s="6">
        <v>3795154.25</v>
      </c>
      <c r="D28" s="6">
        <v>7540390</v>
      </c>
      <c r="E28" s="6">
        <v>5574346.25</v>
      </c>
      <c r="H28">
        <f t="shared" si="2"/>
        <v>7540390</v>
      </c>
      <c r="I28" s="24">
        <f t="shared" si="3"/>
        <v>3</v>
      </c>
      <c r="J28" t="str">
        <f t="shared" ca="1" si="4"/>
        <v>GPU_DIRECT</v>
      </c>
    </row>
    <row r="29" spans="1:10" x14ac:dyDescent="0.35">
      <c r="A29" s="9" t="s">
        <v>50</v>
      </c>
      <c r="B29" s="6">
        <v>9454795.75</v>
      </c>
      <c r="C29" s="6">
        <v>7229914</v>
      </c>
      <c r="D29" s="6">
        <v>13120143.5</v>
      </c>
      <c r="E29" s="6">
        <v>6127311.75</v>
      </c>
      <c r="H29">
        <f t="shared" si="2"/>
        <v>13120143.5</v>
      </c>
      <c r="I29" s="24">
        <f t="shared" si="3"/>
        <v>3</v>
      </c>
      <c r="J29" t="str">
        <f t="shared" ca="1" si="4"/>
        <v>GPU_DIRECT</v>
      </c>
    </row>
    <row r="30" spans="1:10" x14ac:dyDescent="0.35">
      <c r="A30" s="9" t="s">
        <v>52</v>
      </c>
      <c r="B30" s="6">
        <v>9450473.75</v>
      </c>
      <c r="C30" s="6">
        <v>11324449.25</v>
      </c>
      <c r="D30" s="6">
        <v>17618815</v>
      </c>
      <c r="E30" s="6">
        <v>6451455.5</v>
      </c>
      <c r="H30">
        <f t="shared" si="2"/>
        <v>17618815</v>
      </c>
      <c r="I30" s="24">
        <f t="shared" si="3"/>
        <v>3</v>
      </c>
      <c r="J30" t="str">
        <f t="shared" ca="1" si="4"/>
        <v>GPU_DIRECT</v>
      </c>
    </row>
    <row r="31" spans="1:10" x14ac:dyDescent="0.35">
      <c r="A31" s="9" t="s">
        <v>54</v>
      </c>
      <c r="B31" s="6">
        <v>10169625.25</v>
      </c>
      <c r="C31" s="6">
        <v>14158526.75</v>
      </c>
      <c r="D31" s="6">
        <v>19600407.5</v>
      </c>
      <c r="E31" s="6">
        <v>6604636.75</v>
      </c>
      <c r="H31">
        <f t="shared" si="2"/>
        <v>19600407.5</v>
      </c>
      <c r="I31" s="24">
        <f t="shared" si="3"/>
        <v>3</v>
      </c>
      <c r="J31" t="str">
        <f t="shared" ca="1" si="4"/>
        <v>GPU_DIRECT</v>
      </c>
    </row>
    <row r="32" spans="1:10" x14ac:dyDescent="0.35">
      <c r="A32" s="9" t="s">
        <v>49</v>
      </c>
      <c r="B32" s="6">
        <v>10965586.5</v>
      </c>
      <c r="C32" s="6">
        <v>14854666.25</v>
      </c>
      <c r="D32" s="6">
        <v>20107315.5</v>
      </c>
      <c r="E32" s="6">
        <v>6649626.5</v>
      </c>
      <c r="H32">
        <f t="shared" si="2"/>
        <v>20107315.5</v>
      </c>
      <c r="I32" s="24">
        <f t="shared" si="3"/>
        <v>3</v>
      </c>
      <c r="J32" t="str">
        <f t="shared" ca="1" si="4"/>
        <v>GPU_DIRECT</v>
      </c>
    </row>
    <row r="33" spans="1:10" x14ac:dyDescent="0.35">
      <c r="A33" s="8">
        <v>8</v>
      </c>
      <c r="B33" s="6"/>
      <c r="C33" s="6"/>
      <c r="D33" s="6"/>
      <c r="E33" s="6"/>
    </row>
    <row r="34" spans="1:10" x14ac:dyDescent="0.35">
      <c r="A34" s="9" t="s">
        <v>0</v>
      </c>
      <c r="B34" s="6">
        <v>94266</v>
      </c>
      <c r="C34" s="6">
        <v>79926</v>
      </c>
      <c r="D34" s="6">
        <v>73491.5</v>
      </c>
      <c r="E34" s="6">
        <v>73263</v>
      </c>
      <c r="H34">
        <f t="shared" si="2"/>
        <v>94266</v>
      </c>
      <c r="I34" s="24">
        <f t="shared" ref="I34:I46" si="5">MATCH(MAX(B34:F34),B34:F34,0)</f>
        <v>1</v>
      </c>
      <c r="J34" t="str">
        <f t="shared" ref="J34:J46" ca="1" si="6">OFFSET(I34,(-ROW(I34)+1)+3,-8+I34)</f>
        <v>CPU_GPU</v>
      </c>
    </row>
    <row r="35" spans="1:10" x14ac:dyDescent="0.35">
      <c r="A35" s="9" t="s">
        <v>22</v>
      </c>
      <c r="B35" s="6">
        <v>160134.25</v>
      </c>
      <c r="C35" s="6">
        <v>218725.25</v>
      </c>
      <c r="D35" s="6">
        <v>143596.25</v>
      </c>
      <c r="E35" s="6">
        <v>142990.5</v>
      </c>
      <c r="H35">
        <f t="shared" si="2"/>
        <v>218725.25</v>
      </c>
      <c r="I35" s="24">
        <f t="shared" si="5"/>
        <v>2</v>
      </c>
      <c r="J35" t="str">
        <f t="shared" ca="1" si="6"/>
        <v>GPU_BATCH</v>
      </c>
    </row>
    <row r="36" spans="1:10" x14ac:dyDescent="0.35">
      <c r="A36" s="9" t="s">
        <v>19</v>
      </c>
      <c r="B36" s="6">
        <v>311268.75</v>
      </c>
      <c r="C36" s="6">
        <v>437196.5</v>
      </c>
      <c r="D36" s="6">
        <v>288187.5</v>
      </c>
      <c r="E36" s="6">
        <v>286311</v>
      </c>
      <c r="H36">
        <f t="shared" si="2"/>
        <v>437196.5</v>
      </c>
      <c r="I36" s="24">
        <f t="shared" si="5"/>
        <v>2</v>
      </c>
      <c r="J36" t="str">
        <f t="shared" ca="1" si="6"/>
        <v>GPU_BATCH</v>
      </c>
    </row>
    <row r="37" spans="1:10" x14ac:dyDescent="0.35">
      <c r="A37" s="9" t="s">
        <v>20</v>
      </c>
      <c r="B37" s="6">
        <v>712897.25</v>
      </c>
      <c r="C37" s="6">
        <v>845674.25</v>
      </c>
      <c r="D37" s="6">
        <v>583419</v>
      </c>
      <c r="E37" s="6">
        <v>580006</v>
      </c>
      <c r="H37">
        <f t="shared" si="2"/>
        <v>845674.25</v>
      </c>
      <c r="I37" s="24">
        <f t="shared" si="5"/>
        <v>2</v>
      </c>
      <c r="J37" t="str">
        <f t="shared" ca="1" si="6"/>
        <v>GPU_BATCH</v>
      </c>
    </row>
    <row r="38" spans="1:10" x14ac:dyDescent="0.35">
      <c r="A38" s="9" t="s">
        <v>21</v>
      </c>
      <c r="B38" s="6">
        <v>1485231</v>
      </c>
      <c r="C38" s="6">
        <v>1072676.25</v>
      </c>
      <c r="D38" s="6">
        <v>1134164.5</v>
      </c>
      <c r="E38" s="6">
        <v>1183735</v>
      </c>
      <c r="H38">
        <f t="shared" si="2"/>
        <v>1485231</v>
      </c>
      <c r="I38" s="24">
        <f t="shared" si="5"/>
        <v>1</v>
      </c>
      <c r="J38" t="str">
        <f t="shared" ca="1" si="6"/>
        <v>CPU_GPU</v>
      </c>
    </row>
    <row r="39" spans="1:10" x14ac:dyDescent="0.35">
      <c r="A39" s="9" t="s">
        <v>18</v>
      </c>
      <c r="B39" s="6">
        <v>3229406.25</v>
      </c>
      <c r="C39" s="6">
        <v>1401651</v>
      </c>
      <c r="D39" s="6">
        <v>2394535.25</v>
      </c>
      <c r="E39" s="6">
        <v>2523973</v>
      </c>
      <c r="H39">
        <f t="shared" si="2"/>
        <v>3229406.25</v>
      </c>
      <c r="I39" s="24">
        <f t="shared" si="5"/>
        <v>1</v>
      </c>
      <c r="J39" t="str">
        <f t="shared" ca="1" si="6"/>
        <v>CPU_GPU</v>
      </c>
    </row>
    <row r="40" spans="1:10" x14ac:dyDescent="0.35">
      <c r="A40" s="9" t="s">
        <v>51</v>
      </c>
      <c r="B40" s="6">
        <v>5580249.5</v>
      </c>
      <c r="C40" s="6">
        <v>1950769.25</v>
      </c>
      <c r="D40" s="6">
        <v>4864755.5</v>
      </c>
      <c r="E40" s="6">
        <v>4627036</v>
      </c>
      <c r="H40">
        <f t="shared" si="2"/>
        <v>5580249.5</v>
      </c>
      <c r="I40" s="24">
        <f t="shared" si="5"/>
        <v>1</v>
      </c>
      <c r="J40" t="str">
        <f t="shared" ca="1" si="6"/>
        <v>CPU_GPU</v>
      </c>
    </row>
    <row r="41" spans="1:10" x14ac:dyDescent="0.35">
      <c r="A41" s="9" t="s">
        <v>53</v>
      </c>
      <c r="B41" s="6">
        <v>7235925.25</v>
      </c>
      <c r="C41" s="6">
        <v>3270133.25</v>
      </c>
      <c r="D41" s="6">
        <v>8156010.25</v>
      </c>
      <c r="E41" s="6">
        <v>6194102.25</v>
      </c>
      <c r="H41">
        <f t="shared" si="2"/>
        <v>8156010.25</v>
      </c>
      <c r="I41" s="24">
        <f t="shared" si="5"/>
        <v>3</v>
      </c>
      <c r="J41" t="str">
        <f t="shared" ca="1" si="6"/>
        <v>GPU_DIRECT</v>
      </c>
    </row>
    <row r="42" spans="1:10" x14ac:dyDescent="0.35">
      <c r="A42" s="9" t="s">
        <v>48</v>
      </c>
      <c r="B42" s="6">
        <v>10235085.75</v>
      </c>
      <c r="C42" s="6">
        <v>6231255.5</v>
      </c>
      <c r="D42" s="6">
        <v>14047652.75</v>
      </c>
      <c r="E42" s="6">
        <v>10743333</v>
      </c>
      <c r="H42">
        <f t="shared" si="2"/>
        <v>14047652.75</v>
      </c>
      <c r="I42" s="24">
        <f t="shared" si="5"/>
        <v>3</v>
      </c>
      <c r="J42" t="str">
        <f t="shared" ca="1" si="6"/>
        <v>GPU_DIRECT</v>
      </c>
    </row>
    <row r="43" spans="1:10" x14ac:dyDescent="0.35">
      <c r="A43" s="9" t="s">
        <v>50</v>
      </c>
      <c r="B43" s="6">
        <v>11507556.25</v>
      </c>
      <c r="C43" s="6">
        <v>11211491.5</v>
      </c>
      <c r="D43" s="6">
        <v>18448831.25</v>
      </c>
      <c r="E43" s="6">
        <v>12067723.75</v>
      </c>
      <c r="H43">
        <f t="shared" si="2"/>
        <v>18448831.25</v>
      </c>
      <c r="I43" s="24">
        <f t="shared" si="5"/>
        <v>3</v>
      </c>
      <c r="J43" t="str">
        <f t="shared" ca="1" si="6"/>
        <v>GPU_DIRECT</v>
      </c>
    </row>
    <row r="44" spans="1:10" x14ac:dyDescent="0.35">
      <c r="A44" s="9" t="s">
        <v>52</v>
      </c>
      <c r="B44" s="6">
        <v>12049489.25</v>
      </c>
      <c r="C44" s="6">
        <v>14730210.75</v>
      </c>
      <c r="D44" s="6">
        <v>20416446.75</v>
      </c>
      <c r="E44" s="6">
        <v>12749518.5</v>
      </c>
      <c r="H44">
        <f t="shared" si="2"/>
        <v>20416446.75</v>
      </c>
      <c r="I44" s="24">
        <f t="shared" si="5"/>
        <v>3</v>
      </c>
      <c r="J44" t="str">
        <f t="shared" ca="1" si="6"/>
        <v>GPU_DIRECT</v>
      </c>
    </row>
    <row r="45" spans="1:10" x14ac:dyDescent="0.35">
      <c r="A45" s="9" t="s">
        <v>54</v>
      </c>
      <c r="B45" s="6">
        <v>11658682</v>
      </c>
      <c r="C45" s="6">
        <v>15748477.75</v>
      </c>
      <c r="D45" s="6">
        <v>21025944.75</v>
      </c>
      <c r="E45" s="6">
        <v>12821328.75</v>
      </c>
      <c r="H45">
        <f t="shared" si="2"/>
        <v>21025944.75</v>
      </c>
      <c r="I45" s="24">
        <f t="shared" si="5"/>
        <v>3</v>
      </c>
      <c r="J45" t="str">
        <f t="shared" ca="1" si="6"/>
        <v>GPU_DIRECT</v>
      </c>
    </row>
    <row r="46" spans="1:10" x14ac:dyDescent="0.35">
      <c r="A46" s="9" t="s">
        <v>49</v>
      </c>
      <c r="B46" s="6">
        <v>12075639.75</v>
      </c>
      <c r="C46" s="6">
        <v>16198060</v>
      </c>
      <c r="D46" s="6">
        <v>20436594.5</v>
      </c>
      <c r="E46" s="6">
        <v>13086986.75</v>
      </c>
      <c r="H46">
        <f t="shared" si="2"/>
        <v>20436594.5</v>
      </c>
      <c r="I46" s="24">
        <f t="shared" si="5"/>
        <v>3</v>
      </c>
      <c r="J46" t="str">
        <f t="shared" ca="1" si="6"/>
        <v>GPU_DIRECT</v>
      </c>
    </row>
    <row r="47" spans="1:10" x14ac:dyDescent="0.35">
      <c r="A47" s="8">
        <v>16</v>
      </c>
      <c r="B47" s="6"/>
      <c r="C47" s="6"/>
      <c r="D47" s="6"/>
      <c r="E47" s="6"/>
    </row>
    <row r="48" spans="1:10" x14ac:dyDescent="0.35">
      <c r="A48" s="9" t="s">
        <v>0</v>
      </c>
      <c r="B48" s="6">
        <v>71296.5</v>
      </c>
      <c r="C48" s="6">
        <v>118325.5</v>
      </c>
      <c r="D48" s="6">
        <v>74728.5</v>
      </c>
      <c r="E48" s="6">
        <v>72955.5</v>
      </c>
      <c r="H48">
        <f t="shared" si="2"/>
        <v>118325.5</v>
      </c>
      <c r="I48" s="24">
        <f t="shared" ref="I48:I60" si="7">MATCH(MAX(B48:F48),B48:F48,0)</f>
        <v>2</v>
      </c>
      <c r="J48" t="str">
        <f t="shared" ref="J48:J60" ca="1" si="8">OFFSET(I48,(-ROW(I48)+1)+3,-8+I48)</f>
        <v>GPU_BATCH</v>
      </c>
    </row>
    <row r="49" spans="1:10" x14ac:dyDescent="0.35">
      <c r="A49" s="9" t="s">
        <v>22</v>
      </c>
      <c r="B49" s="6">
        <v>138312.5</v>
      </c>
      <c r="C49" s="6">
        <v>267196.25</v>
      </c>
      <c r="D49" s="6">
        <v>145459.75</v>
      </c>
      <c r="E49" s="6">
        <v>143945</v>
      </c>
      <c r="H49">
        <f t="shared" si="2"/>
        <v>267196.25</v>
      </c>
      <c r="I49" s="24">
        <f t="shared" si="7"/>
        <v>2</v>
      </c>
      <c r="J49" t="str">
        <f t="shared" ca="1" si="8"/>
        <v>GPU_BATCH</v>
      </c>
    </row>
    <row r="50" spans="1:10" x14ac:dyDescent="0.35">
      <c r="A50" s="9" t="s">
        <v>19</v>
      </c>
      <c r="B50" s="6">
        <v>275033.75</v>
      </c>
      <c r="C50" s="6">
        <v>501757.5</v>
      </c>
      <c r="D50" s="6">
        <v>289134</v>
      </c>
      <c r="E50" s="6">
        <v>284904.5</v>
      </c>
      <c r="H50">
        <f t="shared" si="2"/>
        <v>501757.5</v>
      </c>
      <c r="I50" s="24">
        <f t="shared" si="7"/>
        <v>2</v>
      </c>
      <c r="J50" t="str">
        <f t="shared" ca="1" si="8"/>
        <v>GPU_BATCH</v>
      </c>
    </row>
    <row r="51" spans="1:10" x14ac:dyDescent="0.35">
      <c r="A51" s="9" t="s">
        <v>20</v>
      </c>
      <c r="B51" s="6">
        <v>572449.5</v>
      </c>
      <c r="C51" s="6">
        <v>973568.75</v>
      </c>
      <c r="D51" s="6">
        <v>569335.75</v>
      </c>
      <c r="E51" s="6">
        <v>556085.75</v>
      </c>
      <c r="H51">
        <f t="shared" si="2"/>
        <v>973568.75</v>
      </c>
      <c r="I51" s="24">
        <f t="shared" si="7"/>
        <v>2</v>
      </c>
      <c r="J51" t="str">
        <f t="shared" ca="1" si="8"/>
        <v>GPU_BATCH</v>
      </c>
    </row>
    <row r="52" spans="1:10" x14ac:dyDescent="0.35">
      <c r="A52" s="9" t="s">
        <v>21</v>
      </c>
      <c r="B52" s="6">
        <v>1142372.25</v>
      </c>
      <c r="C52" s="6">
        <v>1223281</v>
      </c>
      <c r="D52" s="6">
        <v>1133704</v>
      </c>
      <c r="E52" s="6">
        <v>1134800.75</v>
      </c>
      <c r="H52">
        <f t="shared" si="2"/>
        <v>1223281</v>
      </c>
      <c r="I52" s="24">
        <f t="shared" si="7"/>
        <v>2</v>
      </c>
      <c r="J52" t="str">
        <f t="shared" ca="1" si="8"/>
        <v>GPU_BATCH</v>
      </c>
    </row>
    <row r="53" spans="1:10" x14ac:dyDescent="0.35">
      <c r="A53" s="9" t="s">
        <v>18</v>
      </c>
      <c r="B53" s="6">
        <v>2347037.25</v>
      </c>
      <c r="C53" s="6">
        <v>1796040.75</v>
      </c>
      <c r="D53" s="6">
        <v>2348717.25</v>
      </c>
      <c r="E53" s="6">
        <v>2416293</v>
      </c>
      <c r="H53">
        <f t="shared" si="2"/>
        <v>2416293</v>
      </c>
      <c r="I53" s="24">
        <f t="shared" si="7"/>
        <v>4</v>
      </c>
      <c r="J53" t="str">
        <f t="shared" ca="1" si="8"/>
        <v>GPU_DIRECT_ASYNC</v>
      </c>
    </row>
    <row r="54" spans="1:10" x14ac:dyDescent="0.35">
      <c r="A54" s="9" t="s">
        <v>51</v>
      </c>
      <c r="B54" s="6">
        <v>4675159.25</v>
      </c>
      <c r="C54" s="6">
        <v>3162116.75</v>
      </c>
      <c r="D54" s="6">
        <v>4678251.25</v>
      </c>
      <c r="E54" s="6">
        <v>4949956.75</v>
      </c>
      <c r="H54">
        <f t="shared" si="2"/>
        <v>4949956.75</v>
      </c>
      <c r="I54" s="24">
        <f t="shared" si="7"/>
        <v>4</v>
      </c>
      <c r="J54" t="str">
        <f t="shared" ca="1" si="8"/>
        <v>GPU_DIRECT_ASYNC</v>
      </c>
    </row>
    <row r="55" spans="1:10" x14ac:dyDescent="0.35">
      <c r="A55" s="9" t="s">
        <v>53</v>
      </c>
      <c r="B55" s="6">
        <v>9903154.25</v>
      </c>
      <c r="C55" s="6">
        <v>4283784</v>
      </c>
      <c r="D55" s="6">
        <v>9396256.5</v>
      </c>
      <c r="E55" s="6">
        <v>9876127</v>
      </c>
      <c r="H55">
        <f t="shared" si="2"/>
        <v>9903154.25</v>
      </c>
      <c r="I55" s="24">
        <f t="shared" si="7"/>
        <v>1</v>
      </c>
      <c r="J55" t="str">
        <f t="shared" ca="1" si="8"/>
        <v>CPU_GPU</v>
      </c>
    </row>
    <row r="56" spans="1:10" x14ac:dyDescent="0.35">
      <c r="A56" s="9" t="s">
        <v>48</v>
      </c>
      <c r="B56" s="6">
        <v>12275415.25</v>
      </c>
      <c r="C56" s="6">
        <v>8192188</v>
      </c>
      <c r="D56" s="6">
        <v>17818448</v>
      </c>
      <c r="E56" s="6">
        <v>17894267.25</v>
      </c>
      <c r="H56">
        <f t="shared" si="2"/>
        <v>17894267.25</v>
      </c>
      <c r="I56" s="24">
        <f t="shared" si="7"/>
        <v>4</v>
      </c>
      <c r="J56" t="str">
        <f t="shared" ca="1" si="8"/>
        <v>GPU_DIRECT_ASYNC</v>
      </c>
    </row>
    <row r="57" spans="1:10" x14ac:dyDescent="0.35">
      <c r="A57" s="9" t="s">
        <v>50</v>
      </c>
      <c r="B57" s="6">
        <v>13077463</v>
      </c>
      <c r="C57" s="6">
        <v>14130284.75</v>
      </c>
      <c r="D57" s="6">
        <v>19084747.75</v>
      </c>
      <c r="E57" s="6">
        <v>17904710.5</v>
      </c>
      <c r="H57">
        <f t="shared" si="2"/>
        <v>19084747.75</v>
      </c>
      <c r="I57" s="24">
        <f t="shared" si="7"/>
        <v>3</v>
      </c>
      <c r="J57" t="str">
        <f t="shared" ca="1" si="8"/>
        <v>GPU_DIRECT</v>
      </c>
    </row>
    <row r="58" spans="1:10" x14ac:dyDescent="0.35">
      <c r="A58" s="9" t="s">
        <v>52</v>
      </c>
      <c r="B58" s="6">
        <v>13192350.5</v>
      </c>
      <c r="C58" s="6">
        <v>15658102.75</v>
      </c>
      <c r="D58" s="6">
        <v>21176144</v>
      </c>
      <c r="E58" s="6">
        <v>20097388.75</v>
      </c>
      <c r="H58">
        <f t="shared" si="2"/>
        <v>21176144</v>
      </c>
      <c r="I58" s="24">
        <f t="shared" si="7"/>
        <v>3</v>
      </c>
      <c r="J58" t="str">
        <f t="shared" ca="1" si="8"/>
        <v>GPU_DIRECT</v>
      </c>
    </row>
    <row r="59" spans="1:10" x14ac:dyDescent="0.35">
      <c r="A59" s="9" t="s">
        <v>54</v>
      </c>
      <c r="B59" s="6">
        <v>13696947.25</v>
      </c>
      <c r="C59" s="6">
        <v>16798680.25</v>
      </c>
      <c r="D59" s="6">
        <v>21297548.5</v>
      </c>
      <c r="E59" s="6">
        <v>20106037.5</v>
      </c>
      <c r="H59">
        <f t="shared" si="2"/>
        <v>21297548.5</v>
      </c>
      <c r="I59" s="24">
        <f t="shared" si="7"/>
        <v>3</v>
      </c>
      <c r="J59" t="str">
        <f t="shared" ca="1" si="8"/>
        <v>GPU_DIRECT</v>
      </c>
    </row>
    <row r="60" spans="1:10" x14ac:dyDescent="0.35">
      <c r="A60" s="9" t="s">
        <v>49</v>
      </c>
      <c r="B60" s="6">
        <v>13844570</v>
      </c>
      <c r="C60" s="6">
        <v>17346533</v>
      </c>
      <c r="D60" s="6">
        <v>21416511.75</v>
      </c>
      <c r="E60" s="6">
        <v>20112661.25</v>
      </c>
      <c r="H60">
        <f t="shared" si="2"/>
        <v>21416511.75</v>
      </c>
      <c r="I60" s="24">
        <f t="shared" si="7"/>
        <v>3</v>
      </c>
      <c r="J60" t="str">
        <f t="shared" ca="1" si="8"/>
        <v>GPU_DIRECT</v>
      </c>
    </row>
    <row r="61" spans="1:10" x14ac:dyDescent="0.35">
      <c r="A61" s="8">
        <v>32</v>
      </c>
      <c r="B61" s="6"/>
      <c r="C61" s="6"/>
      <c r="D61" s="6"/>
      <c r="E61" s="6"/>
    </row>
    <row r="62" spans="1:10" x14ac:dyDescent="0.35">
      <c r="A62" s="9" t="s">
        <v>0</v>
      </c>
      <c r="B62" s="6">
        <v>70273.5</v>
      </c>
      <c r="C62" s="6">
        <v>125991.25</v>
      </c>
      <c r="D62" s="6">
        <v>72727.5</v>
      </c>
      <c r="E62" s="6">
        <v>71307.75</v>
      </c>
      <c r="H62">
        <f t="shared" si="2"/>
        <v>125991.25</v>
      </c>
      <c r="I62" s="24">
        <f t="shared" ref="I62:I74" si="9">MATCH(MAX(B62:F62),B62:F62,0)</f>
        <v>2</v>
      </c>
      <c r="J62" t="str">
        <f t="shared" ref="J62:J74" ca="1" si="10">OFFSET(I62,(-ROW(I62)+1)+3,-8+I62)</f>
        <v>GPU_BATCH</v>
      </c>
    </row>
    <row r="63" spans="1:10" x14ac:dyDescent="0.35">
      <c r="A63" s="9" t="s">
        <v>22</v>
      </c>
      <c r="B63" s="6">
        <v>132350.25</v>
      </c>
      <c r="C63" s="6">
        <v>284008</v>
      </c>
      <c r="D63" s="6">
        <v>139949</v>
      </c>
      <c r="E63" s="6">
        <v>139395.75</v>
      </c>
      <c r="H63">
        <f t="shared" si="2"/>
        <v>284008</v>
      </c>
      <c r="I63" s="24">
        <f t="shared" si="9"/>
        <v>2</v>
      </c>
      <c r="J63" t="str">
        <f t="shared" ca="1" si="10"/>
        <v>GPU_BATCH</v>
      </c>
    </row>
    <row r="64" spans="1:10" x14ac:dyDescent="0.35">
      <c r="A64" s="9" t="s">
        <v>19</v>
      </c>
      <c r="B64" s="6">
        <v>258891.75</v>
      </c>
      <c r="C64" s="6">
        <v>569900.75</v>
      </c>
      <c r="D64" s="6">
        <v>276025.25</v>
      </c>
      <c r="E64" s="6">
        <v>270519.5</v>
      </c>
      <c r="H64">
        <f t="shared" si="2"/>
        <v>569900.75</v>
      </c>
      <c r="I64" s="24">
        <f t="shared" si="9"/>
        <v>2</v>
      </c>
      <c r="J64" t="str">
        <f t="shared" ca="1" si="10"/>
        <v>GPU_BATCH</v>
      </c>
    </row>
    <row r="65" spans="1:10" x14ac:dyDescent="0.35">
      <c r="A65" s="9" t="s">
        <v>20</v>
      </c>
      <c r="B65" s="6">
        <v>529375.25</v>
      </c>
      <c r="C65" s="6">
        <v>1129355.5</v>
      </c>
      <c r="D65" s="6">
        <v>561963.25</v>
      </c>
      <c r="E65" s="6">
        <v>554955</v>
      </c>
      <c r="H65">
        <f t="shared" si="2"/>
        <v>1129355.5</v>
      </c>
      <c r="I65" s="24">
        <f t="shared" si="9"/>
        <v>2</v>
      </c>
      <c r="J65" t="str">
        <f t="shared" ca="1" si="10"/>
        <v>GPU_BATCH</v>
      </c>
    </row>
    <row r="66" spans="1:10" x14ac:dyDescent="0.35">
      <c r="A66" s="9" t="s">
        <v>21</v>
      </c>
      <c r="B66" s="6">
        <v>1080380</v>
      </c>
      <c r="C66" s="6">
        <v>1532748</v>
      </c>
      <c r="D66" s="6">
        <v>1093034.25</v>
      </c>
      <c r="E66" s="6">
        <v>1088898.75</v>
      </c>
      <c r="H66">
        <f t="shared" si="2"/>
        <v>1532748</v>
      </c>
      <c r="I66" s="24">
        <f t="shared" si="9"/>
        <v>2</v>
      </c>
      <c r="J66" t="str">
        <f t="shared" ca="1" si="10"/>
        <v>GPU_BATCH</v>
      </c>
    </row>
    <row r="67" spans="1:10" x14ac:dyDescent="0.35">
      <c r="A67" s="9" t="s">
        <v>18</v>
      </c>
      <c r="B67" s="6">
        <v>2266130.25</v>
      </c>
      <c r="C67" s="6">
        <v>2517808.25</v>
      </c>
      <c r="D67" s="6">
        <v>2241876.75</v>
      </c>
      <c r="E67" s="6">
        <v>2323741.75</v>
      </c>
      <c r="H67">
        <f t="shared" si="2"/>
        <v>2517808.25</v>
      </c>
      <c r="I67" s="24">
        <f t="shared" si="9"/>
        <v>2</v>
      </c>
      <c r="J67" t="str">
        <f t="shared" ca="1" si="10"/>
        <v>GPU_BATCH</v>
      </c>
    </row>
    <row r="68" spans="1:10" x14ac:dyDescent="0.35">
      <c r="A68" s="9" t="s">
        <v>51</v>
      </c>
      <c r="B68" s="6">
        <v>4404788</v>
      </c>
      <c r="C68" s="6">
        <v>3900188</v>
      </c>
      <c r="D68" s="6">
        <v>4606871</v>
      </c>
      <c r="E68" s="6">
        <v>4658225.5</v>
      </c>
      <c r="H68">
        <f t="shared" si="2"/>
        <v>4658225.5</v>
      </c>
      <c r="I68" s="24">
        <f t="shared" si="9"/>
        <v>4</v>
      </c>
      <c r="J68" t="str">
        <f t="shared" ca="1" si="10"/>
        <v>GPU_DIRECT_ASYNC</v>
      </c>
    </row>
    <row r="69" spans="1:10" x14ac:dyDescent="0.35">
      <c r="A69" s="9" t="s">
        <v>53</v>
      </c>
      <c r="B69" s="6">
        <v>8512668.75</v>
      </c>
      <c r="C69" s="6">
        <v>4624439</v>
      </c>
      <c r="D69" s="6">
        <v>8970432</v>
      </c>
      <c r="E69" s="6">
        <v>9383761</v>
      </c>
      <c r="H69">
        <f t="shared" si="2"/>
        <v>9383761</v>
      </c>
      <c r="I69" s="24">
        <f t="shared" si="9"/>
        <v>4</v>
      </c>
      <c r="J69" t="str">
        <f t="shared" ca="1" si="10"/>
        <v>GPU_DIRECT_ASYNC</v>
      </c>
    </row>
    <row r="70" spans="1:10" x14ac:dyDescent="0.35">
      <c r="A70" s="9" t="s">
        <v>48</v>
      </c>
      <c r="B70" s="6">
        <v>13117531.25</v>
      </c>
      <c r="C70" s="6">
        <v>8859273.5</v>
      </c>
      <c r="D70" s="6">
        <v>16669114</v>
      </c>
      <c r="E70" s="6">
        <v>17253729.5</v>
      </c>
      <c r="H70">
        <f t="shared" si="2"/>
        <v>17253729.5</v>
      </c>
      <c r="I70" s="24">
        <f t="shared" si="9"/>
        <v>4</v>
      </c>
      <c r="J70" t="str">
        <f t="shared" ca="1" si="10"/>
        <v>GPU_DIRECT_ASYNC</v>
      </c>
    </row>
    <row r="71" spans="1:10" x14ac:dyDescent="0.35">
      <c r="A71" s="9" t="s">
        <v>50</v>
      </c>
      <c r="B71" s="6">
        <v>13724716</v>
      </c>
      <c r="C71" s="6">
        <v>14970130.5</v>
      </c>
      <c r="D71" s="6">
        <v>18560672.25</v>
      </c>
      <c r="E71" s="6">
        <v>18403010.75</v>
      </c>
      <c r="H71">
        <f t="shared" ref="H71:H102" si="11">MAX(B71:F71)</f>
        <v>18560672.25</v>
      </c>
      <c r="I71" s="24">
        <f t="shared" si="9"/>
        <v>3</v>
      </c>
      <c r="J71" t="str">
        <f t="shared" ca="1" si="10"/>
        <v>GPU_DIRECT</v>
      </c>
    </row>
    <row r="72" spans="1:10" x14ac:dyDescent="0.35">
      <c r="A72" s="9" t="s">
        <v>52</v>
      </c>
      <c r="B72" s="6">
        <v>14214100.75</v>
      </c>
      <c r="C72" s="6">
        <v>16605079.25</v>
      </c>
      <c r="D72" s="6">
        <v>21147925</v>
      </c>
      <c r="E72" s="6">
        <v>20729960.5</v>
      </c>
      <c r="H72">
        <f t="shared" si="11"/>
        <v>21147925</v>
      </c>
      <c r="I72" s="24">
        <f t="shared" si="9"/>
        <v>3</v>
      </c>
      <c r="J72" t="str">
        <f t="shared" ca="1" si="10"/>
        <v>GPU_DIRECT</v>
      </c>
    </row>
    <row r="73" spans="1:10" x14ac:dyDescent="0.35">
      <c r="A73" s="9" t="s">
        <v>54</v>
      </c>
      <c r="B73" s="6">
        <v>14638403.5</v>
      </c>
      <c r="C73" s="6">
        <v>17404417.75</v>
      </c>
      <c r="D73" s="6">
        <v>21391488.5</v>
      </c>
      <c r="E73" s="6">
        <v>20851060</v>
      </c>
      <c r="H73">
        <f t="shared" si="11"/>
        <v>21391488.5</v>
      </c>
      <c r="I73" s="24">
        <f t="shared" si="9"/>
        <v>3</v>
      </c>
      <c r="J73" t="str">
        <f t="shared" ca="1" si="10"/>
        <v>GPU_DIRECT</v>
      </c>
    </row>
    <row r="74" spans="1:10" x14ac:dyDescent="0.35">
      <c r="A74" s="9" t="s">
        <v>49</v>
      </c>
      <c r="B74" s="6">
        <v>14627013.25</v>
      </c>
      <c r="C74" s="6">
        <v>17584649.25</v>
      </c>
      <c r="D74" s="6">
        <v>21495975.5</v>
      </c>
      <c r="E74" s="6">
        <v>20621430</v>
      </c>
      <c r="H74">
        <f t="shared" si="11"/>
        <v>21495975.5</v>
      </c>
      <c r="I74" s="24">
        <f t="shared" si="9"/>
        <v>3</v>
      </c>
      <c r="J74" t="str">
        <f t="shared" ca="1" si="10"/>
        <v>GPU_DIRECT</v>
      </c>
    </row>
    <row r="75" spans="1:10" x14ac:dyDescent="0.35">
      <c r="A75" s="8">
        <v>64</v>
      </c>
      <c r="B75" s="6"/>
      <c r="C75" s="6"/>
      <c r="D75" s="6"/>
      <c r="E75" s="6"/>
    </row>
    <row r="76" spans="1:10" x14ac:dyDescent="0.35">
      <c r="A76" s="9" t="s">
        <v>0</v>
      </c>
      <c r="B76" s="6">
        <v>58077.25</v>
      </c>
      <c r="C76" s="6">
        <v>138099</v>
      </c>
      <c r="D76" s="6">
        <v>65287.5</v>
      </c>
      <c r="E76" s="6">
        <v>64655</v>
      </c>
      <c r="H76">
        <f t="shared" si="11"/>
        <v>138099</v>
      </c>
      <c r="I76" s="24">
        <f t="shared" ref="I76:I88" si="12">MATCH(MAX(B76:F76),B76:F76,0)</f>
        <v>2</v>
      </c>
      <c r="J76" t="str">
        <f t="shared" ref="J76:J88" ca="1" si="13">OFFSET(I76,(-ROW(I76)+1)+3,-8+I76)</f>
        <v>GPU_BATCH</v>
      </c>
    </row>
    <row r="77" spans="1:10" x14ac:dyDescent="0.35">
      <c r="A77" s="9" t="s">
        <v>22</v>
      </c>
      <c r="B77" s="6">
        <v>113750</v>
      </c>
      <c r="C77" s="6">
        <v>318024.75</v>
      </c>
      <c r="D77" s="6">
        <v>126071.25</v>
      </c>
      <c r="E77" s="6">
        <v>128317.5</v>
      </c>
      <c r="H77">
        <f t="shared" si="11"/>
        <v>318024.75</v>
      </c>
      <c r="I77" s="24">
        <f t="shared" si="12"/>
        <v>2</v>
      </c>
      <c r="J77" t="str">
        <f t="shared" ca="1" si="13"/>
        <v>GPU_BATCH</v>
      </c>
    </row>
    <row r="78" spans="1:10" x14ac:dyDescent="0.35">
      <c r="A78" s="9" t="s">
        <v>19</v>
      </c>
      <c r="B78" s="6">
        <v>221119.25</v>
      </c>
      <c r="C78" s="6">
        <v>641042</v>
      </c>
      <c r="D78" s="6">
        <v>252468.25</v>
      </c>
      <c r="E78" s="6">
        <v>251708</v>
      </c>
      <c r="H78">
        <f t="shared" si="11"/>
        <v>641042</v>
      </c>
      <c r="I78" s="24">
        <f t="shared" si="12"/>
        <v>2</v>
      </c>
      <c r="J78" t="str">
        <f t="shared" ca="1" si="13"/>
        <v>GPU_BATCH</v>
      </c>
    </row>
    <row r="79" spans="1:10" x14ac:dyDescent="0.35">
      <c r="A79" s="9" t="s">
        <v>20</v>
      </c>
      <c r="B79" s="6">
        <v>453185.5</v>
      </c>
      <c r="C79" s="6">
        <v>1271710.25</v>
      </c>
      <c r="D79" s="6">
        <v>519263.25</v>
      </c>
      <c r="E79" s="6">
        <v>497500.75</v>
      </c>
      <c r="H79">
        <f t="shared" si="11"/>
        <v>1271710.25</v>
      </c>
      <c r="I79" s="24">
        <f t="shared" si="12"/>
        <v>2</v>
      </c>
      <c r="J79" t="str">
        <f t="shared" ca="1" si="13"/>
        <v>GPU_BATCH</v>
      </c>
    </row>
    <row r="80" spans="1:10" x14ac:dyDescent="0.35">
      <c r="A80" s="9" t="s">
        <v>21</v>
      </c>
      <c r="B80" s="6">
        <v>944500.75</v>
      </c>
      <c r="C80" s="6">
        <v>2012736.25</v>
      </c>
      <c r="D80" s="6">
        <v>1055989.25</v>
      </c>
      <c r="E80" s="6">
        <v>1034077.75</v>
      </c>
      <c r="H80">
        <f t="shared" si="11"/>
        <v>2012736.25</v>
      </c>
      <c r="I80" s="24">
        <f t="shared" si="12"/>
        <v>2</v>
      </c>
      <c r="J80" t="str">
        <f t="shared" ca="1" si="13"/>
        <v>GPU_BATCH</v>
      </c>
    </row>
    <row r="81" spans="1:10" x14ac:dyDescent="0.35">
      <c r="A81" s="9" t="s">
        <v>18</v>
      </c>
      <c r="B81" s="6">
        <v>1964040</v>
      </c>
      <c r="C81" s="6">
        <v>3182720</v>
      </c>
      <c r="D81" s="6">
        <v>2235477.25</v>
      </c>
      <c r="E81" s="6">
        <v>2107182.5</v>
      </c>
      <c r="H81">
        <f t="shared" si="11"/>
        <v>3182720</v>
      </c>
      <c r="I81" s="24">
        <f t="shared" si="12"/>
        <v>2</v>
      </c>
      <c r="J81" t="str">
        <f t="shared" ca="1" si="13"/>
        <v>GPU_BATCH</v>
      </c>
    </row>
    <row r="82" spans="1:10" x14ac:dyDescent="0.35">
      <c r="A82" s="9" t="s">
        <v>51</v>
      </c>
      <c r="B82" s="6">
        <v>4089723.5</v>
      </c>
      <c r="C82" s="6">
        <v>4201391.25</v>
      </c>
      <c r="D82" s="6">
        <v>4444335.75</v>
      </c>
      <c r="E82" s="6">
        <v>4460742</v>
      </c>
      <c r="H82">
        <f t="shared" si="11"/>
        <v>4460742</v>
      </c>
      <c r="I82" s="24">
        <f t="shared" si="12"/>
        <v>4</v>
      </c>
      <c r="J82" t="str">
        <f t="shared" ca="1" si="13"/>
        <v>GPU_DIRECT_ASYNC</v>
      </c>
    </row>
    <row r="83" spans="1:10" x14ac:dyDescent="0.35">
      <c r="A83" s="9" t="s">
        <v>53</v>
      </c>
      <c r="B83" s="6">
        <v>7542367.25</v>
      </c>
      <c r="C83" s="6">
        <v>4954313.5</v>
      </c>
      <c r="D83" s="6">
        <v>8461926.25</v>
      </c>
      <c r="E83" s="6">
        <v>8589305.5</v>
      </c>
      <c r="H83">
        <f t="shared" si="11"/>
        <v>8589305.5</v>
      </c>
      <c r="I83" s="24">
        <f t="shared" si="12"/>
        <v>4</v>
      </c>
      <c r="J83" t="str">
        <f t="shared" ca="1" si="13"/>
        <v>GPU_DIRECT_ASYNC</v>
      </c>
    </row>
    <row r="84" spans="1:10" x14ac:dyDescent="0.35">
      <c r="A84" s="9" t="s">
        <v>48</v>
      </c>
      <c r="B84" s="6">
        <v>13430818.25</v>
      </c>
      <c r="C84" s="6">
        <v>9517945</v>
      </c>
      <c r="D84" s="6">
        <v>16277082.5</v>
      </c>
      <c r="E84" s="6">
        <v>16200734.75</v>
      </c>
      <c r="H84">
        <f t="shared" si="11"/>
        <v>16277082.5</v>
      </c>
      <c r="I84" s="24">
        <f t="shared" si="12"/>
        <v>3</v>
      </c>
      <c r="J84" t="str">
        <f t="shared" ca="1" si="13"/>
        <v>GPU_DIRECT</v>
      </c>
    </row>
    <row r="85" spans="1:10" x14ac:dyDescent="0.35">
      <c r="A85" s="9" t="s">
        <v>50</v>
      </c>
      <c r="B85" s="6">
        <v>13856000.75</v>
      </c>
      <c r="C85" s="6">
        <v>15858783.25</v>
      </c>
      <c r="D85" s="6">
        <v>18317040.25</v>
      </c>
      <c r="E85" s="6">
        <v>18204397.5</v>
      </c>
      <c r="H85">
        <f t="shared" si="11"/>
        <v>18317040.25</v>
      </c>
      <c r="I85" s="24">
        <f t="shared" si="12"/>
        <v>3</v>
      </c>
      <c r="J85" t="str">
        <f t="shared" ca="1" si="13"/>
        <v>GPU_DIRECT</v>
      </c>
    </row>
    <row r="86" spans="1:10" x14ac:dyDescent="0.35">
      <c r="A86" s="9" t="s">
        <v>52</v>
      </c>
      <c r="B86" s="6">
        <v>14342084</v>
      </c>
      <c r="C86" s="6">
        <v>16909894.5</v>
      </c>
      <c r="D86" s="6">
        <v>20935021.25</v>
      </c>
      <c r="E86" s="6">
        <v>20740364</v>
      </c>
      <c r="H86">
        <f t="shared" si="11"/>
        <v>20935021.25</v>
      </c>
      <c r="I86" s="24">
        <f t="shared" si="12"/>
        <v>3</v>
      </c>
      <c r="J86" t="str">
        <f t="shared" ca="1" si="13"/>
        <v>GPU_DIRECT</v>
      </c>
    </row>
    <row r="87" spans="1:10" x14ac:dyDescent="0.35">
      <c r="A87" s="9" t="s">
        <v>54</v>
      </c>
      <c r="B87" s="6">
        <v>14778180.25</v>
      </c>
      <c r="C87" s="6">
        <v>17304900</v>
      </c>
      <c r="D87" s="6">
        <v>21383626.25</v>
      </c>
      <c r="E87" s="6">
        <v>20825337.75</v>
      </c>
      <c r="H87">
        <f t="shared" si="11"/>
        <v>21383626.25</v>
      </c>
      <c r="I87" s="24">
        <f t="shared" si="12"/>
        <v>3</v>
      </c>
      <c r="J87" t="str">
        <f t="shared" ca="1" si="13"/>
        <v>GPU_DIRECT</v>
      </c>
    </row>
    <row r="88" spans="1:10" x14ac:dyDescent="0.35">
      <c r="A88" s="9" t="s">
        <v>49</v>
      </c>
      <c r="B88" s="6">
        <v>14550562.25</v>
      </c>
      <c r="C88" s="6">
        <v>17750840.5</v>
      </c>
      <c r="D88" s="6">
        <v>21214895.5</v>
      </c>
      <c r="E88" s="6">
        <v>20609449</v>
      </c>
      <c r="H88">
        <f t="shared" si="11"/>
        <v>21214895.5</v>
      </c>
      <c r="I88" s="24">
        <f t="shared" si="12"/>
        <v>3</v>
      </c>
      <c r="J88" t="str">
        <f t="shared" ca="1" si="13"/>
        <v>GPU_DIRECT</v>
      </c>
    </row>
    <row r="89" spans="1:10" x14ac:dyDescent="0.35">
      <c r="A89" s="8">
        <v>128</v>
      </c>
      <c r="B89" s="6"/>
      <c r="C89" s="6"/>
      <c r="D89" s="6"/>
      <c r="E89" s="6"/>
    </row>
    <row r="90" spans="1:10" x14ac:dyDescent="0.35">
      <c r="A90" s="9" t="s">
        <v>0</v>
      </c>
      <c r="B90" s="6">
        <v>60581</v>
      </c>
      <c r="C90" s="6">
        <v>159891.5</v>
      </c>
      <c r="D90" s="6">
        <v>60831.75</v>
      </c>
      <c r="E90" s="6">
        <v>61386</v>
      </c>
      <c r="H90">
        <f t="shared" si="11"/>
        <v>159891.5</v>
      </c>
      <c r="I90" s="24">
        <f t="shared" ref="I90:I102" si="14">MATCH(MAX(B90:F90),B90:F90,0)</f>
        <v>2</v>
      </c>
      <c r="J90" t="str">
        <f t="shared" ref="J90:J102" ca="1" si="15">OFFSET(I90,(-ROW(I90)+1)+3,-8+I90)</f>
        <v>GPU_BATCH</v>
      </c>
    </row>
    <row r="91" spans="1:10" x14ac:dyDescent="0.35">
      <c r="A91" s="9" t="s">
        <v>22</v>
      </c>
      <c r="B91" s="6">
        <v>108547</v>
      </c>
      <c r="C91" s="6">
        <v>379557.75</v>
      </c>
      <c r="D91" s="6">
        <v>119575.75</v>
      </c>
      <c r="E91" s="6">
        <v>119912.75</v>
      </c>
      <c r="H91">
        <f t="shared" si="11"/>
        <v>379557.75</v>
      </c>
      <c r="I91" s="24">
        <f t="shared" si="14"/>
        <v>2</v>
      </c>
      <c r="J91" t="str">
        <f t="shared" ca="1" si="15"/>
        <v>GPU_BATCH</v>
      </c>
    </row>
    <row r="92" spans="1:10" x14ac:dyDescent="0.35">
      <c r="A92" s="9" t="s">
        <v>19</v>
      </c>
      <c r="B92" s="6">
        <v>215092.75</v>
      </c>
      <c r="C92" s="6">
        <v>742807</v>
      </c>
      <c r="D92" s="6">
        <v>241598.5</v>
      </c>
      <c r="E92" s="6">
        <v>247958.75</v>
      </c>
      <c r="H92">
        <f t="shared" si="11"/>
        <v>742807</v>
      </c>
      <c r="I92" s="24">
        <f t="shared" si="14"/>
        <v>2</v>
      </c>
      <c r="J92" t="str">
        <f t="shared" ca="1" si="15"/>
        <v>GPU_BATCH</v>
      </c>
    </row>
    <row r="93" spans="1:10" x14ac:dyDescent="0.35">
      <c r="A93" s="9" t="s">
        <v>20</v>
      </c>
      <c r="B93" s="6">
        <v>431273</v>
      </c>
      <c r="C93" s="6">
        <v>1454920</v>
      </c>
      <c r="D93" s="6">
        <v>500615</v>
      </c>
      <c r="E93" s="6">
        <v>494156.5</v>
      </c>
      <c r="H93">
        <f t="shared" si="11"/>
        <v>1454920</v>
      </c>
      <c r="I93" s="24">
        <f t="shared" si="14"/>
        <v>2</v>
      </c>
      <c r="J93" t="str">
        <f t="shared" ca="1" si="15"/>
        <v>GPU_BATCH</v>
      </c>
    </row>
    <row r="94" spans="1:10" x14ac:dyDescent="0.35">
      <c r="A94" s="9" t="s">
        <v>21</v>
      </c>
      <c r="B94" s="6">
        <v>925190.5</v>
      </c>
      <c r="C94" s="6">
        <v>2423259.75</v>
      </c>
      <c r="D94" s="6">
        <v>1037940.75</v>
      </c>
      <c r="E94" s="6">
        <v>1016913.75</v>
      </c>
      <c r="H94">
        <f t="shared" si="11"/>
        <v>2423259.75</v>
      </c>
      <c r="I94" s="24">
        <f t="shared" si="14"/>
        <v>2</v>
      </c>
      <c r="J94" t="str">
        <f t="shared" ca="1" si="15"/>
        <v>GPU_BATCH</v>
      </c>
    </row>
    <row r="95" spans="1:10" x14ac:dyDescent="0.35">
      <c r="A95" s="9" t="s">
        <v>18</v>
      </c>
      <c r="B95" s="6">
        <v>1924064</v>
      </c>
      <c r="C95" s="6">
        <v>3438084.5</v>
      </c>
      <c r="D95" s="6">
        <v>2144268</v>
      </c>
      <c r="E95" s="6">
        <v>2066798.25</v>
      </c>
      <c r="H95">
        <f t="shared" si="11"/>
        <v>3438084.5</v>
      </c>
      <c r="I95" s="24">
        <f t="shared" si="14"/>
        <v>2</v>
      </c>
      <c r="J95" t="str">
        <f t="shared" ca="1" si="15"/>
        <v>GPU_BATCH</v>
      </c>
    </row>
    <row r="96" spans="1:10" x14ac:dyDescent="0.35">
      <c r="A96" s="9" t="s">
        <v>51</v>
      </c>
      <c r="B96" s="6">
        <v>3870622.25</v>
      </c>
      <c r="C96" s="6">
        <v>4406233</v>
      </c>
      <c r="D96" s="6">
        <v>4415818.25</v>
      </c>
      <c r="E96" s="6">
        <v>4259791.5</v>
      </c>
      <c r="H96">
        <f t="shared" si="11"/>
        <v>4415818.25</v>
      </c>
      <c r="I96" s="24">
        <f t="shared" si="14"/>
        <v>3</v>
      </c>
      <c r="J96" t="str">
        <f t="shared" ca="1" si="15"/>
        <v>GPU_DIRECT</v>
      </c>
    </row>
    <row r="97" spans="1:10" x14ac:dyDescent="0.35">
      <c r="A97" s="9" t="s">
        <v>53</v>
      </c>
      <c r="B97" s="6">
        <v>7119355.25</v>
      </c>
      <c r="C97" s="6">
        <v>5157504.25</v>
      </c>
      <c r="D97" s="6">
        <v>8268223.75</v>
      </c>
      <c r="E97" s="6">
        <v>8773645</v>
      </c>
      <c r="H97">
        <f t="shared" si="11"/>
        <v>8773645</v>
      </c>
      <c r="I97" s="24">
        <f t="shared" si="14"/>
        <v>4</v>
      </c>
      <c r="J97" t="str">
        <f t="shared" ca="1" si="15"/>
        <v>GPU_DIRECT_ASYNC</v>
      </c>
    </row>
    <row r="98" spans="1:10" x14ac:dyDescent="0.35">
      <c r="A98" s="9" t="s">
        <v>48</v>
      </c>
      <c r="B98" s="6">
        <v>11673480.75</v>
      </c>
      <c r="C98" s="6">
        <v>10045356.5</v>
      </c>
      <c r="D98" s="6">
        <v>16222929.75</v>
      </c>
      <c r="E98" s="6">
        <v>16033140.75</v>
      </c>
      <c r="H98">
        <f t="shared" si="11"/>
        <v>16222929.75</v>
      </c>
      <c r="I98" s="24">
        <f t="shared" si="14"/>
        <v>3</v>
      </c>
      <c r="J98" t="str">
        <f t="shared" ca="1" si="15"/>
        <v>GPU_DIRECT</v>
      </c>
    </row>
    <row r="99" spans="1:10" x14ac:dyDescent="0.35">
      <c r="A99" s="9" t="s">
        <v>50</v>
      </c>
      <c r="B99" s="6">
        <v>13681103.5</v>
      </c>
      <c r="C99" s="6">
        <v>16311989.5</v>
      </c>
      <c r="D99" s="6">
        <v>18787256.25</v>
      </c>
      <c r="E99" s="6">
        <v>18445356.75</v>
      </c>
      <c r="H99">
        <f t="shared" si="11"/>
        <v>18787256.25</v>
      </c>
      <c r="I99" s="24">
        <f t="shared" si="14"/>
        <v>3</v>
      </c>
      <c r="J99" t="str">
        <f t="shared" ca="1" si="15"/>
        <v>GPU_DIRECT</v>
      </c>
    </row>
    <row r="100" spans="1:10" x14ac:dyDescent="0.35">
      <c r="A100" s="9" t="s">
        <v>52</v>
      </c>
      <c r="B100" s="6">
        <v>14465686</v>
      </c>
      <c r="C100" s="6">
        <v>16946638.25</v>
      </c>
      <c r="D100" s="6">
        <v>21060955</v>
      </c>
      <c r="E100" s="6">
        <v>20632791.5</v>
      </c>
      <c r="H100">
        <f t="shared" si="11"/>
        <v>21060955</v>
      </c>
      <c r="I100" s="24">
        <f t="shared" si="14"/>
        <v>3</v>
      </c>
      <c r="J100" t="str">
        <f t="shared" ca="1" si="15"/>
        <v>GPU_DIRECT</v>
      </c>
    </row>
    <row r="101" spans="1:10" x14ac:dyDescent="0.35">
      <c r="A101" s="9" t="s">
        <v>54</v>
      </c>
      <c r="B101" s="6">
        <v>14558122.25</v>
      </c>
      <c r="C101" s="6">
        <v>17550703</v>
      </c>
      <c r="D101" s="6">
        <v>21281769.5</v>
      </c>
      <c r="E101" s="6">
        <v>20736451.75</v>
      </c>
      <c r="H101">
        <f t="shared" si="11"/>
        <v>21281769.5</v>
      </c>
      <c r="I101" s="24">
        <f t="shared" si="14"/>
        <v>3</v>
      </c>
      <c r="J101" t="str">
        <f t="shared" ca="1" si="15"/>
        <v>GPU_DIRECT</v>
      </c>
    </row>
    <row r="102" spans="1:10" x14ac:dyDescent="0.35">
      <c r="A102" s="9" t="s">
        <v>49</v>
      </c>
      <c r="B102" s="6">
        <v>14459046.75</v>
      </c>
      <c r="C102" s="6">
        <v>17186127</v>
      </c>
      <c r="D102" s="6">
        <v>21189818.75</v>
      </c>
      <c r="E102" s="6">
        <v>20929269.5</v>
      </c>
      <c r="H102">
        <f t="shared" si="11"/>
        <v>21189818.75</v>
      </c>
      <c r="I102" s="24">
        <f t="shared" si="14"/>
        <v>3</v>
      </c>
      <c r="J102" t="str">
        <f t="shared" ca="1" si="15"/>
        <v>GPU_DIRECT</v>
      </c>
    </row>
  </sheetData>
  <conditionalFormatting pivot="1">
    <cfRule type="cellIs" dxfId="100" priority="27" operator="lessThan">
      <formula>1</formula>
    </cfRule>
  </conditionalFormatting>
  <conditionalFormatting pivot="1">
    <cfRule type="colorScale" priority="26">
      <colorScale>
        <cfvo type="min"/>
        <cfvo type="max"/>
        <color rgb="FFFFC000"/>
        <color rgb="FF00B050"/>
      </colorScale>
    </cfRule>
  </conditionalFormatting>
  <conditionalFormatting pivot="1">
    <cfRule type="cellIs" dxfId="99" priority="25" operator="lessThan">
      <formula>1</formula>
    </cfRule>
  </conditionalFormatting>
  <conditionalFormatting pivot="1">
    <cfRule type="colorScale" priority="24">
      <colorScale>
        <cfvo type="min"/>
        <cfvo type="max"/>
        <color rgb="FFFFC000"/>
        <color rgb="FF00B050"/>
      </colorScale>
    </cfRule>
  </conditionalFormatting>
  <conditionalFormatting pivot="1">
    <cfRule type="colorScale" priority="19">
      <colorScale>
        <cfvo type="min"/>
        <cfvo type="percentile" val="50"/>
        <cfvo type="max"/>
        <color rgb="FFF8696B"/>
        <color rgb="FFFFEB84"/>
        <color rgb="FF63BE7B"/>
      </colorScale>
    </cfRule>
  </conditionalFormatting>
  <conditionalFormatting pivot="1">
    <cfRule type="colorScale" priority="18">
      <colorScale>
        <cfvo type="min"/>
        <cfvo type="percentile" val="50"/>
        <cfvo type="max"/>
        <color rgb="FFF8696B"/>
        <color rgb="FFFFEB84"/>
        <color rgb="FF63BE7B"/>
      </colorScale>
    </cfRule>
  </conditionalFormatting>
  <conditionalFormatting pivot="1">
    <cfRule type="colorScale" priority="17">
      <colorScale>
        <cfvo type="min"/>
        <cfvo type="percentile" val="50"/>
        <cfvo type="max"/>
        <color rgb="FFF8696B"/>
        <color rgb="FFFFEB84"/>
        <color rgb="FF63BE7B"/>
      </colorScale>
    </cfRule>
  </conditionalFormatting>
  <conditionalFormatting pivot="1">
    <cfRule type="colorScale" priority="16">
      <colorScale>
        <cfvo type="min"/>
        <cfvo type="percentile" val="50"/>
        <cfvo type="max"/>
        <color rgb="FFF8696B"/>
        <color rgb="FFFFEB84"/>
        <color rgb="FF63BE7B"/>
      </colorScale>
    </cfRule>
  </conditionalFormatting>
  <conditionalFormatting pivot="1">
    <cfRule type="colorScale" priority="15">
      <colorScale>
        <cfvo type="min"/>
        <cfvo type="percentile" val="50"/>
        <cfvo type="max"/>
        <color rgb="FFF8696B"/>
        <color rgb="FFFFEB84"/>
        <color rgb="FF63BE7B"/>
      </colorScale>
    </cfRule>
  </conditionalFormatting>
  <conditionalFormatting pivot="1">
    <cfRule type="colorScale" priority="14">
      <colorScale>
        <cfvo type="min"/>
        <cfvo type="percentile" val="50"/>
        <cfvo type="max"/>
        <color rgb="FFF8696B"/>
        <color rgb="FFFFEB84"/>
        <color rgb="FF63BE7B"/>
      </colorScale>
    </cfRule>
  </conditionalFormatting>
  <conditionalFormatting pivot="1">
    <cfRule type="colorScale" priority="13">
      <colorScale>
        <cfvo type="min"/>
        <cfvo type="percentile" val="50"/>
        <cfvo type="max"/>
        <color rgb="FFF8696B"/>
        <color rgb="FFFFEB84"/>
        <color rgb="FF63BE7B"/>
      </colorScale>
    </cfRule>
  </conditionalFormatting>
  <conditionalFormatting pivot="1">
    <cfRule type="colorScale" priority="12">
      <colorScale>
        <cfvo type="min"/>
        <cfvo type="percentile" val="50"/>
        <cfvo type="max"/>
        <color rgb="FFF8696B"/>
        <color rgb="FFFFEB84"/>
        <color rgb="FF63BE7B"/>
      </colorScale>
    </cfRule>
  </conditionalFormatting>
  <conditionalFormatting pivot="1">
    <cfRule type="colorScale" priority="11">
      <colorScale>
        <cfvo type="min"/>
        <cfvo type="percentile" val="50"/>
        <cfvo type="max"/>
        <color rgb="FFF8696B"/>
        <color rgb="FFFFEB84"/>
        <color rgb="FF63BE7B"/>
      </colorScale>
    </cfRule>
  </conditionalFormatting>
  <conditionalFormatting pivot="1">
    <cfRule type="colorScale" priority="10">
      <colorScale>
        <cfvo type="min"/>
        <cfvo type="percentile" val="50"/>
        <cfvo type="max"/>
        <color rgb="FFF8696B"/>
        <color rgb="FFFFEB84"/>
        <color rgb="FF63BE7B"/>
      </colorScale>
    </cfRule>
  </conditionalFormatting>
  <conditionalFormatting pivot="1">
    <cfRule type="colorScale" priority="9">
      <colorScale>
        <cfvo type="min"/>
        <cfvo type="percentile" val="50"/>
        <cfvo type="max"/>
        <color rgb="FFF8696B"/>
        <color rgb="FFFFEB84"/>
        <color rgb="FF63BE7B"/>
      </colorScale>
    </cfRule>
  </conditionalFormatting>
  <conditionalFormatting pivot="1">
    <cfRule type="colorScale" priority="8">
      <colorScale>
        <cfvo type="min"/>
        <cfvo type="percentile" val="50"/>
        <cfvo type="max"/>
        <color rgb="FFF8696B"/>
        <color rgb="FFFFEB84"/>
        <color rgb="FF63BE7B"/>
      </colorScale>
    </cfRule>
  </conditionalFormatting>
  <conditionalFormatting pivot="1">
    <cfRule type="colorScale" priority="7">
      <colorScale>
        <cfvo type="min"/>
        <cfvo type="percentile" val="50"/>
        <cfvo type="max"/>
        <color rgb="FFF8696B"/>
        <color rgb="FFFFEB84"/>
        <color rgb="FF63BE7B"/>
      </colorScale>
    </cfRule>
  </conditionalFormatting>
  <conditionalFormatting pivot="1">
    <cfRule type="cellIs" dxfId="98" priority="5" operator="lessThan">
      <formula>1</formula>
    </cfRule>
  </conditionalFormatting>
  <conditionalFormatting pivot="1">
    <cfRule type="colorScale" priority="6">
      <colorScale>
        <cfvo type="min"/>
        <cfvo type="max"/>
        <color rgb="FFFFC000"/>
        <color rgb="FF00B050"/>
      </colorScale>
    </cfRule>
  </conditionalFormatting>
  <conditionalFormatting pivot="1">
    <cfRule type="cellIs" dxfId="97" priority="3" operator="lessThan">
      <formula>1</formula>
    </cfRule>
  </conditionalFormatting>
  <conditionalFormatting pivot="1">
    <cfRule type="colorScale" priority="4">
      <colorScale>
        <cfvo type="min"/>
        <cfvo type="max"/>
        <color rgb="FFFFC000"/>
        <color rgb="FF00B050"/>
      </colorScale>
    </cfRule>
  </conditionalFormatting>
  <conditionalFormatting pivot="1">
    <cfRule type="cellIs" dxfId="96" priority="1" operator="lessThan">
      <formula>1</formula>
    </cfRule>
  </conditionalFormatting>
  <conditionalFormatting pivot="1">
    <cfRule type="colorScale" priority="2">
      <colorScale>
        <cfvo type="min"/>
        <cfvo type="max"/>
        <color rgb="FFFFC000"/>
        <color rgb="FF00B050"/>
      </colorScale>
    </cfRule>
  </conditionalFormatting>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C1C88-212C-411A-93B3-3D5930AC2EC7}">
  <sheetPr>
    <tabColor rgb="FFFFC000"/>
  </sheetPr>
  <dimension ref="B4:AE85"/>
  <sheetViews>
    <sheetView showGridLines="0" zoomScale="25" zoomScaleNormal="25" workbookViewId="0">
      <selection activeCell="H126" sqref="H126"/>
    </sheetView>
  </sheetViews>
  <sheetFormatPr defaultColWidth="8.7265625" defaultRowHeight="15" x14ac:dyDescent="0.4"/>
  <cols>
    <col min="1" max="1" width="10.1796875" style="33" customWidth="1"/>
    <col min="2" max="2" width="50.26953125" style="33" bestFit="1" customWidth="1"/>
    <col min="3" max="3" width="30.26953125" style="33" bestFit="1" customWidth="1"/>
    <col min="4" max="15" width="15.08984375" style="33" bestFit="1" customWidth="1"/>
    <col min="16" max="16" width="12" style="33" bestFit="1" customWidth="1"/>
    <col min="17" max="17" width="7.7265625" style="33" bestFit="1" customWidth="1"/>
    <col min="18" max="18" width="51.36328125" style="33" bestFit="1" customWidth="1"/>
    <col min="19" max="19" width="30.26953125" style="33" bestFit="1" customWidth="1"/>
    <col min="20" max="20" width="12.453125" style="33" bestFit="1" customWidth="1"/>
    <col min="21" max="31" width="13.81640625" style="33" bestFit="1" customWidth="1"/>
    <col min="32" max="32" width="18.54296875" style="33" bestFit="1" customWidth="1"/>
    <col min="33" max="33" width="7.7265625" style="33" bestFit="1" customWidth="1"/>
    <col min="34" max="34" width="17.81640625" style="33" bestFit="1" customWidth="1"/>
    <col min="35" max="36" width="12.453125" style="33" bestFit="1" customWidth="1"/>
    <col min="37" max="37" width="9.1796875" style="33" bestFit="1" customWidth="1"/>
    <col min="38" max="38" width="11.453125" style="33" bestFit="1" customWidth="1"/>
    <col min="39" max="39" width="13.54296875" style="33" bestFit="1" customWidth="1"/>
    <col min="40" max="40" width="10.26953125" style="33" bestFit="1" customWidth="1"/>
    <col min="41" max="41" width="9.1796875" style="33" bestFit="1" customWidth="1"/>
    <col min="42" max="43" width="12.453125" style="33" bestFit="1" customWidth="1"/>
    <col min="44" max="44" width="10.26953125" style="33" bestFit="1" customWidth="1"/>
    <col min="45" max="46" width="12.453125" style="33" bestFit="1" customWidth="1"/>
    <col min="47" max="48" width="11.453125" style="33" bestFit="1" customWidth="1"/>
    <col min="49" max="49" width="12.453125" style="33" bestFit="1" customWidth="1"/>
    <col min="50" max="50" width="9.1796875" style="33" bestFit="1" customWidth="1"/>
    <col min="51" max="51" width="7" style="33" bestFit="1" customWidth="1"/>
    <col min="52" max="52" width="10.26953125" style="33" bestFit="1" customWidth="1"/>
    <col min="53" max="53" width="11.453125" style="33" bestFit="1" customWidth="1"/>
    <col min="54" max="54" width="10.26953125" style="33" bestFit="1" customWidth="1"/>
    <col min="55" max="55" width="11.453125" style="33" bestFit="1" customWidth="1"/>
    <col min="56" max="57" width="8.1796875" style="33" bestFit="1" customWidth="1"/>
    <col min="58" max="58" width="12.453125" style="33" bestFit="1" customWidth="1"/>
    <col min="59" max="59" width="13.54296875" style="33" bestFit="1" customWidth="1"/>
    <col min="60" max="60" width="12.453125" style="33" bestFit="1" customWidth="1"/>
    <col min="61" max="62" width="13.54296875" style="33" bestFit="1" customWidth="1"/>
    <col min="63" max="63" width="10.26953125" style="33" bestFit="1" customWidth="1"/>
    <col min="64" max="64" width="12.453125" style="33" bestFit="1" customWidth="1"/>
    <col min="65" max="65" width="11.453125" style="33" bestFit="1" customWidth="1"/>
    <col min="66" max="66" width="9.1796875" style="33" bestFit="1" customWidth="1"/>
    <col min="67" max="68" width="10.26953125" style="33" bestFit="1" customWidth="1"/>
    <col min="69" max="70" width="13.54296875" style="33" bestFit="1" customWidth="1"/>
    <col min="71" max="71" width="10.26953125" style="33" bestFit="1" customWidth="1"/>
    <col min="72" max="72" width="12.453125" style="33" bestFit="1" customWidth="1"/>
    <col min="73" max="73" width="9.1796875" style="33" bestFit="1" customWidth="1"/>
    <col min="74" max="74" width="11.453125" style="33" bestFit="1" customWidth="1"/>
    <col min="75" max="76" width="9.1796875" style="33" bestFit="1" customWidth="1"/>
    <col min="77" max="78" width="12.453125" style="33" bestFit="1" customWidth="1"/>
    <col min="79" max="79" width="8.1796875" style="33" bestFit="1" customWidth="1"/>
    <col min="80" max="80" width="10.26953125" style="33" bestFit="1" customWidth="1"/>
    <col min="81" max="82" width="8.1796875" style="33" bestFit="1" customWidth="1"/>
    <col min="83" max="83" width="11.453125" style="33" bestFit="1" customWidth="1"/>
    <col min="84" max="84" width="8.1796875" style="33" bestFit="1" customWidth="1"/>
    <col min="85" max="85" width="10.26953125" style="33" bestFit="1" customWidth="1"/>
    <col min="86" max="86" width="9.1796875" style="33" bestFit="1" customWidth="1"/>
    <col min="87" max="88" width="13.54296875" style="33" bestFit="1" customWidth="1"/>
    <col min="89" max="89" width="10.26953125" style="33" bestFit="1" customWidth="1"/>
    <col min="90" max="90" width="13.54296875" style="33" bestFit="1" customWidth="1"/>
    <col min="91" max="91" width="10.26953125" style="33" bestFit="1" customWidth="1"/>
    <col min="92" max="92" width="13.54296875" style="33" bestFit="1" customWidth="1"/>
    <col min="93" max="16384" width="8.7265625" style="33"/>
  </cols>
  <sheetData>
    <row r="4" spans="2:31" x14ac:dyDescent="0.4">
      <c r="R4" s="34" t="s">
        <v>25</v>
      </c>
      <c r="S4" s="34" t="s">
        <v>17</v>
      </c>
      <c r="T4" s="35"/>
      <c r="U4" s="35"/>
      <c r="V4" s="35"/>
      <c r="W4" s="35"/>
      <c r="X4" s="35"/>
      <c r="Y4" s="35"/>
      <c r="Z4" s="35"/>
      <c r="AA4" s="35"/>
      <c r="AB4" s="35"/>
      <c r="AC4" s="35"/>
      <c r="AD4" s="35"/>
      <c r="AE4" s="35"/>
    </row>
    <row r="5" spans="2:31" x14ac:dyDescent="0.4">
      <c r="B5" s="34" t="s">
        <v>26</v>
      </c>
      <c r="C5" s="34" t="s">
        <v>17</v>
      </c>
      <c r="D5" s="35"/>
      <c r="E5" s="35"/>
      <c r="F5" s="35"/>
      <c r="G5" s="35"/>
      <c r="H5" s="35"/>
      <c r="I5" s="35"/>
      <c r="J5" s="35"/>
      <c r="K5" s="35"/>
      <c r="L5" s="35"/>
      <c r="M5" s="35"/>
      <c r="N5" s="35"/>
      <c r="O5" s="35"/>
      <c r="R5" s="34" t="s">
        <v>16</v>
      </c>
      <c r="S5" s="36" t="s">
        <v>0</v>
      </c>
      <c r="T5" s="36" t="s">
        <v>22</v>
      </c>
      <c r="U5" s="36" t="s">
        <v>19</v>
      </c>
      <c r="V5" s="36" t="s">
        <v>20</v>
      </c>
      <c r="W5" s="36" t="s">
        <v>21</v>
      </c>
      <c r="X5" s="36" t="s">
        <v>18</v>
      </c>
      <c r="Y5" s="36" t="s">
        <v>51</v>
      </c>
      <c r="Z5" s="36" t="s">
        <v>53</v>
      </c>
      <c r="AA5" s="36" t="s">
        <v>48</v>
      </c>
      <c r="AB5" s="36" t="s">
        <v>50</v>
      </c>
      <c r="AC5" s="36" t="s">
        <v>52</v>
      </c>
      <c r="AD5" s="36" t="s">
        <v>54</v>
      </c>
      <c r="AE5" s="36" t="s">
        <v>49</v>
      </c>
    </row>
    <row r="6" spans="2:31" x14ac:dyDescent="0.4">
      <c r="B6" s="34" t="s">
        <v>16</v>
      </c>
      <c r="C6" s="36" t="s">
        <v>0</v>
      </c>
      <c r="D6" s="36" t="s">
        <v>22</v>
      </c>
      <c r="E6" s="36" t="s">
        <v>19</v>
      </c>
      <c r="F6" s="36" t="s">
        <v>20</v>
      </c>
      <c r="G6" s="36" t="s">
        <v>21</v>
      </c>
      <c r="H6" s="36" t="s">
        <v>18</v>
      </c>
      <c r="I6" s="36" t="s">
        <v>51</v>
      </c>
      <c r="J6" s="36" t="s">
        <v>53</v>
      </c>
      <c r="K6" s="36" t="s">
        <v>48</v>
      </c>
      <c r="L6" s="36" t="s">
        <v>50</v>
      </c>
      <c r="M6" s="36" t="s">
        <v>52</v>
      </c>
      <c r="N6" s="36" t="s">
        <v>54</v>
      </c>
      <c r="O6" s="36" t="s">
        <v>49</v>
      </c>
      <c r="R6" s="37">
        <v>1</v>
      </c>
      <c r="S6" s="38">
        <v>108672.5</v>
      </c>
      <c r="T6" s="38">
        <v>204916</v>
      </c>
      <c r="U6" s="38">
        <v>386878.75</v>
      </c>
      <c r="V6" s="38">
        <v>679489</v>
      </c>
      <c r="W6" s="38">
        <v>1157810.5</v>
      </c>
      <c r="X6" s="38">
        <v>1734970.5</v>
      </c>
      <c r="Y6" s="38">
        <v>2197244</v>
      </c>
      <c r="Z6" s="38">
        <v>2585018.5</v>
      </c>
      <c r="AA6" s="38">
        <v>3663790</v>
      </c>
      <c r="AB6" s="38">
        <v>4055301.25</v>
      </c>
      <c r="AC6" s="38">
        <v>4201628.25</v>
      </c>
      <c r="AD6" s="38">
        <v>4304426</v>
      </c>
      <c r="AE6" s="38">
        <v>4458886.75</v>
      </c>
    </row>
    <row r="7" spans="2:31" x14ac:dyDescent="0.4">
      <c r="B7" s="37">
        <v>1</v>
      </c>
      <c r="C7" s="38">
        <v>31236.5</v>
      </c>
      <c r="D7" s="38">
        <v>70290.75</v>
      </c>
      <c r="E7" s="38">
        <v>122000</v>
      </c>
      <c r="F7" s="38">
        <v>212916.5</v>
      </c>
      <c r="G7" s="38">
        <v>378023.5</v>
      </c>
      <c r="H7" s="38">
        <v>699540.75</v>
      </c>
      <c r="I7" s="38">
        <v>1248610</v>
      </c>
      <c r="J7" s="38">
        <v>1487215.5</v>
      </c>
      <c r="K7" s="38">
        <v>2856762.25</v>
      </c>
      <c r="L7" s="38">
        <v>5399759.25</v>
      </c>
      <c r="M7" s="38">
        <v>4696855</v>
      </c>
      <c r="N7" s="38">
        <v>6569283.75</v>
      </c>
      <c r="O7" s="38">
        <v>9723334.25</v>
      </c>
      <c r="R7" s="37">
        <v>4</v>
      </c>
      <c r="S7" s="38">
        <v>336513</v>
      </c>
      <c r="T7" s="38">
        <v>674609.5</v>
      </c>
      <c r="U7" s="38">
        <v>1266332</v>
      </c>
      <c r="V7" s="38">
        <v>2338629.5</v>
      </c>
      <c r="W7" s="38">
        <v>3685937.25</v>
      </c>
      <c r="X7" s="38">
        <v>4515871.25</v>
      </c>
      <c r="Y7" s="38">
        <v>4932481.75</v>
      </c>
      <c r="Z7" s="38">
        <v>5038215.5</v>
      </c>
      <c r="AA7" s="38">
        <v>5167942.75</v>
      </c>
      <c r="AB7" s="38">
        <v>5110977</v>
      </c>
      <c r="AC7" s="38">
        <v>5164219.25</v>
      </c>
      <c r="AD7" s="38">
        <v>4856131</v>
      </c>
      <c r="AE7" s="38">
        <v>4569258.75</v>
      </c>
    </row>
    <row r="8" spans="2:31" x14ac:dyDescent="0.4">
      <c r="B8" s="37">
        <v>4</v>
      </c>
      <c r="C8" s="38">
        <v>94842</v>
      </c>
      <c r="D8" s="38">
        <v>182397.5</v>
      </c>
      <c r="E8" s="38">
        <v>367874.75</v>
      </c>
      <c r="F8" s="38">
        <v>712219.25</v>
      </c>
      <c r="G8" s="38">
        <v>1385712.25</v>
      </c>
      <c r="H8" s="38">
        <v>2597772.75</v>
      </c>
      <c r="I8" s="38">
        <v>3607472.5</v>
      </c>
      <c r="J8" s="38">
        <v>4525653.5</v>
      </c>
      <c r="K8" s="38">
        <v>7540390</v>
      </c>
      <c r="L8" s="38">
        <v>13120143.5</v>
      </c>
      <c r="M8" s="38">
        <v>17618815</v>
      </c>
      <c r="N8" s="38">
        <v>19600407.5</v>
      </c>
      <c r="O8" s="38">
        <v>20107315.5</v>
      </c>
      <c r="R8" s="37">
        <v>8</v>
      </c>
      <c r="S8" s="38">
        <v>321403.75</v>
      </c>
      <c r="T8" s="38">
        <v>657449.75</v>
      </c>
      <c r="U8" s="38">
        <v>1324355.75</v>
      </c>
      <c r="V8" s="38">
        <v>2760323.75</v>
      </c>
      <c r="W8" s="38">
        <v>4838571</v>
      </c>
      <c r="X8" s="38">
        <v>5143861.75</v>
      </c>
      <c r="Y8" s="38">
        <v>5167910.75</v>
      </c>
      <c r="Z8" s="38">
        <v>5176908.5</v>
      </c>
      <c r="AA8" s="38">
        <v>5180705.75</v>
      </c>
      <c r="AB8" s="38">
        <v>5175721.5</v>
      </c>
      <c r="AC8" s="38">
        <v>4930608.5</v>
      </c>
      <c r="AD8" s="38">
        <v>4646968.25</v>
      </c>
      <c r="AE8" s="38">
        <v>4616786.25</v>
      </c>
    </row>
    <row r="9" spans="2:31" x14ac:dyDescent="0.4">
      <c r="B9" s="37">
        <v>8</v>
      </c>
      <c r="C9" s="38">
        <v>73491.5</v>
      </c>
      <c r="D9" s="38">
        <v>143596.25</v>
      </c>
      <c r="E9" s="38">
        <v>288187.5</v>
      </c>
      <c r="F9" s="38">
        <v>583419</v>
      </c>
      <c r="G9" s="38">
        <v>1134164.5</v>
      </c>
      <c r="H9" s="38">
        <v>2394535.25</v>
      </c>
      <c r="I9" s="38">
        <v>4864755.5</v>
      </c>
      <c r="J9" s="38">
        <v>8156010.25</v>
      </c>
      <c r="K9" s="38">
        <v>14047652.75</v>
      </c>
      <c r="L9" s="38">
        <v>18448831.25</v>
      </c>
      <c r="M9" s="38">
        <v>20416446.75</v>
      </c>
      <c r="N9" s="38">
        <v>21025944.75</v>
      </c>
      <c r="O9" s="38">
        <v>20436594.5</v>
      </c>
      <c r="R9" s="37">
        <v>16</v>
      </c>
      <c r="S9" s="38">
        <v>254546.75</v>
      </c>
      <c r="T9" s="38">
        <v>518741.25</v>
      </c>
      <c r="U9" s="38">
        <v>1029298.75</v>
      </c>
      <c r="V9" s="38">
        <v>2051760.75</v>
      </c>
      <c r="W9" s="38">
        <v>4001034.75</v>
      </c>
      <c r="X9" s="38">
        <v>5152136.75</v>
      </c>
      <c r="Y9" s="38">
        <v>5167414.25</v>
      </c>
      <c r="Z9" s="38">
        <v>5176467.75</v>
      </c>
      <c r="AA9" s="38">
        <v>5178441.75</v>
      </c>
      <c r="AB9" s="38">
        <v>4947170.5</v>
      </c>
      <c r="AC9" s="38">
        <v>4732685</v>
      </c>
      <c r="AD9" s="38">
        <v>4537234.5</v>
      </c>
      <c r="AE9" s="38">
        <v>4621341.25</v>
      </c>
    </row>
    <row r="10" spans="2:31" x14ac:dyDescent="0.4">
      <c r="B10" s="37">
        <v>16</v>
      </c>
      <c r="C10" s="38">
        <v>74728.5</v>
      </c>
      <c r="D10" s="38">
        <v>145459.75</v>
      </c>
      <c r="E10" s="38">
        <v>289134</v>
      </c>
      <c r="F10" s="38">
        <v>569335.75</v>
      </c>
      <c r="G10" s="38">
        <v>1133704</v>
      </c>
      <c r="H10" s="38">
        <v>2348717.25</v>
      </c>
      <c r="I10" s="38">
        <v>4678251.25</v>
      </c>
      <c r="J10" s="38">
        <v>9396256.5</v>
      </c>
      <c r="K10" s="38">
        <v>17818448</v>
      </c>
      <c r="L10" s="38">
        <v>19084747.75</v>
      </c>
      <c r="M10" s="38">
        <v>21176144</v>
      </c>
      <c r="N10" s="38">
        <v>21297548.5</v>
      </c>
      <c r="O10" s="38">
        <v>21416511.75</v>
      </c>
      <c r="R10" s="37">
        <v>32</v>
      </c>
      <c r="S10" s="38">
        <v>246024</v>
      </c>
      <c r="T10" s="38">
        <v>489807.75</v>
      </c>
      <c r="U10" s="38">
        <v>983878.5</v>
      </c>
      <c r="V10" s="38">
        <v>1983654.25</v>
      </c>
      <c r="W10" s="38">
        <v>3827426.5</v>
      </c>
      <c r="X10" s="38">
        <v>5149102.75</v>
      </c>
      <c r="Y10" s="38">
        <v>5167359</v>
      </c>
      <c r="Z10" s="38">
        <v>5171515</v>
      </c>
      <c r="AA10" s="38">
        <v>5009615</v>
      </c>
      <c r="AB10" s="38">
        <v>4703484.25</v>
      </c>
      <c r="AC10" s="38">
        <v>4746297.25</v>
      </c>
      <c r="AD10" s="38">
        <v>4613350</v>
      </c>
      <c r="AE10" s="38">
        <v>4722789.5</v>
      </c>
    </row>
    <row r="11" spans="2:31" x14ac:dyDescent="0.4">
      <c r="B11" s="37">
        <v>32</v>
      </c>
      <c r="C11" s="38">
        <v>72727.5</v>
      </c>
      <c r="D11" s="38">
        <v>139949</v>
      </c>
      <c r="E11" s="38">
        <v>276025.25</v>
      </c>
      <c r="F11" s="38">
        <v>561963.25</v>
      </c>
      <c r="G11" s="38">
        <v>1093034.25</v>
      </c>
      <c r="H11" s="38">
        <v>2241876.75</v>
      </c>
      <c r="I11" s="38">
        <v>4606871</v>
      </c>
      <c r="J11" s="38">
        <v>8970432</v>
      </c>
      <c r="K11" s="38">
        <v>16669114</v>
      </c>
      <c r="L11" s="38">
        <v>18560672.25</v>
      </c>
      <c r="M11" s="38">
        <v>21147925</v>
      </c>
      <c r="N11" s="38">
        <v>21391488.5</v>
      </c>
      <c r="O11" s="38">
        <v>21495975.5</v>
      </c>
      <c r="R11" s="37">
        <v>64</v>
      </c>
      <c r="S11" s="38">
        <v>214759</v>
      </c>
      <c r="T11" s="38">
        <v>429978.5</v>
      </c>
      <c r="U11" s="38">
        <v>882800.25</v>
      </c>
      <c r="V11" s="38">
        <v>1882283.5</v>
      </c>
      <c r="W11" s="38">
        <v>3831961.75</v>
      </c>
      <c r="X11" s="38">
        <v>5147210.25</v>
      </c>
      <c r="Y11" s="38">
        <v>5168248.5</v>
      </c>
      <c r="Z11" s="38">
        <v>4972430</v>
      </c>
      <c r="AA11" s="38">
        <v>4831498.5</v>
      </c>
      <c r="AB11" s="38">
        <v>4625492</v>
      </c>
      <c r="AC11" s="38">
        <v>4714742.5</v>
      </c>
      <c r="AD11" s="38">
        <v>4728605</v>
      </c>
      <c r="AE11" s="38">
        <v>4611662</v>
      </c>
    </row>
    <row r="12" spans="2:31" x14ac:dyDescent="0.4">
      <c r="B12" s="37">
        <v>64</v>
      </c>
      <c r="C12" s="38">
        <v>65287.5</v>
      </c>
      <c r="D12" s="38">
        <v>126071.25</v>
      </c>
      <c r="E12" s="38">
        <v>252468.25</v>
      </c>
      <c r="F12" s="38">
        <v>519263.25</v>
      </c>
      <c r="G12" s="38">
        <v>1055989.25</v>
      </c>
      <c r="H12" s="38">
        <v>2235477.25</v>
      </c>
      <c r="I12" s="38">
        <v>4444335.75</v>
      </c>
      <c r="J12" s="38">
        <v>8461926.25</v>
      </c>
      <c r="K12" s="38">
        <v>16277082.5</v>
      </c>
      <c r="L12" s="38">
        <v>18317040.25</v>
      </c>
      <c r="M12" s="38">
        <v>20935021.25</v>
      </c>
      <c r="N12" s="38">
        <v>21383626.25</v>
      </c>
      <c r="O12" s="38">
        <v>21214895.5</v>
      </c>
      <c r="R12" s="37">
        <v>128</v>
      </c>
      <c r="S12" s="38">
        <v>199603.5</v>
      </c>
      <c r="T12" s="38">
        <v>399915.5</v>
      </c>
      <c r="U12" s="38">
        <v>844123.75</v>
      </c>
      <c r="V12" s="38">
        <v>1734320.5</v>
      </c>
      <c r="W12" s="38">
        <v>3801559.75</v>
      </c>
      <c r="X12" s="38">
        <v>5147204.75</v>
      </c>
      <c r="Y12" s="38">
        <v>4855286</v>
      </c>
      <c r="Z12" s="38">
        <v>4804212</v>
      </c>
      <c r="AA12" s="38">
        <v>4781306.5</v>
      </c>
      <c r="AB12" s="38">
        <v>4732692.75</v>
      </c>
      <c r="AC12" s="38">
        <v>4731226.75</v>
      </c>
      <c r="AD12" s="38">
        <v>4723824.5</v>
      </c>
      <c r="AE12" s="38">
        <v>4631060.25</v>
      </c>
    </row>
    <row r="13" spans="2:31" x14ac:dyDescent="0.4">
      <c r="B13" s="37">
        <v>128</v>
      </c>
      <c r="C13" s="38">
        <v>60831.75</v>
      </c>
      <c r="D13" s="38">
        <v>119575.75</v>
      </c>
      <c r="E13" s="38">
        <v>241598.5</v>
      </c>
      <c r="F13" s="38">
        <v>500615</v>
      </c>
      <c r="G13" s="38">
        <v>1037940.75</v>
      </c>
      <c r="H13" s="38">
        <v>2144268</v>
      </c>
      <c r="I13" s="38">
        <v>4415818.25</v>
      </c>
      <c r="J13" s="38">
        <v>8268223.75</v>
      </c>
      <c r="K13" s="38">
        <v>16222929.75</v>
      </c>
      <c r="L13" s="38">
        <v>18787256.25</v>
      </c>
      <c r="M13" s="38">
        <v>21060955</v>
      </c>
      <c r="N13" s="38">
        <v>21281769.5</v>
      </c>
      <c r="O13" s="38">
        <v>21189818.75</v>
      </c>
    </row>
    <row r="71" spans="2:31" x14ac:dyDescent="0.4">
      <c r="P71" s="33" t="s">
        <v>61</v>
      </c>
    </row>
    <row r="74" spans="2:31" x14ac:dyDescent="0.4">
      <c r="R74" s="34" t="s">
        <v>24</v>
      </c>
      <c r="S74" s="34" t="s">
        <v>17</v>
      </c>
      <c r="T74" s="35"/>
      <c r="U74" s="35"/>
      <c r="V74" s="35"/>
      <c r="W74" s="35"/>
      <c r="X74" s="35"/>
      <c r="Y74" s="35"/>
      <c r="Z74" s="35"/>
      <c r="AA74" s="35"/>
      <c r="AB74" s="35"/>
      <c r="AC74" s="35"/>
      <c r="AD74" s="35"/>
      <c r="AE74" s="35"/>
    </row>
    <row r="75" spans="2:31" x14ac:dyDescent="0.4">
      <c r="R75" s="34" t="s">
        <v>16</v>
      </c>
      <c r="S75" s="35" t="s">
        <v>0</v>
      </c>
      <c r="T75" s="35" t="s">
        <v>22</v>
      </c>
      <c r="U75" s="35" t="s">
        <v>19</v>
      </c>
      <c r="V75" s="35" t="s">
        <v>20</v>
      </c>
      <c r="W75" s="35" t="s">
        <v>21</v>
      </c>
      <c r="X75" s="35" t="s">
        <v>18</v>
      </c>
      <c r="Y75" s="35" t="s">
        <v>51</v>
      </c>
      <c r="Z75" s="35" t="s">
        <v>53</v>
      </c>
      <c r="AA75" s="35" t="s">
        <v>48</v>
      </c>
      <c r="AB75" s="35" t="s">
        <v>50</v>
      </c>
      <c r="AC75" s="35" t="s">
        <v>52</v>
      </c>
      <c r="AD75" s="35" t="s">
        <v>54</v>
      </c>
      <c r="AE75" s="35" t="s">
        <v>49</v>
      </c>
    </row>
    <row r="76" spans="2:31" x14ac:dyDescent="0.4">
      <c r="R76" s="37">
        <v>1</v>
      </c>
      <c r="S76" s="38">
        <v>35.10405875</v>
      </c>
      <c r="T76" s="38">
        <v>37.238400249999998</v>
      </c>
      <c r="U76" s="38">
        <v>39.443722749999999</v>
      </c>
      <c r="V76" s="38">
        <v>44.917752249999999</v>
      </c>
      <c r="W76" s="38">
        <v>52.738170749999995</v>
      </c>
      <c r="X76" s="38">
        <v>70.364108999999999</v>
      </c>
      <c r="Y76" s="38">
        <v>111.12234500000001</v>
      </c>
      <c r="Z76" s="38">
        <v>188.88661199999999</v>
      </c>
      <c r="AA76" s="38">
        <v>267.23968524999998</v>
      </c>
      <c r="AB76" s="38">
        <v>482.46697999999992</v>
      </c>
      <c r="AC76" s="38">
        <v>929.66632075000007</v>
      </c>
      <c r="AD76" s="38">
        <v>1814.0718994999997</v>
      </c>
      <c r="AE76" s="38">
        <v>3505.1574707500004</v>
      </c>
    </row>
    <row r="77" spans="2:31" x14ac:dyDescent="0.4">
      <c r="B77" s="34" t="s">
        <v>23</v>
      </c>
      <c r="C77" s="34" t="s">
        <v>17</v>
      </c>
      <c r="D77" s="35"/>
      <c r="E77" s="35"/>
      <c r="F77" s="35"/>
      <c r="G77" s="35"/>
      <c r="H77" s="35"/>
      <c r="I77" s="35"/>
      <c r="J77" s="35"/>
      <c r="K77" s="35"/>
      <c r="L77" s="35"/>
      <c r="M77" s="35"/>
      <c r="N77" s="35"/>
      <c r="O77" s="35"/>
      <c r="R77" s="37">
        <v>4</v>
      </c>
      <c r="S77" s="38">
        <v>45.511521999999999</v>
      </c>
      <c r="T77" s="38">
        <v>45.297061750000005</v>
      </c>
      <c r="U77" s="38">
        <v>48.266982999999996</v>
      </c>
      <c r="V77" s="38">
        <v>52.219883750000001</v>
      </c>
      <c r="W77" s="38">
        <v>66.250239500000006</v>
      </c>
      <c r="X77" s="38">
        <v>108.13792600000001</v>
      </c>
      <c r="Y77" s="38">
        <v>197.99759725000001</v>
      </c>
      <c r="Z77" s="38">
        <v>387.66708649999998</v>
      </c>
      <c r="AA77" s="38">
        <v>755.97648149999998</v>
      </c>
      <c r="AB77" s="38">
        <v>1528.8775560000001</v>
      </c>
      <c r="AC77" s="38">
        <v>3024.8291010000003</v>
      </c>
      <c r="AD77" s="38">
        <v>6432.8277149999994</v>
      </c>
      <c r="AE77" s="38">
        <v>13792.702712999999</v>
      </c>
    </row>
    <row r="78" spans="2:31" x14ac:dyDescent="0.4">
      <c r="B78" s="34" t="s">
        <v>16</v>
      </c>
      <c r="C78" s="35" t="s">
        <v>0</v>
      </c>
      <c r="D78" s="35" t="s">
        <v>22</v>
      </c>
      <c r="E78" s="35" t="s">
        <v>19</v>
      </c>
      <c r="F78" s="35" t="s">
        <v>20</v>
      </c>
      <c r="G78" s="35" t="s">
        <v>21</v>
      </c>
      <c r="H78" s="35" t="s">
        <v>18</v>
      </c>
      <c r="I78" s="35" t="s">
        <v>51</v>
      </c>
      <c r="J78" s="35" t="s">
        <v>53</v>
      </c>
      <c r="K78" s="35" t="s">
        <v>48</v>
      </c>
      <c r="L78" s="35" t="s">
        <v>50</v>
      </c>
      <c r="M78" s="35" t="s">
        <v>52</v>
      </c>
      <c r="N78" s="35" t="s">
        <v>54</v>
      </c>
      <c r="O78" s="35" t="s">
        <v>49</v>
      </c>
      <c r="R78" s="37">
        <v>8</v>
      </c>
      <c r="S78" s="38">
        <v>95.125065000000006</v>
      </c>
      <c r="T78" s="38">
        <v>92.905920500000008</v>
      </c>
      <c r="U78" s="38">
        <v>92.38464175</v>
      </c>
      <c r="V78" s="38">
        <v>88.51959699999999</v>
      </c>
      <c r="W78" s="38">
        <v>100.91912875</v>
      </c>
      <c r="X78" s="38">
        <v>189.85494850000001</v>
      </c>
      <c r="Y78" s="38">
        <v>377.93225100000001</v>
      </c>
      <c r="Z78" s="38">
        <v>754.84984899999995</v>
      </c>
      <c r="AA78" s="38">
        <v>1511.29599925</v>
      </c>
      <c r="AB78" s="38">
        <v>3018.5074412500003</v>
      </c>
      <c r="AC78" s="38">
        <v>6336.5055565000002</v>
      </c>
      <c r="AD78" s="38">
        <v>13448.843537749999</v>
      </c>
      <c r="AE78" s="38">
        <v>27055.677106250001</v>
      </c>
    </row>
    <row r="79" spans="2:31" x14ac:dyDescent="0.4">
      <c r="B79" s="37">
        <v>1</v>
      </c>
      <c r="C79" s="38">
        <v>122.12298324999999</v>
      </c>
      <c r="D79" s="38">
        <v>108.54183649999999</v>
      </c>
      <c r="E79" s="38">
        <v>125.08558175</v>
      </c>
      <c r="F79" s="38">
        <v>143.33044525</v>
      </c>
      <c r="G79" s="38">
        <v>161.45471175</v>
      </c>
      <c r="H79" s="38">
        <v>174.5189665</v>
      </c>
      <c r="I79" s="38">
        <v>195.52349475000003</v>
      </c>
      <c r="J79" s="38">
        <v>330.57028974999997</v>
      </c>
      <c r="K79" s="38">
        <v>343.18286124999997</v>
      </c>
      <c r="L79" s="38">
        <v>361.61364750000001</v>
      </c>
      <c r="M79" s="38">
        <v>831.64660649999996</v>
      </c>
      <c r="N79" s="38">
        <v>1189.0368652499999</v>
      </c>
      <c r="O79" s="38">
        <v>1607.39648425</v>
      </c>
      <c r="R79" s="37">
        <v>16</v>
      </c>
      <c r="S79" s="38">
        <v>239.96132775000001</v>
      </c>
      <c r="T79" s="38">
        <v>235.41627599999998</v>
      </c>
      <c r="U79" s="38">
        <v>237.62336149999999</v>
      </c>
      <c r="V79" s="38">
        <v>238.14237025</v>
      </c>
      <c r="W79" s="38">
        <v>244.24347575000002</v>
      </c>
      <c r="X79" s="38">
        <v>379.09001875000001</v>
      </c>
      <c r="Y79" s="38">
        <v>755.93851649999999</v>
      </c>
      <c r="Z79" s="38">
        <v>1509.614462</v>
      </c>
      <c r="AA79" s="38">
        <v>3019.365417</v>
      </c>
      <c r="AB79" s="38">
        <v>6316.1960905000005</v>
      </c>
      <c r="AC79" s="38">
        <v>13206.967632250002</v>
      </c>
      <c r="AD79" s="38">
        <v>27538.788737000003</v>
      </c>
      <c r="AE79" s="38">
        <v>54079.562742499998</v>
      </c>
    </row>
    <row r="80" spans="2:31" x14ac:dyDescent="0.4">
      <c r="B80" s="37">
        <v>4</v>
      </c>
      <c r="C80" s="38">
        <v>161.00893574999998</v>
      </c>
      <c r="D80" s="38">
        <v>167.61470500000001</v>
      </c>
      <c r="E80" s="38">
        <v>165.99644649999999</v>
      </c>
      <c r="F80" s="38">
        <v>171.41590524999998</v>
      </c>
      <c r="G80" s="38">
        <v>176.18668725000003</v>
      </c>
      <c r="H80" s="38">
        <v>187.95707175000001</v>
      </c>
      <c r="I80" s="38">
        <v>270.68882250000001</v>
      </c>
      <c r="J80" s="38">
        <v>431.98407350000002</v>
      </c>
      <c r="K80" s="38">
        <v>517.99360224999998</v>
      </c>
      <c r="L80" s="38">
        <v>595.32066050000003</v>
      </c>
      <c r="M80" s="38">
        <v>886.58228274999999</v>
      </c>
      <c r="N80" s="38">
        <v>1594.31526175</v>
      </c>
      <c r="O80" s="38">
        <v>3106.6227829999998</v>
      </c>
      <c r="R80" s="37">
        <v>32</v>
      </c>
      <c r="S80" s="38">
        <v>496.56761574999996</v>
      </c>
      <c r="T80" s="38">
        <v>498.9519535</v>
      </c>
      <c r="U80" s="38">
        <v>496.96377649999999</v>
      </c>
      <c r="V80" s="38">
        <v>492.90670675000001</v>
      </c>
      <c r="W80" s="38">
        <v>510.67089250000004</v>
      </c>
      <c r="X80" s="38">
        <v>758.62802025000008</v>
      </c>
      <c r="Y80" s="38">
        <v>1511.89736225</v>
      </c>
      <c r="Z80" s="38">
        <v>3021.9248572500001</v>
      </c>
      <c r="AA80" s="38">
        <v>6239.6636282500003</v>
      </c>
      <c r="AB80" s="38">
        <v>13287.270221250001</v>
      </c>
      <c r="AC80" s="38">
        <v>26351.856222000002</v>
      </c>
      <c r="AD80" s="38">
        <v>54185.709237000003</v>
      </c>
      <c r="AE80" s="38">
        <v>105842.3482175</v>
      </c>
    </row>
    <row r="81" spans="2:31" x14ac:dyDescent="0.4">
      <c r="B81" s="37">
        <v>8</v>
      </c>
      <c r="C81" s="38">
        <v>415.40840524999999</v>
      </c>
      <c r="D81" s="38">
        <v>425.31364424999998</v>
      </c>
      <c r="E81" s="38">
        <v>423.73061849999999</v>
      </c>
      <c r="F81" s="38">
        <v>418.55605174999999</v>
      </c>
      <c r="G81" s="38">
        <v>430.677887</v>
      </c>
      <c r="H81" s="38">
        <v>407.93582599999996</v>
      </c>
      <c r="I81" s="38">
        <v>402.09966525000004</v>
      </c>
      <c r="J81" s="38">
        <v>478.98784375000002</v>
      </c>
      <c r="K81" s="38">
        <v>556.03336575000003</v>
      </c>
      <c r="L81" s="38">
        <v>846.68898649999994</v>
      </c>
      <c r="M81" s="38">
        <v>1531.073369</v>
      </c>
      <c r="N81" s="38">
        <v>2974.2986980000001</v>
      </c>
      <c r="O81" s="38">
        <v>6118.6680577500001</v>
      </c>
      <c r="R81" s="37">
        <v>64</v>
      </c>
      <c r="S81" s="38">
        <v>1138.1061359999999</v>
      </c>
      <c r="T81" s="38">
        <v>1135.7238284999999</v>
      </c>
      <c r="U81" s="38">
        <v>1108.6713092500001</v>
      </c>
      <c r="V81" s="38">
        <v>1039.66688475</v>
      </c>
      <c r="W81" s="38">
        <v>1021.0005900000001</v>
      </c>
      <c r="X81" s="38">
        <v>1517.8867245000001</v>
      </c>
      <c r="Y81" s="38">
        <v>3023.47644175</v>
      </c>
      <c r="Z81" s="38">
        <v>6300.8183749999998</v>
      </c>
      <c r="AA81" s="38">
        <v>12956.713562500001</v>
      </c>
      <c r="AB81" s="38">
        <v>26987.402262999996</v>
      </c>
      <c r="AC81" s="38">
        <v>52863.772562500002</v>
      </c>
      <c r="AD81" s="38">
        <v>104984.73884049999</v>
      </c>
      <c r="AE81" s="38">
        <v>213625.74727950001</v>
      </c>
    </row>
    <row r="82" spans="2:31" x14ac:dyDescent="0.4">
      <c r="B82" s="37">
        <v>16</v>
      </c>
      <c r="C82" s="38">
        <v>816.85118524999996</v>
      </c>
      <c r="D82" s="38">
        <v>839.47846300000003</v>
      </c>
      <c r="E82" s="38">
        <v>844.47168949999991</v>
      </c>
      <c r="F82" s="38">
        <v>857.73105375</v>
      </c>
      <c r="G82" s="38">
        <v>862.04035750000003</v>
      </c>
      <c r="H82" s="38">
        <v>831.68017725000004</v>
      </c>
      <c r="I82" s="38">
        <v>835.31422350000003</v>
      </c>
      <c r="J82" s="38">
        <v>832.07699050000008</v>
      </c>
      <c r="K82" s="38">
        <v>876.9509149999999</v>
      </c>
      <c r="L82" s="38">
        <v>1637.1148537500001</v>
      </c>
      <c r="M82" s="38">
        <v>2951.2792094999995</v>
      </c>
      <c r="N82" s="38">
        <v>5870.3938275</v>
      </c>
      <c r="O82" s="38">
        <v>11665.558989749999</v>
      </c>
      <c r="R82" s="37">
        <v>128</v>
      </c>
      <c r="S82" s="38">
        <v>2448.5496455000002</v>
      </c>
      <c r="T82" s="38">
        <v>2443.02946625</v>
      </c>
      <c r="U82" s="38">
        <v>2314.1305984999999</v>
      </c>
      <c r="V82" s="38">
        <v>2258.6184747500001</v>
      </c>
      <c r="W82" s="38">
        <v>2055.3291899999999</v>
      </c>
      <c r="X82" s="38">
        <v>3035.8031752500001</v>
      </c>
      <c r="Y82" s="38">
        <v>6437.4184662500002</v>
      </c>
      <c r="Z82" s="38">
        <v>13029.92399825</v>
      </c>
      <c r="AA82" s="38">
        <v>26208.649456749998</v>
      </c>
      <c r="AB82" s="38">
        <v>52753.11434475</v>
      </c>
      <c r="AC82" s="38">
        <v>105369.99077300001</v>
      </c>
      <c r="AD82" s="38">
        <v>210471.93147050001</v>
      </c>
      <c r="AE82" s="38">
        <v>433712.67955599999</v>
      </c>
    </row>
    <row r="83" spans="2:31" x14ac:dyDescent="0.4">
      <c r="B83" s="37">
        <v>32</v>
      </c>
      <c r="C83" s="38">
        <v>1678.59102725</v>
      </c>
      <c r="D83" s="38">
        <v>1744.9210047500001</v>
      </c>
      <c r="E83" s="38">
        <v>1769.8870757499999</v>
      </c>
      <c r="F83" s="38">
        <v>1738.1413360000001</v>
      </c>
      <c r="G83" s="38">
        <v>1787.6008462499999</v>
      </c>
      <c r="H83" s="38">
        <v>1744.27863925</v>
      </c>
      <c r="I83" s="38">
        <v>1696.72381475</v>
      </c>
      <c r="J83" s="38">
        <v>1743.4748817499999</v>
      </c>
      <c r="K83" s="38">
        <v>1875.8939772499998</v>
      </c>
      <c r="L83" s="38">
        <v>3366.97151325</v>
      </c>
      <c r="M83" s="38">
        <v>5911.13116825</v>
      </c>
      <c r="N83" s="38">
        <v>11683.91632425</v>
      </c>
      <c r="O83" s="38">
        <v>23246.3399235</v>
      </c>
    </row>
    <row r="84" spans="2:31" x14ac:dyDescent="0.4">
      <c r="B84" s="37">
        <v>64</v>
      </c>
      <c r="C84" s="38">
        <v>3740.7465227499997</v>
      </c>
      <c r="D84" s="38">
        <v>3875.049317</v>
      </c>
      <c r="E84" s="38">
        <v>3870.73078725</v>
      </c>
      <c r="F84" s="38">
        <v>3763.017977</v>
      </c>
      <c r="G84" s="38">
        <v>3703.9425137499998</v>
      </c>
      <c r="H84" s="38">
        <v>3493.4356045</v>
      </c>
      <c r="I84" s="38">
        <v>3513.4421462500004</v>
      </c>
      <c r="J84" s="38">
        <v>3702.2427464999996</v>
      </c>
      <c r="K84" s="38">
        <v>3836.4097350000002</v>
      </c>
      <c r="L84" s="38">
        <v>6801.4905897500003</v>
      </c>
      <c r="M84" s="38">
        <v>11895.123005750002</v>
      </c>
      <c r="N84" s="38">
        <v>23236.517225249998</v>
      </c>
      <c r="O84" s="38">
        <v>46662.499697749998</v>
      </c>
    </row>
    <row r="85" spans="2:31" x14ac:dyDescent="0.4">
      <c r="B85" s="37">
        <v>128</v>
      </c>
      <c r="C85" s="38">
        <v>8029.3808372499998</v>
      </c>
      <c r="D85" s="38">
        <v>8167.4876627499998</v>
      </c>
      <c r="E85" s="38">
        <v>8086.8891279999998</v>
      </c>
      <c r="F85" s="38">
        <v>7808.4533070000007</v>
      </c>
      <c r="G85" s="38">
        <v>7527.3931767499998</v>
      </c>
      <c r="H85" s="38">
        <v>7284.3732212499999</v>
      </c>
      <c r="I85" s="38">
        <v>7071.7096772499999</v>
      </c>
      <c r="J85" s="38">
        <v>7560.6259312500006</v>
      </c>
      <c r="K85" s="38">
        <v>7683.9382242499996</v>
      </c>
      <c r="L85" s="38">
        <v>13263.94533</v>
      </c>
      <c r="M85" s="38">
        <v>23659.820664250001</v>
      </c>
      <c r="N85" s="38">
        <v>46737.569783750005</v>
      </c>
      <c r="O85" s="38">
        <v>94884.615852750008</v>
      </c>
    </row>
  </sheetData>
  <conditionalFormatting pivot="1">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7F342-CD21-487D-A8F7-E078A8A0C611}">
  <sheetPr>
    <tabColor rgb="FF00B0F0"/>
  </sheetPr>
  <dimension ref="AZ4:CB109"/>
  <sheetViews>
    <sheetView showGridLines="0" topLeftCell="A22" zoomScale="40" zoomScaleNormal="40" workbookViewId="0">
      <selection activeCell="S135" sqref="S135"/>
    </sheetView>
  </sheetViews>
  <sheetFormatPr defaultRowHeight="14.5" x14ac:dyDescent="0.35"/>
  <cols>
    <col min="2" max="2" width="19.26953125" bestFit="1" customWidth="1"/>
    <col min="3" max="3" width="16.81640625" bestFit="1" customWidth="1"/>
    <col min="4" max="4" width="12" bestFit="1" customWidth="1"/>
    <col min="5" max="5" width="11.453125" bestFit="1" customWidth="1"/>
    <col min="6" max="6" width="12" bestFit="1" customWidth="1"/>
    <col min="7" max="7" width="18.453125" bestFit="1" customWidth="1"/>
    <col min="8" max="8" width="15.81640625" bestFit="1" customWidth="1"/>
    <col min="9" max="9" width="17.81640625" bestFit="1" customWidth="1"/>
    <col min="10" max="10" width="16.26953125" bestFit="1" customWidth="1"/>
    <col min="11" max="11" width="15.26953125" bestFit="1" customWidth="1"/>
    <col min="12" max="12" width="9.81640625" bestFit="1" customWidth="1"/>
    <col min="13" max="13" width="11.1796875" bestFit="1" customWidth="1"/>
    <col min="14" max="14" width="11.453125" bestFit="1" customWidth="1"/>
    <col min="15" max="15" width="18.1796875" bestFit="1" customWidth="1"/>
    <col min="16" max="16" width="19.7265625" bestFit="1" customWidth="1"/>
    <col min="17" max="17" width="16.81640625" bestFit="1" customWidth="1"/>
    <col min="18" max="18" width="12" bestFit="1" customWidth="1"/>
    <col min="19" max="19" width="11.453125" bestFit="1" customWidth="1"/>
    <col min="20" max="20" width="12" bestFit="1" customWidth="1"/>
    <col min="21" max="21" width="18.453125" bestFit="1" customWidth="1"/>
    <col min="37" max="37" width="255.54296875" customWidth="1"/>
    <col min="38" max="38" width="68" customWidth="1"/>
    <col min="51" max="51" width="44" customWidth="1"/>
    <col min="52" max="52" width="28.54296875" bestFit="1" customWidth="1"/>
    <col min="53" max="53" width="24.90625" bestFit="1" customWidth="1"/>
    <col min="54" max="54" width="15.08984375" bestFit="1" customWidth="1"/>
    <col min="55" max="55" width="17.6328125" bestFit="1" customWidth="1"/>
    <col min="56" max="56" width="18.08984375" bestFit="1" customWidth="1"/>
    <col min="57" max="57" width="28.54296875" bestFit="1" customWidth="1"/>
    <col min="60" max="60" width="28.54296875" bestFit="1" customWidth="1"/>
    <col min="61" max="61" width="24.90625" bestFit="1" customWidth="1"/>
    <col min="62" max="62" width="15.08984375" bestFit="1" customWidth="1"/>
    <col min="63" max="63" width="17.6328125" bestFit="1" customWidth="1"/>
    <col min="64" max="64" width="18.08984375" bestFit="1" customWidth="1"/>
    <col min="65" max="65" width="28.54296875" bestFit="1" customWidth="1"/>
    <col min="68" max="68" width="35.36328125" bestFit="1" customWidth="1"/>
    <col min="69" max="69" width="24.90625" bestFit="1" customWidth="1"/>
    <col min="70" max="70" width="15.08984375" bestFit="1" customWidth="1"/>
    <col min="71" max="71" width="17.6328125" bestFit="1" customWidth="1"/>
    <col min="72" max="72" width="18.08984375" bestFit="1" customWidth="1"/>
    <col min="73" max="73" width="28.54296875" bestFit="1" customWidth="1"/>
    <col min="74" max="74" width="17.1796875" bestFit="1" customWidth="1"/>
    <col min="75" max="75" width="35.36328125" bestFit="1" customWidth="1"/>
    <col min="76" max="76" width="24.90625" bestFit="1" customWidth="1"/>
    <col min="77" max="77" width="15.08984375" bestFit="1" customWidth="1"/>
    <col min="78" max="78" width="17.6328125" bestFit="1" customWidth="1"/>
    <col min="79" max="79" width="18.08984375" bestFit="1" customWidth="1"/>
    <col min="80" max="80" width="28.54296875" bestFit="1" customWidth="1"/>
  </cols>
  <sheetData>
    <row r="4" spans="52:80" x14ac:dyDescent="0.35">
      <c r="AZ4" s="7" t="s">
        <v>60</v>
      </c>
      <c r="BA4" s="7" t="s">
        <v>17</v>
      </c>
      <c r="BH4" s="7" t="s">
        <v>59</v>
      </c>
      <c r="BI4" s="7" t="s">
        <v>17</v>
      </c>
      <c r="BP4" s="7" t="s">
        <v>62</v>
      </c>
      <c r="BQ4" s="7" t="s">
        <v>17</v>
      </c>
      <c r="BW4" s="7" t="s">
        <v>63</v>
      </c>
      <c r="BX4" s="7" t="s">
        <v>17</v>
      </c>
    </row>
    <row r="5" spans="52:80" x14ac:dyDescent="0.35">
      <c r="AZ5" s="7" t="s">
        <v>16</v>
      </c>
      <c r="BA5" t="s">
        <v>11</v>
      </c>
      <c r="BB5" t="s">
        <v>10</v>
      </c>
      <c r="BC5" t="s">
        <v>15</v>
      </c>
      <c r="BD5" t="s">
        <v>9</v>
      </c>
      <c r="BE5" t="s">
        <v>14</v>
      </c>
      <c r="BH5" s="7" t="s">
        <v>16</v>
      </c>
      <c r="BI5" t="s">
        <v>11</v>
      </c>
      <c r="BJ5" t="s">
        <v>10</v>
      </c>
      <c r="BK5" t="s">
        <v>15</v>
      </c>
      <c r="BL5" t="s">
        <v>9</v>
      </c>
      <c r="BM5" t="s">
        <v>14</v>
      </c>
      <c r="BP5" s="7" t="s">
        <v>16</v>
      </c>
      <c r="BQ5" t="s">
        <v>11</v>
      </c>
      <c r="BR5" t="s">
        <v>10</v>
      </c>
      <c r="BS5" t="s">
        <v>15</v>
      </c>
      <c r="BT5" t="s">
        <v>9</v>
      </c>
      <c r="BU5" t="s">
        <v>14</v>
      </c>
      <c r="BW5" s="7" t="s">
        <v>16</v>
      </c>
      <c r="BX5" t="s">
        <v>11</v>
      </c>
      <c r="BY5" t="s">
        <v>10</v>
      </c>
      <c r="BZ5" t="s">
        <v>15</v>
      </c>
      <c r="CA5" t="s">
        <v>9</v>
      </c>
      <c r="CB5" t="s">
        <v>14</v>
      </c>
    </row>
    <row r="6" spans="52:80" x14ac:dyDescent="0.35">
      <c r="AZ6" s="8" t="s">
        <v>0</v>
      </c>
      <c r="BA6" s="6"/>
      <c r="BB6" s="6"/>
      <c r="BC6" s="6"/>
      <c r="BD6" s="6"/>
      <c r="BE6" s="6"/>
      <c r="BH6" s="8" t="s">
        <v>0</v>
      </c>
      <c r="BI6" s="6"/>
      <c r="BJ6" s="6"/>
      <c r="BK6" s="6"/>
      <c r="BL6" s="6"/>
      <c r="BM6" s="6"/>
      <c r="BP6" s="8" t="s">
        <v>0</v>
      </c>
      <c r="BQ6" s="6"/>
      <c r="BR6" s="6"/>
      <c r="BS6" s="6"/>
      <c r="BT6" s="6"/>
      <c r="BU6" s="6"/>
      <c r="BW6" s="8" t="s">
        <v>0</v>
      </c>
      <c r="BX6" s="6"/>
      <c r="BY6" s="6"/>
      <c r="BZ6" s="6"/>
      <c r="CA6" s="6"/>
      <c r="CB6" s="6"/>
    </row>
    <row r="7" spans="52:80" x14ac:dyDescent="0.35">
      <c r="AZ7" s="11">
        <v>1</v>
      </c>
      <c r="BA7" s="6">
        <v>2097152</v>
      </c>
      <c r="BB7" s="6">
        <v>2097152</v>
      </c>
      <c r="BC7" s="6">
        <v>524288</v>
      </c>
      <c r="BD7" s="6">
        <v>2097152</v>
      </c>
      <c r="BE7" s="6">
        <v>524288</v>
      </c>
      <c r="BH7" s="11">
        <v>1</v>
      </c>
      <c r="BI7" s="6">
        <v>2097152</v>
      </c>
      <c r="BJ7" s="6">
        <v>2097152</v>
      </c>
      <c r="BK7" s="6">
        <v>524288</v>
      </c>
      <c r="BL7" s="6">
        <v>2097152</v>
      </c>
      <c r="BM7" s="6">
        <v>524288</v>
      </c>
      <c r="BP7" s="11">
        <v>1</v>
      </c>
      <c r="BQ7" s="6">
        <v>274.45213799999999</v>
      </c>
      <c r="BR7" s="6">
        <v>183.08022575000001</v>
      </c>
      <c r="BS7" s="6">
        <v>60.899784999999994</v>
      </c>
      <c r="BT7" s="6">
        <v>256.11125100000004</v>
      </c>
      <c r="BU7" s="6">
        <v>82.486552499999988</v>
      </c>
      <c r="BW7" s="11">
        <v>1</v>
      </c>
      <c r="BX7" s="6">
        <v>95.459978499999991</v>
      </c>
      <c r="BY7" s="6">
        <v>42.838396000000003</v>
      </c>
      <c r="BZ7" s="6">
        <v>41.623764999999999</v>
      </c>
      <c r="CA7" s="6">
        <v>73.618721750000006</v>
      </c>
      <c r="CB7" s="6">
        <v>40.438642000000002</v>
      </c>
    </row>
    <row r="8" spans="52:80" x14ac:dyDescent="0.35">
      <c r="AZ8" s="11">
        <v>4</v>
      </c>
      <c r="BA8" s="6">
        <v>2093740</v>
      </c>
      <c r="BB8" s="6">
        <v>2092361.75</v>
      </c>
      <c r="BC8" s="6">
        <v>524288</v>
      </c>
      <c r="BD8" s="6">
        <v>8379881</v>
      </c>
      <c r="BE8" s="6">
        <v>2096872</v>
      </c>
      <c r="BH8" s="11">
        <v>4</v>
      </c>
      <c r="BI8" s="6">
        <v>2095983.5</v>
      </c>
      <c r="BJ8" s="6">
        <v>2052417.25</v>
      </c>
      <c r="BK8" s="6">
        <v>524288</v>
      </c>
      <c r="BL8" s="6">
        <v>8386094.75</v>
      </c>
      <c r="BM8" s="6">
        <v>2093046.25</v>
      </c>
      <c r="BP8" s="11">
        <v>4</v>
      </c>
      <c r="BQ8" s="6">
        <v>86.160030000000006</v>
      </c>
      <c r="BR8" s="6">
        <v>46.155679749999997</v>
      </c>
      <c r="BS8" s="6">
        <v>144.13817299999999</v>
      </c>
      <c r="BT8" s="6">
        <v>337.30936650000001</v>
      </c>
      <c r="BU8" s="6">
        <v>91.331746249999995</v>
      </c>
      <c r="BW8" s="11">
        <v>4</v>
      </c>
      <c r="BX8" s="6">
        <v>40.594907249999999</v>
      </c>
      <c r="BY8" s="6">
        <v>11.57853525</v>
      </c>
      <c r="BZ8" s="6">
        <v>48.668033000000001</v>
      </c>
      <c r="CA8" s="6">
        <v>95.415880999999999</v>
      </c>
      <c r="CB8" s="6">
        <v>42.210811999999997</v>
      </c>
    </row>
    <row r="9" spans="52:80" x14ac:dyDescent="0.35">
      <c r="AZ9" s="11">
        <v>8</v>
      </c>
      <c r="BA9" s="6">
        <v>2069719.5</v>
      </c>
      <c r="BB9" s="6">
        <v>2088048.25</v>
      </c>
      <c r="BC9" s="6">
        <v>262144</v>
      </c>
      <c r="BD9" s="6">
        <v>16655475.25</v>
      </c>
      <c r="BE9" s="6">
        <v>2081096.75</v>
      </c>
      <c r="BH9" s="11">
        <v>8</v>
      </c>
      <c r="BI9" s="6">
        <v>1767725.75</v>
      </c>
      <c r="BJ9" s="6">
        <v>1977958</v>
      </c>
      <c r="BK9" s="6">
        <v>262144</v>
      </c>
      <c r="BL9" s="6">
        <v>16321941.75</v>
      </c>
      <c r="BM9" s="6">
        <v>2086396.5</v>
      </c>
      <c r="BP9" s="11">
        <v>8</v>
      </c>
      <c r="BQ9" s="6">
        <v>83.985038250000002</v>
      </c>
      <c r="BR9" s="6">
        <v>23.010420750000002</v>
      </c>
      <c r="BS9" s="6">
        <v>100.09335000000002</v>
      </c>
      <c r="BT9" s="6">
        <v>864.82806825</v>
      </c>
      <c r="BU9" s="6">
        <v>108.37775125</v>
      </c>
      <c r="BW9" s="11">
        <v>8</v>
      </c>
      <c r="BX9" s="6">
        <v>34.108289249999999</v>
      </c>
      <c r="BY9" s="6">
        <v>5.5501909999999999</v>
      </c>
      <c r="BZ9" s="6">
        <v>28.82774075</v>
      </c>
      <c r="CA9" s="6">
        <v>193.92148324999999</v>
      </c>
      <c r="CB9" s="6">
        <v>22.922451249999998</v>
      </c>
    </row>
    <row r="10" spans="52:80" x14ac:dyDescent="0.35">
      <c r="AZ10" s="11">
        <v>16</v>
      </c>
      <c r="BA10" s="6">
        <v>4152680.25</v>
      </c>
      <c r="BB10" s="6">
        <v>4163807.75</v>
      </c>
      <c r="BC10" s="6">
        <v>262144</v>
      </c>
      <c r="BD10" s="6">
        <v>33357342.75</v>
      </c>
      <c r="BE10" s="6">
        <v>4161165.25</v>
      </c>
      <c r="BH10" s="11">
        <v>16</v>
      </c>
      <c r="BI10" s="6">
        <v>4008281.75</v>
      </c>
      <c r="BJ10" s="6">
        <v>3944656.5</v>
      </c>
      <c r="BK10" s="6">
        <v>262144</v>
      </c>
      <c r="BL10" s="6">
        <v>32776285.25</v>
      </c>
      <c r="BM10" s="6">
        <v>4116978.5</v>
      </c>
      <c r="BP10" s="11">
        <v>16</v>
      </c>
      <c r="BQ10" s="6">
        <v>222.2636335</v>
      </c>
      <c r="BR10" s="6">
        <v>23.249341749999999</v>
      </c>
      <c r="BS10" s="6">
        <v>135.22155850000001</v>
      </c>
      <c r="BT10" s="6">
        <v>1702.976635</v>
      </c>
      <c r="BU10" s="6">
        <v>217.58793674999998</v>
      </c>
      <c r="BW10" s="11">
        <v>16</v>
      </c>
      <c r="BX10" s="6">
        <v>94.899662750000005</v>
      </c>
      <c r="BY10" s="6">
        <v>6.0570895</v>
      </c>
      <c r="BZ10" s="6">
        <v>36.004102000000003</v>
      </c>
      <c r="CA10" s="6">
        <v>491.38722024999998</v>
      </c>
      <c r="CB10" s="6">
        <v>62.598132750000005</v>
      </c>
    </row>
    <row r="11" spans="52:80" x14ac:dyDescent="0.35">
      <c r="AZ11" s="11">
        <v>32</v>
      </c>
      <c r="BA11" s="6">
        <v>8312500.75</v>
      </c>
      <c r="BB11" s="6">
        <v>8307894.75</v>
      </c>
      <c r="BC11" s="6">
        <v>262144</v>
      </c>
      <c r="BD11" s="6">
        <v>66871291</v>
      </c>
      <c r="BE11" s="6">
        <v>8357996.5</v>
      </c>
      <c r="BH11" s="11">
        <v>32</v>
      </c>
      <c r="BI11" s="6">
        <v>7921693.25</v>
      </c>
      <c r="BJ11" s="6">
        <v>7702973</v>
      </c>
      <c r="BK11" s="6">
        <v>262144</v>
      </c>
      <c r="BL11" s="6">
        <v>66257787.5</v>
      </c>
      <c r="BM11" s="6">
        <v>8245261.75</v>
      </c>
      <c r="BP11" s="11">
        <v>32</v>
      </c>
      <c r="BQ11" s="6">
        <v>451.28486974999998</v>
      </c>
      <c r="BR11" s="6">
        <v>23.518257500000001</v>
      </c>
      <c r="BS11" s="6">
        <v>253.99318349999999</v>
      </c>
      <c r="BT11" s="6">
        <v>3507.7796167500001</v>
      </c>
      <c r="BU11" s="6">
        <v>447.13678875000005</v>
      </c>
      <c r="BW11" s="11">
        <v>32</v>
      </c>
      <c r="BX11" s="6">
        <v>189.86100324999998</v>
      </c>
      <c r="BY11" s="6">
        <v>7.1239939999999997</v>
      </c>
      <c r="BZ11" s="6">
        <v>39.200258250000005</v>
      </c>
      <c r="CA11" s="6">
        <v>1027.9055900000001</v>
      </c>
      <c r="CB11" s="6">
        <v>131.96190000000001</v>
      </c>
    </row>
    <row r="12" spans="52:80" x14ac:dyDescent="0.35">
      <c r="AZ12" s="11">
        <v>64</v>
      </c>
      <c r="BA12" s="6">
        <v>16536250.25</v>
      </c>
      <c r="BB12" s="6">
        <v>16610453.5</v>
      </c>
      <c r="BC12" s="6">
        <v>262144</v>
      </c>
      <c r="BD12" s="6">
        <v>16662573.25</v>
      </c>
      <c r="BE12" s="6">
        <v>16627833.75</v>
      </c>
      <c r="BH12" s="11">
        <v>64</v>
      </c>
      <c r="BI12" s="6">
        <v>16420313.5</v>
      </c>
      <c r="BJ12" s="6">
        <v>15310349.5</v>
      </c>
      <c r="BK12" s="6">
        <v>262144</v>
      </c>
      <c r="BL12" s="6">
        <v>16480458</v>
      </c>
      <c r="BM12" s="6">
        <v>16550147</v>
      </c>
      <c r="BP12" s="11">
        <v>64</v>
      </c>
      <c r="BQ12" s="6">
        <v>1086.5578700000001</v>
      </c>
      <c r="BR12" s="6">
        <v>24.16475775</v>
      </c>
      <c r="BS12" s="6">
        <v>463.43882550000001</v>
      </c>
      <c r="BT12" s="6">
        <v>973.89572475</v>
      </c>
      <c r="BU12" s="6">
        <v>981.46884950000003</v>
      </c>
      <c r="BW12" s="11">
        <v>64</v>
      </c>
      <c r="BX12" s="6">
        <v>479.14628825</v>
      </c>
      <c r="BY12" s="6">
        <v>9.9214475000000011</v>
      </c>
      <c r="BZ12" s="6">
        <v>74.404551749999996</v>
      </c>
      <c r="CA12" s="6">
        <v>292.99962900000003</v>
      </c>
      <c r="CB12" s="6">
        <v>297.06890550000003</v>
      </c>
    </row>
    <row r="13" spans="52:80" x14ac:dyDescent="0.35">
      <c r="AZ13" s="11">
        <v>128</v>
      </c>
      <c r="BA13" s="6">
        <v>33312224.75</v>
      </c>
      <c r="BB13" s="6">
        <v>33090494.25</v>
      </c>
      <c r="BC13" s="6">
        <v>262144</v>
      </c>
      <c r="BD13" s="6">
        <v>32766719</v>
      </c>
      <c r="BE13" s="6">
        <v>32925883.75</v>
      </c>
      <c r="BH13" s="11">
        <v>128</v>
      </c>
      <c r="BI13" s="6">
        <v>31739095.25</v>
      </c>
      <c r="BJ13" s="6">
        <v>31005511.75</v>
      </c>
      <c r="BK13" s="6">
        <v>262144</v>
      </c>
      <c r="BL13" s="6">
        <v>33133963.5</v>
      </c>
      <c r="BM13" s="6">
        <v>33207718.75</v>
      </c>
      <c r="BP13" s="11">
        <v>128</v>
      </c>
      <c r="BQ13" s="6">
        <v>2098.0172119999997</v>
      </c>
      <c r="BR13" s="6">
        <v>31.413998499999998</v>
      </c>
      <c r="BS13" s="6">
        <v>800.54784675000008</v>
      </c>
      <c r="BT13" s="6">
        <v>2055.0746880000002</v>
      </c>
      <c r="BU13" s="6">
        <v>2046.3124195</v>
      </c>
      <c r="BW13" s="11">
        <v>128</v>
      </c>
      <c r="BX13" s="6">
        <v>942.10524850000002</v>
      </c>
      <c r="BY13" s="6">
        <v>23.14674175</v>
      </c>
      <c r="BZ13" s="6">
        <v>149.49711175000002</v>
      </c>
      <c r="CA13" s="6">
        <v>633.79530525000007</v>
      </c>
      <c r="CB13" s="6">
        <v>655.58246099999997</v>
      </c>
    </row>
    <row r="14" spans="52:80" x14ac:dyDescent="0.35">
      <c r="AZ14" s="8" t="s">
        <v>22</v>
      </c>
      <c r="BA14" s="6"/>
      <c r="BB14" s="6"/>
      <c r="BC14" s="6"/>
      <c r="BD14" s="6"/>
      <c r="BE14" s="6"/>
      <c r="BH14" s="8" t="s">
        <v>22</v>
      </c>
      <c r="BI14" s="6"/>
      <c r="BJ14" s="6"/>
      <c r="BK14" s="6"/>
      <c r="BL14" s="6"/>
      <c r="BM14" s="6"/>
      <c r="BP14" s="8" t="s">
        <v>22</v>
      </c>
      <c r="BQ14" s="6"/>
      <c r="BR14" s="6"/>
      <c r="BS14" s="6"/>
      <c r="BT14" s="6"/>
      <c r="BU14" s="6"/>
      <c r="BW14" s="8" t="s">
        <v>22</v>
      </c>
      <c r="BX14" s="6"/>
      <c r="BY14" s="6"/>
      <c r="BZ14" s="6"/>
      <c r="CA14" s="6"/>
      <c r="CB14" s="6"/>
    </row>
    <row r="15" spans="52:80" x14ac:dyDescent="0.35">
      <c r="AZ15" s="11">
        <v>1</v>
      </c>
      <c r="BA15" s="6">
        <v>1048576</v>
      </c>
      <c r="BB15" s="6">
        <v>1048576</v>
      </c>
      <c r="BC15" s="6">
        <v>262144</v>
      </c>
      <c r="BD15" s="6">
        <v>1048576</v>
      </c>
      <c r="BE15" s="6">
        <v>262144</v>
      </c>
      <c r="BH15" s="11">
        <v>1</v>
      </c>
      <c r="BI15" s="6">
        <v>1048576</v>
      </c>
      <c r="BJ15" s="6">
        <v>1048576</v>
      </c>
      <c r="BK15" s="6">
        <v>262144</v>
      </c>
      <c r="BL15" s="6">
        <v>1048576</v>
      </c>
      <c r="BM15" s="6">
        <v>262144</v>
      </c>
      <c r="BP15" s="11">
        <v>1</v>
      </c>
      <c r="BQ15" s="6">
        <v>124.17184599999999</v>
      </c>
      <c r="BR15" s="6">
        <v>79.847920999999999</v>
      </c>
      <c r="BS15" s="6">
        <v>33.45523025</v>
      </c>
      <c r="BT15" s="6">
        <v>113.81513874999999</v>
      </c>
      <c r="BU15" s="6">
        <v>35.650420749999995</v>
      </c>
      <c r="BW15" s="11">
        <v>1</v>
      </c>
      <c r="BX15" s="6">
        <v>48.311948000000001</v>
      </c>
      <c r="BY15" s="6">
        <v>24.863594499999998</v>
      </c>
      <c r="BZ15" s="6">
        <v>20.702860250000001</v>
      </c>
      <c r="CA15" s="6">
        <v>39.047459750000002</v>
      </c>
      <c r="CB15" s="6">
        <v>20.551531999999998</v>
      </c>
    </row>
    <row r="16" spans="52:80" x14ac:dyDescent="0.35">
      <c r="AZ16" s="11">
        <v>4</v>
      </c>
      <c r="BA16" s="6">
        <v>1026634.5</v>
      </c>
      <c r="BB16" s="6">
        <v>1020325.25</v>
      </c>
      <c r="BC16" s="6">
        <v>262144</v>
      </c>
      <c r="BD16" s="6">
        <v>4100511.5</v>
      </c>
      <c r="BE16" s="6">
        <v>1043897.25</v>
      </c>
      <c r="BH16" s="11">
        <v>4</v>
      </c>
      <c r="BI16" s="6">
        <v>1047206.75</v>
      </c>
      <c r="BJ16" s="6">
        <v>1040832.5</v>
      </c>
      <c r="BK16" s="6">
        <v>262144</v>
      </c>
      <c r="BL16" s="6">
        <v>4192825.75</v>
      </c>
      <c r="BM16" s="6">
        <v>1047796.5</v>
      </c>
      <c r="BP16" s="11">
        <v>4</v>
      </c>
      <c r="BQ16" s="6">
        <v>45.445148500000002</v>
      </c>
      <c r="BR16" s="6">
        <v>24.348685250000003</v>
      </c>
      <c r="BS16" s="6">
        <v>54.764452500000004</v>
      </c>
      <c r="BT16" s="6">
        <v>171.79557999999997</v>
      </c>
      <c r="BU16" s="6">
        <v>45.789567500000004</v>
      </c>
      <c r="BW16" s="11">
        <v>4</v>
      </c>
      <c r="BX16" s="6">
        <v>20.704843</v>
      </c>
      <c r="BY16" s="6">
        <v>6.3933739999999997</v>
      </c>
      <c r="BZ16" s="6">
        <v>23.748390750000002</v>
      </c>
      <c r="CA16" s="6">
        <v>47.480878250000004</v>
      </c>
      <c r="CB16" s="6">
        <v>21.375456249999999</v>
      </c>
    </row>
    <row r="17" spans="52:80" x14ac:dyDescent="0.35">
      <c r="AZ17" s="11">
        <v>8</v>
      </c>
      <c r="BA17" s="6">
        <v>1025819.5</v>
      </c>
      <c r="BB17" s="6">
        <v>1027990.75</v>
      </c>
      <c r="BC17" s="6">
        <v>131072</v>
      </c>
      <c r="BD17" s="6">
        <v>8324802.25</v>
      </c>
      <c r="BE17" s="6">
        <v>1033558.25</v>
      </c>
      <c r="BH17" s="11">
        <v>8</v>
      </c>
      <c r="BI17" s="6">
        <v>901973.25</v>
      </c>
      <c r="BJ17" s="6">
        <v>1001296.5</v>
      </c>
      <c r="BK17" s="6">
        <v>131072</v>
      </c>
      <c r="BL17" s="6">
        <v>8229780.5</v>
      </c>
      <c r="BM17" s="6">
        <v>1046803.25</v>
      </c>
      <c r="BP17" s="11">
        <v>8</v>
      </c>
      <c r="BQ17" s="6">
        <v>48.937975250000008</v>
      </c>
      <c r="BR17" s="6">
        <v>13.043191999999999</v>
      </c>
      <c r="BS17" s="6">
        <v>36.57730325</v>
      </c>
      <c r="BT17" s="6">
        <v>442.53112350000004</v>
      </c>
      <c r="BU17" s="6">
        <v>55.161385000000003</v>
      </c>
      <c r="BW17" s="11">
        <v>8</v>
      </c>
      <c r="BX17" s="6">
        <v>17.977691</v>
      </c>
      <c r="BY17" s="6">
        <v>3.2164145000000004</v>
      </c>
      <c r="BZ17" s="6">
        <v>14.237072749999999</v>
      </c>
      <c r="CA17" s="6">
        <v>95.5448375</v>
      </c>
      <c r="CB17" s="6">
        <v>11.2657855</v>
      </c>
    </row>
    <row r="18" spans="52:80" x14ac:dyDescent="0.35">
      <c r="AZ18" s="11">
        <v>16</v>
      </c>
      <c r="BA18" s="6">
        <v>2071637.75</v>
      </c>
      <c r="BB18" s="6">
        <v>2073079.5</v>
      </c>
      <c r="BC18" s="6">
        <v>131072</v>
      </c>
      <c r="BD18" s="6">
        <v>16680522.75</v>
      </c>
      <c r="BE18" s="6">
        <v>2080911.5</v>
      </c>
      <c r="BH18" s="11">
        <v>16</v>
      </c>
      <c r="BI18" s="6">
        <v>2032351.25</v>
      </c>
      <c r="BJ18" s="6">
        <v>1984779.25</v>
      </c>
      <c r="BK18" s="6">
        <v>131072</v>
      </c>
      <c r="BL18" s="6">
        <v>16523883.5</v>
      </c>
      <c r="BM18" s="6">
        <v>2045634.5</v>
      </c>
      <c r="BP18" s="11">
        <v>16</v>
      </c>
      <c r="BQ18" s="6">
        <v>114.33208425000001</v>
      </c>
      <c r="BR18" s="6">
        <v>13.636209999999998</v>
      </c>
      <c r="BS18" s="6">
        <v>59.881456749999998</v>
      </c>
      <c r="BT18" s="6">
        <v>875.16201350000006</v>
      </c>
      <c r="BU18" s="6">
        <v>110.30314924999999</v>
      </c>
      <c r="BW18" s="11">
        <v>16</v>
      </c>
      <c r="BX18" s="6">
        <v>46.947149750000001</v>
      </c>
      <c r="BY18" s="6">
        <v>3.5239115000000001</v>
      </c>
      <c r="BZ18" s="6">
        <v>20.6490115</v>
      </c>
      <c r="CA18" s="6">
        <v>243.09579524999998</v>
      </c>
      <c r="CB18" s="6">
        <v>30.661415999999999</v>
      </c>
    </row>
    <row r="19" spans="52:80" x14ac:dyDescent="0.35">
      <c r="AZ19" s="11">
        <v>32</v>
      </c>
      <c r="BA19" s="6">
        <v>4158669.25</v>
      </c>
      <c r="BB19" s="6">
        <v>4150961.5</v>
      </c>
      <c r="BC19" s="6">
        <v>131072</v>
      </c>
      <c r="BD19" s="6">
        <v>33427981</v>
      </c>
      <c r="BE19" s="6">
        <v>4174882.75</v>
      </c>
      <c r="BH19" s="11">
        <v>32</v>
      </c>
      <c r="BI19" s="6">
        <v>4044075.5</v>
      </c>
      <c r="BJ19" s="6">
        <v>3945363.25</v>
      </c>
      <c r="BK19" s="6">
        <v>131072</v>
      </c>
      <c r="BL19" s="6">
        <v>33104514.5</v>
      </c>
      <c r="BM19" s="6">
        <v>4133219.75</v>
      </c>
      <c r="BP19" s="11">
        <v>32</v>
      </c>
      <c r="BQ19" s="6">
        <v>239.82880324999999</v>
      </c>
      <c r="BR19" s="6">
        <v>14.01636525</v>
      </c>
      <c r="BS19" s="6">
        <v>112.6734135</v>
      </c>
      <c r="BT19" s="6">
        <v>1822.7896177499997</v>
      </c>
      <c r="BU19" s="6">
        <v>228.52558199999999</v>
      </c>
      <c r="BW19" s="11">
        <v>32</v>
      </c>
      <c r="BX19" s="6">
        <v>96.788180999999994</v>
      </c>
      <c r="BY19" s="6">
        <v>4.2044410000000001</v>
      </c>
      <c r="BZ19" s="6">
        <v>27.682324000000001</v>
      </c>
      <c r="CA19" s="6">
        <v>516.098884</v>
      </c>
      <c r="CB19" s="6">
        <v>61.822866750000003</v>
      </c>
    </row>
    <row r="20" spans="52:80" x14ac:dyDescent="0.35">
      <c r="AZ20" s="11">
        <v>64</v>
      </c>
      <c r="BA20" s="6">
        <v>8295480.5</v>
      </c>
      <c r="BB20" s="6">
        <v>8290531</v>
      </c>
      <c r="BC20" s="6">
        <v>131072</v>
      </c>
      <c r="BD20" s="6">
        <v>8306119.75</v>
      </c>
      <c r="BE20" s="6">
        <v>8339134.25</v>
      </c>
      <c r="BH20" s="11">
        <v>64</v>
      </c>
      <c r="BI20" s="6">
        <v>8073750</v>
      </c>
      <c r="BJ20" s="6">
        <v>8161670.75</v>
      </c>
      <c r="BK20" s="6">
        <v>131072</v>
      </c>
      <c r="BL20" s="6">
        <v>8316925</v>
      </c>
      <c r="BM20" s="6">
        <v>8301750.75</v>
      </c>
      <c r="BP20" s="11">
        <v>64</v>
      </c>
      <c r="BQ20" s="6">
        <v>556.45139074999997</v>
      </c>
      <c r="BR20" s="6">
        <v>14.5572625</v>
      </c>
      <c r="BS20" s="6">
        <v>201.24344175000002</v>
      </c>
      <c r="BT20" s="6">
        <v>502.87467649999996</v>
      </c>
      <c r="BU20" s="6">
        <v>496.29703499999999</v>
      </c>
      <c r="BW20" s="11">
        <v>64</v>
      </c>
      <c r="BX20" s="6">
        <v>225.14874950000001</v>
      </c>
      <c r="BY20" s="6">
        <v>6.3619449999999995</v>
      </c>
      <c r="BZ20" s="6">
        <v>38.853263749999996</v>
      </c>
      <c r="CA20" s="6">
        <v>147.5864325</v>
      </c>
      <c r="CB20" s="6">
        <v>143.74371975000003</v>
      </c>
    </row>
    <row r="21" spans="52:80" x14ac:dyDescent="0.35">
      <c r="AZ21" s="11">
        <v>128</v>
      </c>
      <c r="BA21" s="6">
        <v>16543889.5</v>
      </c>
      <c r="BB21" s="6">
        <v>16532046.25</v>
      </c>
      <c r="BC21" s="6">
        <v>131072</v>
      </c>
      <c r="BD21" s="6">
        <v>16451688.5</v>
      </c>
      <c r="BE21" s="6">
        <v>16516660.5</v>
      </c>
      <c r="BH21" s="11">
        <v>128</v>
      </c>
      <c r="BI21" s="6">
        <v>16444099.75</v>
      </c>
      <c r="BJ21" s="6">
        <v>16650846.75</v>
      </c>
      <c r="BK21" s="6">
        <v>131072</v>
      </c>
      <c r="BL21" s="6">
        <v>16605850.5</v>
      </c>
      <c r="BM21" s="6">
        <v>16594371.5</v>
      </c>
      <c r="BP21" s="11">
        <v>128</v>
      </c>
      <c r="BQ21" s="6">
        <v>1163.73103425</v>
      </c>
      <c r="BR21" s="6">
        <v>15.618630750000001</v>
      </c>
      <c r="BS21" s="6">
        <v>337.23693025</v>
      </c>
      <c r="BT21" s="6">
        <v>1049.7084540000001</v>
      </c>
      <c r="BU21" s="6">
        <v>1050.9507239999998</v>
      </c>
      <c r="BW21" s="11">
        <v>128</v>
      </c>
      <c r="BX21" s="6">
        <v>540.85253975000001</v>
      </c>
      <c r="BY21" s="6">
        <v>13.095252249999998</v>
      </c>
      <c r="BZ21" s="6">
        <v>75.048958749999997</v>
      </c>
      <c r="CA21" s="6">
        <v>316.93799975000002</v>
      </c>
      <c r="CB21" s="6">
        <v>314.22194775000003</v>
      </c>
    </row>
    <row r="22" spans="52:80" x14ac:dyDescent="0.35">
      <c r="AZ22" s="8" t="s">
        <v>19</v>
      </c>
      <c r="BA22" s="6"/>
      <c r="BB22" s="6"/>
      <c r="BC22" s="6"/>
      <c r="BD22" s="6"/>
      <c r="BE22" s="6"/>
      <c r="BH22" s="8" t="s">
        <v>19</v>
      </c>
      <c r="BI22" s="6"/>
      <c r="BJ22" s="6"/>
      <c r="BK22" s="6"/>
      <c r="BL22" s="6"/>
      <c r="BM22" s="6"/>
      <c r="BP22" s="8" t="s">
        <v>19</v>
      </c>
      <c r="BQ22" s="6"/>
      <c r="BR22" s="6"/>
      <c r="BS22" s="6"/>
      <c r="BT22" s="6"/>
      <c r="BU22" s="6"/>
      <c r="BW22" s="8" t="s">
        <v>19</v>
      </c>
      <c r="BX22" s="6"/>
      <c r="BY22" s="6"/>
      <c r="BZ22" s="6"/>
      <c r="CA22" s="6"/>
      <c r="CB22" s="6"/>
    </row>
    <row r="23" spans="52:80" x14ac:dyDescent="0.35">
      <c r="AZ23" s="11">
        <v>1</v>
      </c>
      <c r="BA23" s="6">
        <v>524288</v>
      </c>
      <c r="BB23" s="6">
        <v>524288</v>
      </c>
      <c r="BC23" s="6">
        <v>131072</v>
      </c>
      <c r="BD23" s="6">
        <v>524288</v>
      </c>
      <c r="BE23" s="6">
        <v>131072</v>
      </c>
      <c r="BH23" s="11">
        <v>1</v>
      </c>
      <c r="BI23" s="6">
        <v>524288</v>
      </c>
      <c r="BJ23" s="6">
        <v>524288</v>
      </c>
      <c r="BK23" s="6">
        <v>131072</v>
      </c>
      <c r="BL23" s="6">
        <v>524288</v>
      </c>
      <c r="BM23" s="6">
        <v>131072</v>
      </c>
      <c r="BP23" s="11">
        <v>1</v>
      </c>
      <c r="BQ23" s="6">
        <v>74.539944749999989</v>
      </c>
      <c r="BR23" s="6">
        <v>49.537895999999996</v>
      </c>
      <c r="BS23" s="6">
        <v>19.156647999999997</v>
      </c>
      <c r="BT23" s="6">
        <v>65.581718749999993</v>
      </c>
      <c r="BU23" s="6">
        <v>20.265764749999999</v>
      </c>
      <c r="BW23" s="11">
        <v>1</v>
      </c>
      <c r="BX23" s="6">
        <v>25.444166500000001</v>
      </c>
      <c r="BY23" s="6">
        <v>14.29628825</v>
      </c>
      <c r="BZ23" s="6">
        <v>10.464783000000001</v>
      </c>
      <c r="CA23" s="6">
        <v>20.680042499999999</v>
      </c>
      <c r="CB23" s="6">
        <v>11.008611999999999</v>
      </c>
    </row>
    <row r="24" spans="52:80" x14ac:dyDescent="0.35">
      <c r="AZ24" s="11">
        <v>4</v>
      </c>
      <c r="BA24" s="6">
        <v>515197.25</v>
      </c>
      <c r="BB24" s="6">
        <v>520679</v>
      </c>
      <c r="BC24" s="6">
        <v>131072</v>
      </c>
      <c r="BD24" s="6">
        <v>2086738</v>
      </c>
      <c r="BE24" s="6">
        <v>521056.25</v>
      </c>
      <c r="BH24" s="11">
        <v>4</v>
      </c>
      <c r="BI24" s="6">
        <v>523921</v>
      </c>
      <c r="BJ24" s="6">
        <v>511703.5</v>
      </c>
      <c r="BK24" s="6">
        <v>131072</v>
      </c>
      <c r="BL24" s="6">
        <v>2093956.5</v>
      </c>
      <c r="BM24" s="6">
        <v>523398.75</v>
      </c>
      <c r="BP24" s="11">
        <v>4</v>
      </c>
      <c r="BQ24" s="6">
        <v>23.810619500000001</v>
      </c>
      <c r="BR24" s="6">
        <v>14.996732000000002</v>
      </c>
      <c r="BS24" s="6">
        <v>27.68679075</v>
      </c>
      <c r="BT24" s="6">
        <v>86.592643500000008</v>
      </c>
      <c r="BU24" s="6">
        <v>23.979477499999998</v>
      </c>
      <c r="BW24" s="11">
        <v>4</v>
      </c>
      <c r="BX24" s="6">
        <v>9.7939142500000003</v>
      </c>
      <c r="BY24" s="6">
        <v>3.7696042500000004</v>
      </c>
      <c r="BZ24" s="6">
        <v>12.022454249999999</v>
      </c>
      <c r="CA24" s="6">
        <v>25.267346500000002</v>
      </c>
      <c r="CB24" s="6">
        <v>11.354779499999999</v>
      </c>
    </row>
    <row r="25" spans="52:80" x14ac:dyDescent="0.35">
      <c r="AZ25" s="11">
        <v>8</v>
      </c>
      <c r="BA25" s="6">
        <v>513603.5</v>
      </c>
      <c r="BB25" s="6">
        <v>516523</v>
      </c>
      <c r="BC25" s="6">
        <v>65536</v>
      </c>
      <c r="BD25" s="6">
        <v>4155583</v>
      </c>
      <c r="BE25" s="6">
        <v>517604.25</v>
      </c>
      <c r="BH25" s="11">
        <v>8</v>
      </c>
      <c r="BI25" s="6">
        <v>493022.5</v>
      </c>
      <c r="BJ25" s="6">
        <v>494875.5</v>
      </c>
      <c r="BK25" s="6">
        <v>65536</v>
      </c>
      <c r="BL25" s="6">
        <v>4141245</v>
      </c>
      <c r="BM25" s="6">
        <v>522976.5</v>
      </c>
      <c r="BP25" s="11">
        <v>8</v>
      </c>
      <c r="BQ25" s="6">
        <v>25.192914250000001</v>
      </c>
      <c r="BR25" s="6">
        <v>7.3990442500000002</v>
      </c>
      <c r="BS25" s="6">
        <v>18.299406250000001</v>
      </c>
      <c r="BT25" s="6">
        <v>220.09034775000001</v>
      </c>
      <c r="BU25" s="6">
        <v>27.593918500000001</v>
      </c>
      <c r="BW25" s="11">
        <v>8</v>
      </c>
      <c r="BX25" s="6">
        <v>9.4475462500000003</v>
      </c>
      <c r="BY25" s="6">
        <v>1.9504627499999998</v>
      </c>
      <c r="BZ25" s="6">
        <v>7.2862704999999997</v>
      </c>
      <c r="CA25" s="6">
        <v>47.818813749999997</v>
      </c>
      <c r="CB25" s="6">
        <v>5.8508927499999999</v>
      </c>
    </row>
    <row r="26" spans="52:80" x14ac:dyDescent="0.35">
      <c r="AZ26" s="11">
        <v>16</v>
      </c>
      <c r="BA26" s="6">
        <v>1032886.25</v>
      </c>
      <c r="BB26" s="6">
        <v>1032206</v>
      </c>
      <c r="BC26" s="6">
        <v>65536</v>
      </c>
      <c r="BD26" s="6">
        <v>8328565</v>
      </c>
      <c r="BE26" s="6">
        <v>1041610.5</v>
      </c>
      <c r="BH26" s="11">
        <v>16</v>
      </c>
      <c r="BI26" s="6">
        <v>1012651.25</v>
      </c>
      <c r="BJ26" s="6">
        <v>977372</v>
      </c>
      <c r="BK26" s="6">
        <v>65536</v>
      </c>
      <c r="BL26" s="6">
        <v>8220413.75</v>
      </c>
      <c r="BM26" s="6">
        <v>1018587</v>
      </c>
      <c r="BP26" s="11">
        <v>16</v>
      </c>
      <c r="BQ26" s="6">
        <v>57.309674999999999</v>
      </c>
      <c r="BR26" s="6">
        <v>7.6596762500000004</v>
      </c>
      <c r="BS26" s="6">
        <v>31.888614500000003</v>
      </c>
      <c r="BT26" s="6">
        <v>439.56805000000003</v>
      </c>
      <c r="BU26" s="6">
        <v>55.794448750000001</v>
      </c>
      <c r="BW26" s="11">
        <v>16</v>
      </c>
      <c r="BX26" s="6">
        <v>23.584960000000002</v>
      </c>
      <c r="BY26" s="6">
        <v>2.2262467500000001</v>
      </c>
      <c r="BZ26" s="6">
        <v>10.710068750000001</v>
      </c>
      <c r="CA26" s="6">
        <v>122.04347025</v>
      </c>
      <c r="CB26" s="6">
        <v>15.350259999999999</v>
      </c>
    </row>
    <row r="27" spans="52:80" x14ac:dyDescent="0.35">
      <c r="AZ27" s="11">
        <v>32</v>
      </c>
      <c r="BA27" s="6">
        <v>2067429</v>
      </c>
      <c r="BB27" s="6">
        <v>2064543.75</v>
      </c>
      <c r="BC27" s="6">
        <v>65536</v>
      </c>
      <c r="BD27" s="6">
        <v>16737979.5</v>
      </c>
      <c r="BE27" s="6">
        <v>2083486</v>
      </c>
      <c r="BH27" s="11">
        <v>32</v>
      </c>
      <c r="BI27" s="6">
        <v>2006240.75</v>
      </c>
      <c r="BJ27" s="6">
        <v>1926965.25</v>
      </c>
      <c r="BK27" s="6">
        <v>65536</v>
      </c>
      <c r="BL27" s="6">
        <v>16625030.25</v>
      </c>
      <c r="BM27" s="6">
        <v>2051245.75</v>
      </c>
      <c r="BP27" s="11">
        <v>32</v>
      </c>
      <c r="BQ27" s="6">
        <v>121.87464524999999</v>
      </c>
      <c r="BR27" s="6">
        <v>7.9910954999999992</v>
      </c>
      <c r="BS27" s="6">
        <v>56.150426500000002</v>
      </c>
      <c r="BT27" s="6">
        <v>925.76849425</v>
      </c>
      <c r="BU27" s="6">
        <v>117.72750724999999</v>
      </c>
      <c r="BW27" s="11">
        <v>32</v>
      </c>
      <c r="BX27" s="6">
        <v>48.748853499999996</v>
      </c>
      <c r="BY27" s="6">
        <v>2.8886667499999996</v>
      </c>
      <c r="BZ27" s="6">
        <v>16.417231999999998</v>
      </c>
      <c r="CA27" s="6">
        <v>258.170547</v>
      </c>
      <c r="CB27" s="6">
        <v>31.620623999999999</v>
      </c>
    </row>
    <row r="28" spans="52:80" x14ac:dyDescent="0.35">
      <c r="AZ28" s="11">
        <v>64</v>
      </c>
      <c r="BA28" s="6">
        <v>4136774.5</v>
      </c>
      <c r="BB28" s="6">
        <v>4107341.5</v>
      </c>
      <c r="BC28" s="6">
        <v>65536</v>
      </c>
      <c r="BD28" s="6">
        <v>4159612</v>
      </c>
      <c r="BE28" s="6">
        <v>4159430.75</v>
      </c>
      <c r="BH28" s="11">
        <v>64</v>
      </c>
      <c r="BI28" s="6">
        <v>4030861.25</v>
      </c>
      <c r="BJ28" s="6">
        <v>4023379</v>
      </c>
      <c r="BK28" s="6">
        <v>65536</v>
      </c>
      <c r="BL28" s="6">
        <v>4146974.75</v>
      </c>
      <c r="BM28" s="6">
        <v>4140784.25</v>
      </c>
      <c r="BP28" s="11">
        <v>64</v>
      </c>
      <c r="BQ28" s="6">
        <v>285.61575025000002</v>
      </c>
      <c r="BR28" s="6">
        <v>8.5594859999999997</v>
      </c>
      <c r="BS28" s="6">
        <v>99.837821000000005</v>
      </c>
      <c r="BT28" s="6">
        <v>251.56228874999999</v>
      </c>
      <c r="BU28" s="6">
        <v>252.26022524999999</v>
      </c>
      <c r="BW28" s="11">
        <v>64</v>
      </c>
      <c r="BX28" s="6">
        <v>116.19320025</v>
      </c>
      <c r="BY28" s="6">
        <v>5.1396980000000001</v>
      </c>
      <c r="BZ28" s="6">
        <v>23.960947750000003</v>
      </c>
      <c r="CA28" s="6">
        <v>71.835664750000007</v>
      </c>
      <c r="CB28" s="6">
        <v>70.338742499999995</v>
      </c>
    </row>
    <row r="29" spans="52:80" x14ac:dyDescent="0.35">
      <c r="AZ29" s="11">
        <v>128</v>
      </c>
      <c r="BA29" s="6">
        <v>8252195</v>
      </c>
      <c r="BB29" s="6">
        <v>8216672.25</v>
      </c>
      <c r="BC29" s="6">
        <v>65536</v>
      </c>
      <c r="BD29" s="6">
        <v>8266969.75</v>
      </c>
      <c r="BE29" s="6">
        <v>8305429.75</v>
      </c>
      <c r="BH29" s="11">
        <v>128</v>
      </c>
      <c r="BI29" s="6">
        <v>8090947</v>
      </c>
      <c r="BJ29" s="6">
        <v>7562988.25</v>
      </c>
      <c r="BK29" s="6">
        <v>65536</v>
      </c>
      <c r="BL29" s="6">
        <v>8279220.75</v>
      </c>
      <c r="BM29" s="6">
        <v>8278305.25</v>
      </c>
      <c r="BP29" s="11">
        <v>128</v>
      </c>
      <c r="BQ29" s="6">
        <v>586.01892599999996</v>
      </c>
      <c r="BR29" s="6">
        <v>9.7819690000000001</v>
      </c>
      <c r="BS29" s="6">
        <v>172.32016999999999</v>
      </c>
      <c r="BT29" s="6">
        <v>522.30735750000008</v>
      </c>
      <c r="BU29" s="6">
        <v>511.42760025000001</v>
      </c>
      <c r="BW29" s="11">
        <v>128</v>
      </c>
      <c r="BX29" s="6">
        <v>245.66746900000001</v>
      </c>
      <c r="BY29" s="6">
        <v>9.601998</v>
      </c>
      <c r="BZ29" s="6">
        <v>41.708886750000005</v>
      </c>
      <c r="CA29" s="6">
        <v>149.67427375</v>
      </c>
      <c r="CB29" s="6">
        <v>152.24132524999999</v>
      </c>
    </row>
    <row r="30" spans="52:80" x14ac:dyDescent="0.35">
      <c r="AZ30" s="8" t="s">
        <v>20</v>
      </c>
      <c r="BA30" s="6"/>
      <c r="BB30" s="6"/>
      <c r="BC30" s="6"/>
      <c r="BD30" s="6"/>
      <c r="BE30" s="6"/>
      <c r="BH30" s="8" t="s">
        <v>20</v>
      </c>
      <c r="BI30" s="6"/>
      <c r="BJ30" s="6"/>
      <c r="BK30" s="6"/>
      <c r="BL30" s="6"/>
      <c r="BM30" s="6"/>
      <c r="BP30" s="8" t="s">
        <v>20</v>
      </c>
      <c r="BQ30" s="6"/>
      <c r="BR30" s="6"/>
      <c r="BS30" s="6"/>
      <c r="BT30" s="6"/>
      <c r="BU30" s="6"/>
      <c r="BW30" s="8" t="s">
        <v>20</v>
      </c>
      <c r="BX30" s="6"/>
      <c r="BY30" s="6"/>
      <c r="BZ30" s="6"/>
      <c r="CA30" s="6"/>
      <c r="CB30" s="6"/>
    </row>
    <row r="31" spans="52:80" x14ac:dyDescent="0.35">
      <c r="AZ31" s="11">
        <v>1</v>
      </c>
      <c r="BA31" s="6">
        <v>262144</v>
      </c>
      <c r="BB31" s="6">
        <v>262144</v>
      </c>
      <c r="BC31" s="6">
        <v>65536</v>
      </c>
      <c r="BD31" s="6">
        <v>262144</v>
      </c>
      <c r="BE31" s="6">
        <v>65536</v>
      </c>
      <c r="BH31" s="11">
        <v>1</v>
      </c>
      <c r="BI31" s="6">
        <v>262144</v>
      </c>
      <c r="BJ31" s="6">
        <v>262144</v>
      </c>
      <c r="BK31" s="6">
        <v>65536</v>
      </c>
      <c r="BL31" s="6">
        <v>262144</v>
      </c>
      <c r="BM31" s="6">
        <v>65536</v>
      </c>
      <c r="BP31" s="11">
        <v>1</v>
      </c>
      <c r="BQ31" s="6">
        <v>39.905661000000002</v>
      </c>
      <c r="BR31" s="6">
        <v>31.593122749999999</v>
      </c>
      <c r="BS31" s="6">
        <v>10.7763255</v>
      </c>
      <c r="BT31" s="6">
        <v>37.57407225</v>
      </c>
      <c r="BU31" s="6">
        <v>12.53738175</v>
      </c>
      <c r="BW31" s="11">
        <v>1</v>
      </c>
      <c r="BX31" s="6">
        <v>13.568792</v>
      </c>
      <c r="BY31" s="6">
        <v>9.6787692500000002</v>
      </c>
      <c r="BZ31" s="6">
        <v>5.2259622500000003</v>
      </c>
      <c r="CA31" s="6">
        <v>11.775112</v>
      </c>
      <c r="CB31" s="6">
        <v>5.9915690000000001</v>
      </c>
    </row>
    <row r="32" spans="52:80" x14ac:dyDescent="0.35">
      <c r="AZ32" s="11">
        <v>4</v>
      </c>
      <c r="BA32" s="6">
        <v>258686.75</v>
      </c>
      <c r="BB32" s="6">
        <v>258895.25</v>
      </c>
      <c r="BC32" s="6">
        <v>65536</v>
      </c>
      <c r="BD32" s="6">
        <v>1048172.5</v>
      </c>
      <c r="BE32" s="6">
        <v>261953.75</v>
      </c>
      <c r="BH32" s="11">
        <v>4</v>
      </c>
      <c r="BI32" s="6">
        <v>260782</v>
      </c>
      <c r="BJ32" s="6">
        <v>248497</v>
      </c>
      <c r="BK32" s="6">
        <v>65536</v>
      </c>
      <c r="BL32" s="6">
        <v>1045530.5</v>
      </c>
      <c r="BM32" s="6">
        <v>261622</v>
      </c>
      <c r="BP32" s="11">
        <v>4</v>
      </c>
      <c r="BQ32" s="6">
        <v>12.4084235</v>
      </c>
      <c r="BR32" s="6">
        <v>8.6481797500000006</v>
      </c>
      <c r="BS32" s="6">
        <v>14.059279</v>
      </c>
      <c r="BT32" s="6">
        <v>44.919707000000002</v>
      </c>
      <c r="BU32" s="6">
        <v>13.39896925</v>
      </c>
      <c r="BW32" s="11">
        <v>4</v>
      </c>
      <c r="BX32" s="6">
        <v>4.05054625</v>
      </c>
      <c r="BY32" s="6">
        <v>2.7498149999999999</v>
      </c>
      <c r="BZ32" s="6">
        <v>5.86307825</v>
      </c>
      <c r="CA32" s="6">
        <v>13.649620499999999</v>
      </c>
      <c r="CB32" s="6">
        <v>6.4297404999999994</v>
      </c>
    </row>
    <row r="33" spans="52:80" x14ac:dyDescent="0.35">
      <c r="AZ33" s="11">
        <v>8</v>
      </c>
      <c r="BA33" s="6">
        <v>256144.5</v>
      </c>
      <c r="BB33" s="6">
        <v>247051.25</v>
      </c>
      <c r="BC33" s="6">
        <v>32768</v>
      </c>
      <c r="BD33" s="6">
        <v>2072378</v>
      </c>
      <c r="BE33" s="6">
        <v>259513.5</v>
      </c>
      <c r="BH33" s="11">
        <v>8</v>
      </c>
      <c r="BI33" s="6">
        <v>254425.75</v>
      </c>
      <c r="BJ33" s="6">
        <v>227502.25</v>
      </c>
      <c r="BK33" s="6">
        <v>32768</v>
      </c>
      <c r="BL33" s="6">
        <v>2069590.75</v>
      </c>
      <c r="BM33" s="6">
        <v>260256.25</v>
      </c>
      <c r="BP33" s="11">
        <v>8</v>
      </c>
      <c r="BQ33" s="6">
        <v>10.98423625</v>
      </c>
      <c r="BR33" s="6">
        <v>4.1231762500000002</v>
      </c>
      <c r="BS33" s="6">
        <v>9.4600577500000007</v>
      </c>
      <c r="BT33" s="6">
        <v>108.41790275</v>
      </c>
      <c r="BU33" s="6">
        <v>13.660322500000001</v>
      </c>
      <c r="BW33" s="11">
        <v>8</v>
      </c>
      <c r="BX33" s="6">
        <v>4.4784195000000002</v>
      </c>
      <c r="BY33" s="6">
        <v>1.3970454999999999</v>
      </c>
      <c r="BZ33" s="6">
        <v>3.6742705</v>
      </c>
      <c r="CA33" s="6">
        <v>22.896514750000001</v>
      </c>
      <c r="CB33" s="6">
        <v>3.2390704999999995</v>
      </c>
    </row>
    <row r="34" spans="52:80" x14ac:dyDescent="0.35">
      <c r="AZ34" s="11">
        <v>16</v>
      </c>
      <c r="BA34" s="6">
        <v>512096.25</v>
      </c>
      <c r="BB34" s="6">
        <v>506812</v>
      </c>
      <c r="BC34" s="6">
        <v>32768</v>
      </c>
      <c r="BD34" s="6">
        <v>4153430</v>
      </c>
      <c r="BE34" s="6">
        <v>518943</v>
      </c>
      <c r="BH34" s="11">
        <v>16</v>
      </c>
      <c r="BI34" s="6">
        <v>509867.75</v>
      </c>
      <c r="BJ34" s="6">
        <v>475097.25</v>
      </c>
      <c r="BK34" s="6">
        <v>32768</v>
      </c>
      <c r="BL34" s="6">
        <v>4125442.75</v>
      </c>
      <c r="BM34" s="6">
        <v>511214.75</v>
      </c>
      <c r="BP34" s="11">
        <v>16</v>
      </c>
      <c r="BQ34" s="6">
        <v>27.309921500000002</v>
      </c>
      <c r="BR34" s="6">
        <v>4.4469512499999997</v>
      </c>
      <c r="BS34" s="6">
        <v>16.434493</v>
      </c>
      <c r="BT34" s="6">
        <v>222.64746199999999</v>
      </c>
      <c r="BU34" s="6">
        <v>28.490002</v>
      </c>
      <c r="BW34" s="11">
        <v>16</v>
      </c>
      <c r="BX34" s="6">
        <v>11.966419499999999</v>
      </c>
      <c r="BY34" s="6">
        <v>1.6734745000000002</v>
      </c>
      <c r="BZ34" s="6">
        <v>5.7751719999999995</v>
      </c>
      <c r="CA34" s="6">
        <v>61.392328499999998</v>
      </c>
      <c r="CB34" s="6">
        <v>7.3932847499999994</v>
      </c>
    </row>
    <row r="35" spans="52:80" x14ac:dyDescent="0.35">
      <c r="AZ35" s="11">
        <v>32</v>
      </c>
      <c r="BA35" s="6">
        <v>1028618.25</v>
      </c>
      <c r="BB35" s="6">
        <v>1010301.75</v>
      </c>
      <c r="BC35" s="6">
        <v>32768</v>
      </c>
      <c r="BD35" s="6">
        <v>8366682</v>
      </c>
      <c r="BE35" s="6">
        <v>1042372.5</v>
      </c>
      <c r="BH35" s="11">
        <v>32</v>
      </c>
      <c r="BI35" s="6">
        <v>1026942.75</v>
      </c>
      <c r="BJ35" s="6">
        <v>970056.25</v>
      </c>
      <c r="BK35" s="6">
        <v>32768</v>
      </c>
      <c r="BL35" s="6">
        <v>8300705.75</v>
      </c>
      <c r="BM35" s="6">
        <v>1027193.5</v>
      </c>
      <c r="BP35" s="11">
        <v>32</v>
      </c>
      <c r="BQ35" s="6">
        <v>59.355745500000005</v>
      </c>
      <c r="BR35" s="6">
        <v>4.7547957499999995</v>
      </c>
      <c r="BS35" s="6">
        <v>28.334934749999999</v>
      </c>
      <c r="BT35" s="6">
        <v>454.45516724999999</v>
      </c>
      <c r="BU35" s="6">
        <v>57.32452825</v>
      </c>
      <c r="BW35" s="11">
        <v>32</v>
      </c>
      <c r="BX35" s="6">
        <v>24.773498000000004</v>
      </c>
      <c r="BY35" s="6">
        <v>2.35684475</v>
      </c>
      <c r="BZ35" s="6">
        <v>10.4046915</v>
      </c>
      <c r="CA35" s="6">
        <v>127.84918125</v>
      </c>
      <c r="CB35" s="6">
        <v>15.460580499999999</v>
      </c>
    </row>
    <row r="36" spans="52:80" x14ac:dyDescent="0.35">
      <c r="AZ36" s="11">
        <v>64</v>
      </c>
      <c r="BA36" s="6">
        <v>2064112.5</v>
      </c>
      <c r="BB36" s="6">
        <v>2057146.5</v>
      </c>
      <c r="BC36" s="6">
        <v>32768</v>
      </c>
      <c r="BD36" s="6">
        <v>2081257.75</v>
      </c>
      <c r="BE36" s="6">
        <v>2076762.5</v>
      </c>
      <c r="BH36" s="11">
        <v>64</v>
      </c>
      <c r="BI36" s="6">
        <v>2018855.5</v>
      </c>
      <c r="BJ36" s="6">
        <v>2000237.5</v>
      </c>
      <c r="BK36" s="6">
        <v>32768</v>
      </c>
      <c r="BL36" s="6">
        <v>2063397.5</v>
      </c>
      <c r="BM36" s="6">
        <v>2062292</v>
      </c>
      <c r="BP36" s="11">
        <v>64</v>
      </c>
      <c r="BQ36" s="6">
        <v>139.0205435</v>
      </c>
      <c r="BR36" s="6">
        <v>5.5353287499999997</v>
      </c>
      <c r="BS36" s="6">
        <v>50.327424000000001</v>
      </c>
      <c r="BT36" s="6">
        <v>122.37961225000001</v>
      </c>
      <c r="BU36" s="6">
        <v>127.43412875000001</v>
      </c>
      <c r="BW36" s="11">
        <v>64</v>
      </c>
      <c r="BX36" s="6">
        <v>57.439487249999999</v>
      </c>
      <c r="BY36" s="6">
        <v>4.8475405</v>
      </c>
      <c r="BZ36" s="6">
        <v>18.831193250000002</v>
      </c>
      <c r="CA36" s="6">
        <v>33.516293249999997</v>
      </c>
      <c r="CB36" s="6">
        <v>33.16983725</v>
      </c>
    </row>
    <row r="37" spans="52:80" x14ac:dyDescent="0.35">
      <c r="AZ37" s="11">
        <v>128</v>
      </c>
      <c r="BA37" s="6">
        <v>4075947.5</v>
      </c>
      <c r="BB37" s="6">
        <v>4058189.75</v>
      </c>
      <c r="BC37" s="6">
        <v>32768</v>
      </c>
      <c r="BD37" s="6">
        <v>4141005.25</v>
      </c>
      <c r="BE37" s="6">
        <v>4137434.25</v>
      </c>
      <c r="BH37" s="11">
        <v>128</v>
      </c>
      <c r="BI37" s="6">
        <v>4064226.25</v>
      </c>
      <c r="BJ37" s="6">
        <v>4092320.5</v>
      </c>
      <c r="BK37" s="6">
        <v>32768</v>
      </c>
      <c r="BL37" s="6">
        <v>4112124.25</v>
      </c>
      <c r="BM37" s="6">
        <v>4111552.25</v>
      </c>
      <c r="BP37" s="11">
        <v>128</v>
      </c>
      <c r="BQ37" s="6">
        <v>288.45198475000001</v>
      </c>
      <c r="BR37" s="6">
        <v>7.6931744999999996</v>
      </c>
      <c r="BS37" s="6">
        <v>87.978465749999998</v>
      </c>
      <c r="BT37" s="6">
        <v>252.62339700000001</v>
      </c>
      <c r="BU37" s="6">
        <v>255.6739695</v>
      </c>
      <c r="BW37" s="11">
        <v>128</v>
      </c>
      <c r="BX37" s="6">
        <v>120.66394174999999</v>
      </c>
      <c r="BY37" s="6">
        <v>10.398391999999999</v>
      </c>
      <c r="BZ37" s="6">
        <v>36.883873749999999</v>
      </c>
      <c r="CA37" s="6">
        <v>72.562741249999988</v>
      </c>
      <c r="CB37" s="6">
        <v>73.459785999999994</v>
      </c>
    </row>
    <row r="38" spans="52:80" x14ac:dyDescent="0.35">
      <c r="AZ38" s="8" t="s">
        <v>21</v>
      </c>
      <c r="BA38" s="6"/>
      <c r="BB38" s="6"/>
      <c r="BC38" s="6"/>
      <c r="BD38" s="6"/>
      <c r="BE38" s="6"/>
      <c r="BH38" s="8" t="s">
        <v>21</v>
      </c>
      <c r="BI38" s="6"/>
      <c r="BJ38" s="6"/>
      <c r="BK38" s="6"/>
      <c r="BL38" s="6"/>
      <c r="BM38" s="6"/>
      <c r="BP38" s="8" t="s">
        <v>21</v>
      </c>
      <c r="BQ38" s="6"/>
      <c r="BR38" s="6"/>
      <c r="BS38" s="6"/>
      <c r="BT38" s="6"/>
      <c r="BU38" s="6"/>
      <c r="BW38" s="8" t="s">
        <v>21</v>
      </c>
      <c r="BX38" s="6"/>
      <c r="BY38" s="6"/>
      <c r="BZ38" s="6"/>
      <c r="CA38" s="6"/>
      <c r="CB38" s="6"/>
    </row>
    <row r="39" spans="52:80" x14ac:dyDescent="0.35">
      <c r="AZ39" s="11">
        <v>1</v>
      </c>
      <c r="BA39" s="6">
        <v>131072</v>
      </c>
      <c r="BB39" s="6">
        <v>131072</v>
      </c>
      <c r="BC39" s="6">
        <v>32768</v>
      </c>
      <c r="BD39" s="6">
        <v>131072</v>
      </c>
      <c r="BE39" s="6">
        <v>32768</v>
      </c>
      <c r="BH39" s="11">
        <v>1</v>
      </c>
      <c r="BI39" s="6">
        <v>131072</v>
      </c>
      <c r="BJ39" s="6">
        <v>131072</v>
      </c>
      <c r="BK39" s="6">
        <v>32768</v>
      </c>
      <c r="BL39" s="6">
        <v>131072</v>
      </c>
      <c r="BM39" s="6">
        <v>32768</v>
      </c>
      <c r="BP39" s="11">
        <v>1</v>
      </c>
      <c r="BQ39" s="6">
        <v>22.88752075</v>
      </c>
      <c r="BR39" s="6">
        <v>19.580047499999999</v>
      </c>
      <c r="BS39" s="6">
        <v>5.5151157499999997</v>
      </c>
      <c r="BT39" s="6">
        <v>21.1630675</v>
      </c>
      <c r="BU39" s="6">
        <v>7.5368902499999999</v>
      </c>
      <c r="BW39" s="11">
        <v>1</v>
      </c>
      <c r="BX39" s="6">
        <v>7.9026887500000011</v>
      </c>
      <c r="BY39" s="6">
        <v>7.2211982500000005</v>
      </c>
      <c r="BZ39" s="6">
        <v>2.705886</v>
      </c>
      <c r="CA39" s="6">
        <v>6.9126847500000004</v>
      </c>
      <c r="CB39" s="6">
        <v>3.7350302500000003</v>
      </c>
    </row>
    <row r="40" spans="52:80" x14ac:dyDescent="0.35">
      <c r="AZ40" s="11">
        <v>4</v>
      </c>
      <c r="BA40" s="6">
        <v>130633.25</v>
      </c>
      <c r="BB40" s="6">
        <v>130106</v>
      </c>
      <c r="BC40" s="6">
        <v>32768</v>
      </c>
      <c r="BD40" s="6">
        <v>524110</v>
      </c>
      <c r="BE40" s="6">
        <v>131020</v>
      </c>
      <c r="BH40" s="11">
        <v>4</v>
      </c>
      <c r="BI40" s="6">
        <v>130044.75</v>
      </c>
      <c r="BJ40" s="6">
        <v>125902.75</v>
      </c>
      <c r="BK40" s="6">
        <v>32768</v>
      </c>
      <c r="BL40" s="6">
        <v>519987.5</v>
      </c>
      <c r="BM40" s="6">
        <v>128909.25</v>
      </c>
      <c r="BP40" s="11">
        <v>4</v>
      </c>
      <c r="BQ40" s="6">
        <v>6.4170935</v>
      </c>
      <c r="BR40" s="6">
        <v>5.2059674999999999</v>
      </c>
      <c r="BS40" s="6">
        <v>7.1834302499999998</v>
      </c>
      <c r="BT40" s="6">
        <v>23.0865355</v>
      </c>
      <c r="BU40" s="6">
        <v>7.9699232499999999</v>
      </c>
      <c r="BW40" s="11">
        <v>4</v>
      </c>
      <c r="BX40" s="6">
        <v>2.4184334999999999</v>
      </c>
      <c r="BY40" s="6">
        <v>1.9234395000000002</v>
      </c>
      <c r="BZ40" s="6">
        <v>3.2798902499999998</v>
      </c>
      <c r="CA40" s="6">
        <v>8.6123577499999993</v>
      </c>
      <c r="CB40" s="6">
        <v>3.7513320000000001</v>
      </c>
    </row>
    <row r="41" spans="52:80" x14ac:dyDescent="0.35">
      <c r="AZ41" s="11">
        <v>8</v>
      </c>
      <c r="BA41" s="6">
        <v>127232.5</v>
      </c>
      <c r="BB41" s="6">
        <v>126549.5</v>
      </c>
      <c r="BC41" s="6">
        <v>16384</v>
      </c>
      <c r="BD41" s="6">
        <v>1034770.5</v>
      </c>
      <c r="BE41" s="6">
        <v>129415.5</v>
      </c>
      <c r="BH41" s="11">
        <v>8</v>
      </c>
      <c r="BI41" s="6">
        <v>126662.25</v>
      </c>
      <c r="BJ41" s="6">
        <v>118283.75</v>
      </c>
      <c r="BK41" s="6">
        <v>16384</v>
      </c>
      <c r="BL41" s="6">
        <v>1041025.75</v>
      </c>
      <c r="BM41" s="6">
        <v>127620.5</v>
      </c>
      <c r="BP41" s="11">
        <v>8</v>
      </c>
      <c r="BQ41" s="6">
        <v>5.2496352499999999</v>
      </c>
      <c r="BR41" s="6">
        <v>2.5593460000000001</v>
      </c>
      <c r="BS41" s="6">
        <v>7.4673640000000008</v>
      </c>
      <c r="BT41" s="6">
        <v>55.698444249999994</v>
      </c>
      <c r="BU41" s="6">
        <v>6.6734779999999994</v>
      </c>
      <c r="BW41" s="11">
        <v>8</v>
      </c>
      <c r="BX41" s="6">
        <v>2.2430292499999998</v>
      </c>
      <c r="BY41" s="6">
        <v>0.97443450000000009</v>
      </c>
      <c r="BZ41" s="6">
        <v>2.8800277500000004</v>
      </c>
      <c r="CA41" s="6">
        <v>13.13240575</v>
      </c>
      <c r="CB41" s="6">
        <v>1.9554907499999998</v>
      </c>
    </row>
    <row r="42" spans="52:80" x14ac:dyDescent="0.35">
      <c r="AZ42" s="11">
        <v>16</v>
      </c>
      <c r="BA42" s="6">
        <v>257178</v>
      </c>
      <c r="BB42" s="6">
        <v>252643.5</v>
      </c>
      <c r="BC42" s="6">
        <v>16384</v>
      </c>
      <c r="BD42" s="6">
        <v>2074233.75</v>
      </c>
      <c r="BE42" s="6">
        <v>260273.25</v>
      </c>
      <c r="BH42" s="11">
        <v>16</v>
      </c>
      <c r="BI42" s="6">
        <v>257708.5</v>
      </c>
      <c r="BJ42" s="6">
        <v>238427</v>
      </c>
      <c r="BK42" s="6">
        <v>16384</v>
      </c>
      <c r="BL42" s="6">
        <v>2065895.75</v>
      </c>
      <c r="BM42" s="6">
        <v>254681.75</v>
      </c>
      <c r="BP42" s="11">
        <v>16</v>
      </c>
      <c r="BQ42" s="6">
        <v>13.74695075</v>
      </c>
      <c r="BR42" s="6">
        <v>2.7465479999999998</v>
      </c>
      <c r="BS42" s="6">
        <v>13.080100499999999</v>
      </c>
      <c r="BT42" s="6">
        <v>111.74787249999999</v>
      </c>
      <c r="BU42" s="6">
        <v>14.001045000000001</v>
      </c>
      <c r="BW42" s="11">
        <v>16</v>
      </c>
      <c r="BX42" s="6">
        <v>5.8064495000000003</v>
      </c>
      <c r="BY42" s="6">
        <v>1.2849904999999999</v>
      </c>
      <c r="BZ42" s="6">
        <v>4.8431412500000004</v>
      </c>
      <c r="CA42" s="6">
        <v>31.536651999999997</v>
      </c>
      <c r="CB42" s="6">
        <v>3.61335725</v>
      </c>
    </row>
    <row r="43" spans="52:80" x14ac:dyDescent="0.35">
      <c r="AZ43" s="11">
        <v>32</v>
      </c>
      <c r="BA43" s="6">
        <v>516884.25</v>
      </c>
      <c r="BB43" s="6">
        <v>506686.5</v>
      </c>
      <c r="BC43" s="6">
        <v>16384</v>
      </c>
      <c r="BD43" s="6">
        <v>4178988.25</v>
      </c>
      <c r="BE43" s="6">
        <v>520482.25</v>
      </c>
      <c r="BH43" s="11">
        <v>32</v>
      </c>
      <c r="BI43" s="6">
        <v>513284.5</v>
      </c>
      <c r="BJ43" s="6">
        <v>471073.5</v>
      </c>
      <c r="BK43" s="6">
        <v>16384</v>
      </c>
      <c r="BL43" s="6">
        <v>4154609.75</v>
      </c>
      <c r="BM43" s="6">
        <v>512543</v>
      </c>
      <c r="BP43" s="11">
        <v>32</v>
      </c>
      <c r="BQ43" s="6">
        <v>29.267183500000002</v>
      </c>
      <c r="BR43" s="6">
        <v>3.2665409999999997</v>
      </c>
      <c r="BS43" s="6">
        <v>20.878273749999998</v>
      </c>
      <c r="BT43" s="6">
        <v>233.45351024999999</v>
      </c>
      <c r="BU43" s="6">
        <v>29.185939749999999</v>
      </c>
      <c r="BW43" s="11">
        <v>32</v>
      </c>
      <c r="BX43" s="6">
        <v>12.007226249999999</v>
      </c>
      <c r="BY43" s="6">
        <v>2.20256075</v>
      </c>
      <c r="BZ43" s="6">
        <v>8.9964024999999985</v>
      </c>
      <c r="CA43" s="6">
        <v>66.300701750000002</v>
      </c>
      <c r="CB43" s="6">
        <v>7.8653637500000002</v>
      </c>
    </row>
    <row r="44" spans="52:80" x14ac:dyDescent="0.35">
      <c r="AZ44" s="11">
        <v>64</v>
      </c>
      <c r="BA44" s="6">
        <v>1035733</v>
      </c>
      <c r="BB44" s="6">
        <v>1001760.5</v>
      </c>
      <c r="BC44" s="6">
        <v>16384</v>
      </c>
      <c r="BD44" s="6">
        <v>1038554.75</v>
      </c>
      <c r="BE44" s="6">
        <v>1039655.5</v>
      </c>
      <c r="BH44" s="11">
        <v>64</v>
      </c>
      <c r="BI44" s="6">
        <v>1023305.25</v>
      </c>
      <c r="BJ44" s="6">
        <v>1008077.5</v>
      </c>
      <c r="BK44" s="6">
        <v>16384</v>
      </c>
      <c r="BL44" s="6">
        <v>1026207.25</v>
      </c>
      <c r="BM44" s="6">
        <v>1025307.75</v>
      </c>
      <c r="BP44" s="11">
        <v>64</v>
      </c>
      <c r="BQ44" s="6">
        <v>66.985572750000003</v>
      </c>
      <c r="BR44" s="6">
        <v>4.4947179999999998</v>
      </c>
      <c r="BS44" s="6">
        <v>31.79776725</v>
      </c>
      <c r="BT44" s="6">
        <v>60.115182750000002</v>
      </c>
      <c r="BU44" s="6">
        <v>61.3776595</v>
      </c>
      <c r="BW44" s="11">
        <v>64</v>
      </c>
      <c r="BX44" s="6">
        <v>27.820266</v>
      </c>
      <c r="BY44" s="6">
        <v>4.7927002500000002</v>
      </c>
      <c r="BZ44" s="6">
        <v>17.4233665</v>
      </c>
      <c r="CA44" s="6">
        <v>16.368347249999999</v>
      </c>
      <c r="CB44" s="6">
        <v>17.250159500000002</v>
      </c>
    </row>
    <row r="45" spans="52:80" x14ac:dyDescent="0.35">
      <c r="AZ45" s="11">
        <v>128</v>
      </c>
      <c r="BA45" s="6">
        <v>2057525.5</v>
      </c>
      <c r="BB45" s="6">
        <v>2047018.5</v>
      </c>
      <c r="BC45" s="6">
        <v>16384</v>
      </c>
      <c r="BD45" s="6">
        <v>2076775.75</v>
      </c>
      <c r="BE45" s="6">
        <v>2069894.5</v>
      </c>
      <c r="BH45" s="11">
        <v>128</v>
      </c>
      <c r="BI45" s="6">
        <v>2012468.5</v>
      </c>
      <c r="BJ45" s="6">
        <v>2066065</v>
      </c>
      <c r="BK45" s="6">
        <v>16384</v>
      </c>
      <c r="BL45" s="6">
        <v>2047522.25</v>
      </c>
      <c r="BM45" s="6">
        <v>2042513.5</v>
      </c>
      <c r="BP45" s="11">
        <v>128</v>
      </c>
      <c r="BQ45" s="6">
        <v>135.85415549999999</v>
      </c>
      <c r="BR45" s="6">
        <v>8.5628949999999993</v>
      </c>
      <c r="BS45" s="6">
        <v>52.821606500000001</v>
      </c>
      <c r="BT45" s="6">
        <v>122.15026775</v>
      </c>
      <c r="BU45" s="6">
        <v>124.36780800000001</v>
      </c>
      <c r="BW45" s="11">
        <v>128</v>
      </c>
      <c r="BX45" s="6">
        <v>54.890146250000001</v>
      </c>
      <c r="BY45" s="6">
        <v>10.255954750000001</v>
      </c>
      <c r="BZ45" s="6">
        <v>35.531457750000001</v>
      </c>
      <c r="CA45" s="6">
        <v>32.875940249999999</v>
      </c>
      <c r="CB45" s="6">
        <v>34.453192999999999</v>
      </c>
    </row>
    <row r="46" spans="52:80" x14ac:dyDescent="0.35">
      <c r="AZ46" s="8" t="s">
        <v>18</v>
      </c>
      <c r="BA46" s="6"/>
      <c r="BB46" s="6"/>
      <c r="BC46" s="6"/>
      <c r="BD46" s="6"/>
      <c r="BE46" s="6"/>
      <c r="BH46" s="8" t="s">
        <v>18</v>
      </c>
      <c r="BI46" s="6"/>
      <c r="BJ46" s="6"/>
      <c r="BK46" s="6"/>
      <c r="BL46" s="6"/>
      <c r="BM46" s="6"/>
      <c r="BP46" s="8" t="s">
        <v>18</v>
      </c>
      <c r="BQ46" s="6"/>
      <c r="BR46" s="6"/>
      <c r="BS46" s="6"/>
      <c r="BT46" s="6"/>
      <c r="BU46" s="6"/>
      <c r="BW46" s="8" t="s">
        <v>18</v>
      </c>
      <c r="BX46" s="6"/>
      <c r="BY46" s="6"/>
      <c r="BZ46" s="6"/>
      <c r="CA46" s="6"/>
      <c r="CB46" s="6"/>
    </row>
    <row r="47" spans="52:80" x14ac:dyDescent="0.35">
      <c r="AZ47" s="11">
        <v>1</v>
      </c>
      <c r="BA47" s="6">
        <v>65536</v>
      </c>
      <c r="BB47" s="6">
        <v>131072</v>
      </c>
      <c r="BC47" s="6">
        <v>16384</v>
      </c>
      <c r="BD47" s="6">
        <v>131072</v>
      </c>
      <c r="BE47" s="6">
        <v>16384</v>
      </c>
      <c r="BH47" s="11">
        <v>1</v>
      </c>
      <c r="BI47" s="6">
        <v>65536</v>
      </c>
      <c r="BJ47" s="6">
        <v>131072</v>
      </c>
      <c r="BK47" s="6">
        <v>16384</v>
      </c>
      <c r="BL47" s="6">
        <v>131072</v>
      </c>
      <c r="BM47" s="6">
        <v>16384</v>
      </c>
      <c r="BP47" s="11">
        <v>1</v>
      </c>
      <c r="BQ47" s="6">
        <v>12.47498225</v>
      </c>
      <c r="BR47" s="6">
        <v>24.68013925</v>
      </c>
      <c r="BS47" s="6">
        <v>2.8048815</v>
      </c>
      <c r="BT47" s="6">
        <v>22.875388999999998</v>
      </c>
      <c r="BU47" s="6">
        <v>3.1243657499999999</v>
      </c>
      <c r="BW47" s="11">
        <v>1</v>
      </c>
      <c r="BX47" s="6">
        <v>5.20466125</v>
      </c>
      <c r="BY47" s="6">
        <v>12.0819945</v>
      </c>
      <c r="BZ47" s="6">
        <v>1.401907</v>
      </c>
      <c r="CA47" s="6">
        <v>9.2229737500000013</v>
      </c>
      <c r="CB47" s="6">
        <v>2.3936564999999996</v>
      </c>
    </row>
    <row r="48" spans="52:80" x14ac:dyDescent="0.35">
      <c r="AZ48" s="11">
        <v>4</v>
      </c>
      <c r="BA48" s="6">
        <v>65279.25</v>
      </c>
      <c r="BB48" s="6">
        <v>64588.75</v>
      </c>
      <c r="BC48" s="6">
        <v>16384</v>
      </c>
      <c r="BD48" s="6">
        <v>523625.75</v>
      </c>
      <c r="BE48" s="6">
        <v>65248</v>
      </c>
      <c r="BH48" s="11">
        <v>4</v>
      </c>
      <c r="BI48" s="6">
        <v>64893.5</v>
      </c>
      <c r="BJ48" s="6">
        <v>61055</v>
      </c>
      <c r="BK48" s="6">
        <v>16384</v>
      </c>
      <c r="BL48" s="6">
        <v>516014.5</v>
      </c>
      <c r="BM48" s="6">
        <v>64284.25</v>
      </c>
      <c r="BP48" s="11">
        <v>4</v>
      </c>
      <c r="BQ48" s="6">
        <v>3.4178540000000002</v>
      </c>
      <c r="BR48" s="6">
        <v>3.1550972499999999</v>
      </c>
      <c r="BS48" s="6">
        <v>6.3193780000000004</v>
      </c>
      <c r="BT48" s="6">
        <v>24.60623</v>
      </c>
      <c r="BU48" s="6">
        <v>3.4720757499999997</v>
      </c>
      <c r="BW48" s="11">
        <v>4</v>
      </c>
      <c r="BX48" s="6">
        <v>1.5771487500000001</v>
      </c>
      <c r="BY48" s="6">
        <v>1.5668722500000001</v>
      </c>
      <c r="BZ48" s="6">
        <v>2.8958142499999999</v>
      </c>
      <c r="CA48" s="6">
        <v>13.948928499999999</v>
      </c>
      <c r="CB48" s="6">
        <v>2.4500897500000001</v>
      </c>
    </row>
    <row r="49" spans="52:80" x14ac:dyDescent="0.35">
      <c r="AZ49" s="11">
        <v>8</v>
      </c>
      <c r="BA49" s="6">
        <v>64667.5</v>
      </c>
      <c r="BB49" s="6">
        <v>63220.75</v>
      </c>
      <c r="BC49" s="6">
        <v>8192</v>
      </c>
      <c r="BD49" s="6">
        <v>1036475.25</v>
      </c>
      <c r="BE49" s="6">
        <v>64592.25</v>
      </c>
      <c r="BH49" s="11">
        <v>8</v>
      </c>
      <c r="BI49" s="6">
        <v>64501.75</v>
      </c>
      <c r="BJ49" s="6">
        <v>58462</v>
      </c>
      <c r="BK49" s="6">
        <v>8192</v>
      </c>
      <c r="BL49" s="6">
        <v>1039297</v>
      </c>
      <c r="BM49" s="6">
        <v>64423.75</v>
      </c>
      <c r="BP49" s="11">
        <v>8</v>
      </c>
      <c r="BQ49" s="6">
        <v>2.4479142500000002</v>
      </c>
      <c r="BR49" s="6">
        <v>1.63025525</v>
      </c>
      <c r="BS49" s="6">
        <v>5.70790475</v>
      </c>
      <c r="BT49" s="6">
        <v>52.849352249999995</v>
      </c>
      <c r="BU49" s="6">
        <v>3.1306707500000002</v>
      </c>
      <c r="BW49" s="11">
        <v>8</v>
      </c>
      <c r="BX49" s="6">
        <v>1.1032075000000001</v>
      </c>
      <c r="BY49" s="6">
        <v>0.82309375000000007</v>
      </c>
      <c r="BZ49" s="6">
        <v>2.5045315000000001</v>
      </c>
      <c r="CA49" s="6">
        <v>24.663873000000002</v>
      </c>
      <c r="CB49" s="6">
        <v>1.6099877499999999</v>
      </c>
    </row>
    <row r="50" spans="52:80" x14ac:dyDescent="0.35">
      <c r="AZ50" s="11">
        <v>16</v>
      </c>
      <c r="BA50" s="6">
        <v>129505.75</v>
      </c>
      <c r="BB50" s="6">
        <v>127700.5</v>
      </c>
      <c r="BC50" s="6">
        <v>8192</v>
      </c>
      <c r="BD50" s="6">
        <v>2080562.25</v>
      </c>
      <c r="BE50" s="6">
        <v>130190.5</v>
      </c>
      <c r="BH50" s="11">
        <v>16</v>
      </c>
      <c r="BI50" s="6">
        <v>125802</v>
      </c>
      <c r="BJ50" s="6">
        <v>120983.75</v>
      </c>
      <c r="BK50" s="6">
        <v>8192</v>
      </c>
      <c r="BL50" s="6">
        <v>2090886.25</v>
      </c>
      <c r="BM50" s="6">
        <v>130492.5</v>
      </c>
      <c r="BP50" s="11">
        <v>16</v>
      </c>
      <c r="BQ50" s="6">
        <v>6.7479777500000004</v>
      </c>
      <c r="BR50" s="6">
        <v>1.9484632500000001</v>
      </c>
      <c r="BS50" s="6">
        <v>8.908873250000001</v>
      </c>
      <c r="BT50" s="6">
        <v>108.14558099999999</v>
      </c>
      <c r="BU50" s="6">
        <v>6.5787959999999996</v>
      </c>
      <c r="BW50" s="11">
        <v>16</v>
      </c>
      <c r="BX50" s="6">
        <v>2.7236010000000004</v>
      </c>
      <c r="BY50" s="6">
        <v>1.1404082499999999</v>
      </c>
      <c r="BZ50" s="6">
        <v>4.3693212500000005</v>
      </c>
      <c r="CA50" s="6">
        <v>49.539662</v>
      </c>
      <c r="CB50" s="6">
        <v>3.0952744999999999</v>
      </c>
    </row>
    <row r="51" spans="52:80" x14ac:dyDescent="0.35">
      <c r="AZ51" s="11">
        <v>32</v>
      </c>
      <c r="BA51" s="6">
        <v>258407</v>
      </c>
      <c r="BB51" s="6">
        <v>244050.75</v>
      </c>
      <c r="BC51" s="6">
        <v>8192</v>
      </c>
      <c r="BD51" s="6">
        <v>4179316.5</v>
      </c>
      <c r="BE51" s="6">
        <v>259639.25</v>
      </c>
      <c r="BH51" s="11">
        <v>32</v>
      </c>
      <c r="BI51" s="6">
        <v>256878.5</v>
      </c>
      <c r="BJ51" s="6">
        <v>235161.5</v>
      </c>
      <c r="BK51" s="6">
        <v>8192</v>
      </c>
      <c r="BL51" s="6">
        <v>4185522</v>
      </c>
      <c r="BM51" s="6">
        <v>260715</v>
      </c>
      <c r="BP51" s="11">
        <v>32</v>
      </c>
      <c r="BQ51" s="6">
        <v>13.945907</v>
      </c>
      <c r="BR51" s="6">
        <v>2.5600160000000001</v>
      </c>
      <c r="BS51" s="6">
        <v>12.70989775</v>
      </c>
      <c r="BT51" s="6">
        <v>227.80573575</v>
      </c>
      <c r="BU51" s="6">
        <v>13.639743749999999</v>
      </c>
      <c r="BW51" s="11">
        <v>32</v>
      </c>
      <c r="BX51" s="6">
        <v>5.9321602500000008</v>
      </c>
      <c r="BY51" s="6">
        <v>2.14642825</v>
      </c>
      <c r="BZ51" s="6">
        <v>8.56265125</v>
      </c>
      <c r="CA51" s="6">
        <v>99.226592000000011</v>
      </c>
      <c r="CB51" s="6">
        <v>6.1823425000000007</v>
      </c>
    </row>
    <row r="52" spans="52:80" x14ac:dyDescent="0.35">
      <c r="AZ52" s="11">
        <v>64</v>
      </c>
      <c r="BA52" s="6">
        <v>514680</v>
      </c>
      <c r="BB52" s="6">
        <v>495214.75</v>
      </c>
      <c r="BC52" s="6">
        <v>8192</v>
      </c>
      <c r="BD52" s="6">
        <v>518502.75</v>
      </c>
      <c r="BE52" s="6">
        <v>517923.25</v>
      </c>
      <c r="BH52" s="11">
        <v>64</v>
      </c>
      <c r="BI52" s="6">
        <v>512475.75</v>
      </c>
      <c r="BJ52" s="6">
        <v>504801.25</v>
      </c>
      <c r="BK52" s="6">
        <v>8192</v>
      </c>
      <c r="BL52" s="6">
        <v>522943.75</v>
      </c>
      <c r="BM52" s="6">
        <v>523351.25</v>
      </c>
      <c r="BP52" s="11">
        <v>64</v>
      </c>
      <c r="BQ52" s="6">
        <v>32.116508749999994</v>
      </c>
      <c r="BR52" s="6">
        <v>4.7931055000000011</v>
      </c>
      <c r="BS52" s="6">
        <v>20.108730250000001</v>
      </c>
      <c r="BT52" s="6">
        <v>28.313837000000003</v>
      </c>
      <c r="BU52" s="6">
        <v>30.04322325</v>
      </c>
      <c r="BW52" s="11">
        <v>64</v>
      </c>
      <c r="BX52" s="6">
        <v>13.42741625</v>
      </c>
      <c r="BY52" s="6">
        <v>4.7144352499999993</v>
      </c>
      <c r="BZ52" s="6">
        <v>16.872025000000001</v>
      </c>
      <c r="CA52" s="6">
        <v>12.40205125</v>
      </c>
      <c r="CB52" s="6">
        <v>12.4132915</v>
      </c>
    </row>
    <row r="53" spans="52:80" x14ac:dyDescent="0.35">
      <c r="AZ53" s="11">
        <v>128</v>
      </c>
      <c r="BA53" s="6">
        <v>1024818.75</v>
      </c>
      <c r="BB53" s="6">
        <v>1017038.75</v>
      </c>
      <c r="BC53" s="6">
        <v>8192</v>
      </c>
      <c r="BD53" s="6">
        <v>1036200.5</v>
      </c>
      <c r="BE53" s="6">
        <v>1035551.75</v>
      </c>
      <c r="BH53" s="11">
        <v>128</v>
      </c>
      <c r="BI53" s="6">
        <v>1015607.25</v>
      </c>
      <c r="BJ53" s="6">
        <v>1037532.75</v>
      </c>
      <c r="BK53" s="6">
        <v>8192</v>
      </c>
      <c r="BL53" s="6">
        <v>1047003.5</v>
      </c>
      <c r="BM53" s="6">
        <v>1045347.75</v>
      </c>
      <c r="BP53" s="11">
        <v>128</v>
      </c>
      <c r="BQ53" s="6">
        <v>65.322509249999996</v>
      </c>
      <c r="BR53" s="6">
        <v>9.3089704999999991</v>
      </c>
      <c r="BS53" s="6">
        <v>37.230073250000004</v>
      </c>
      <c r="BT53" s="6">
        <v>58.992759249999999</v>
      </c>
      <c r="BU53" s="6">
        <v>61.295606499999991</v>
      </c>
      <c r="BW53" s="11">
        <v>128</v>
      </c>
      <c r="BX53" s="6">
        <v>27.314891000000003</v>
      </c>
      <c r="BY53" s="6">
        <v>9.9616452500000001</v>
      </c>
      <c r="BZ53" s="6">
        <v>34.873509749999997</v>
      </c>
      <c r="CA53" s="6">
        <v>24.830605000000002</v>
      </c>
      <c r="CB53" s="6">
        <v>24.82028</v>
      </c>
    </row>
    <row r="54" spans="52:80" x14ac:dyDescent="0.35">
      <c r="AZ54" s="8" t="s">
        <v>51</v>
      </c>
      <c r="BA54" s="6"/>
      <c r="BB54" s="6"/>
      <c r="BC54" s="6"/>
      <c r="BD54" s="6"/>
      <c r="BE54" s="6"/>
      <c r="BH54" s="8" t="s">
        <v>51</v>
      </c>
      <c r="BI54" s="6"/>
      <c r="BJ54" s="6"/>
      <c r="BK54" s="6"/>
      <c r="BL54" s="6"/>
      <c r="BM54" s="6"/>
      <c r="BP54" s="8" t="s">
        <v>51</v>
      </c>
      <c r="BQ54" s="6"/>
      <c r="BR54" s="6"/>
      <c r="BS54" s="6"/>
      <c r="BT54" s="6"/>
      <c r="BU54" s="6"/>
      <c r="BW54" s="8" t="s">
        <v>51</v>
      </c>
      <c r="BX54" s="6"/>
      <c r="BY54" s="6"/>
      <c r="BZ54" s="6"/>
      <c r="CA54" s="6"/>
      <c r="CB54" s="6"/>
    </row>
    <row r="55" spans="52:80" x14ac:dyDescent="0.35">
      <c r="AZ55" s="11">
        <v>1</v>
      </c>
      <c r="BA55" s="6">
        <v>32768</v>
      </c>
      <c r="BB55" s="6">
        <v>65536</v>
      </c>
      <c r="BC55" s="6">
        <v>8192</v>
      </c>
      <c r="BD55" s="6">
        <v>65536</v>
      </c>
      <c r="BE55" s="6">
        <v>8192</v>
      </c>
      <c r="BH55" s="11">
        <v>1</v>
      </c>
      <c r="BI55" s="6">
        <v>32768</v>
      </c>
      <c r="BJ55" s="6">
        <v>65536</v>
      </c>
      <c r="BK55" s="6">
        <v>8192</v>
      </c>
      <c r="BL55" s="6">
        <v>65536</v>
      </c>
      <c r="BM55" s="6">
        <v>8192</v>
      </c>
      <c r="BP55" s="11">
        <v>1</v>
      </c>
      <c r="BQ55" s="6">
        <v>6.8893247500000001</v>
      </c>
      <c r="BR55" s="6">
        <v>18.045569</v>
      </c>
      <c r="BS55" s="6">
        <v>1.4934334999999999</v>
      </c>
      <c r="BT55" s="6">
        <v>12.814699749999999</v>
      </c>
      <c r="BU55" s="6">
        <v>2.10981</v>
      </c>
      <c r="BW55" s="11">
        <v>1</v>
      </c>
      <c r="BX55" s="6">
        <v>3.8600937499999999</v>
      </c>
      <c r="BY55" s="6">
        <v>11.656454749999998</v>
      </c>
      <c r="BZ55" s="6">
        <v>1.1440844999999999</v>
      </c>
      <c r="CA55" s="6">
        <v>7.2827589999999995</v>
      </c>
      <c r="CB55" s="6">
        <v>1.7549315000000001</v>
      </c>
    </row>
    <row r="56" spans="52:80" x14ac:dyDescent="0.35">
      <c r="AZ56" s="11">
        <v>4</v>
      </c>
      <c r="BA56" s="6">
        <v>32575.75</v>
      </c>
      <c r="BB56" s="6">
        <v>32384.75</v>
      </c>
      <c r="BC56" s="6">
        <v>8192</v>
      </c>
      <c r="BD56" s="6">
        <v>261507.5</v>
      </c>
      <c r="BE56" s="6">
        <v>32473.75</v>
      </c>
      <c r="BH56" s="11">
        <v>4</v>
      </c>
      <c r="BI56" s="6">
        <v>32594.25</v>
      </c>
      <c r="BJ56" s="6">
        <v>29364.5</v>
      </c>
      <c r="BK56" s="6">
        <v>8192</v>
      </c>
      <c r="BL56" s="6">
        <v>258738.25</v>
      </c>
      <c r="BM56" s="6">
        <v>32316.75</v>
      </c>
      <c r="BP56" s="11">
        <v>4</v>
      </c>
      <c r="BQ56" s="6">
        <v>2.235668</v>
      </c>
      <c r="BR56" s="6">
        <v>2.6421467500000002</v>
      </c>
      <c r="BS56" s="6">
        <v>5.565715</v>
      </c>
      <c r="BT56" s="6">
        <v>17.698269750000001</v>
      </c>
      <c r="BU56" s="6">
        <v>2.5830625</v>
      </c>
      <c r="BW56" s="11">
        <v>4</v>
      </c>
      <c r="BX56" s="6">
        <v>1.10152925</v>
      </c>
      <c r="BY56" s="6">
        <v>1.3145772500000001</v>
      </c>
      <c r="BZ56" s="6">
        <v>2.5360299999999998</v>
      </c>
      <c r="CA56" s="6">
        <v>12.806697</v>
      </c>
      <c r="CB56" s="6">
        <v>1.9328974999999999</v>
      </c>
    </row>
    <row r="57" spans="52:80" x14ac:dyDescent="0.35">
      <c r="AZ57" s="11">
        <v>8</v>
      </c>
      <c r="BA57" s="6">
        <v>32557.5</v>
      </c>
      <c r="BB57" s="6">
        <v>31856.75</v>
      </c>
      <c r="BC57" s="6">
        <v>4096</v>
      </c>
      <c r="BD57" s="6">
        <v>519780.25</v>
      </c>
      <c r="BE57" s="6">
        <v>32540.75</v>
      </c>
      <c r="BH57" s="11">
        <v>8</v>
      </c>
      <c r="BI57" s="6">
        <v>32501.5</v>
      </c>
      <c r="BJ57" s="6">
        <v>29466</v>
      </c>
      <c r="BK57" s="6">
        <v>4096</v>
      </c>
      <c r="BL57" s="6">
        <v>520326.5</v>
      </c>
      <c r="BM57" s="6">
        <v>32214.25</v>
      </c>
      <c r="BP57" s="11">
        <v>8</v>
      </c>
      <c r="BQ57" s="6">
        <v>1.4246370000000002</v>
      </c>
      <c r="BR57" s="6">
        <v>1.3881912500000002</v>
      </c>
      <c r="BS57" s="6">
        <v>4.1011554999999991</v>
      </c>
      <c r="BT57" s="6">
        <v>26.12632</v>
      </c>
      <c r="BU57" s="6">
        <v>1.717117</v>
      </c>
      <c r="BW57" s="11">
        <v>8</v>
      </c>
      <c r="BX57" s="6">
        <v>0.74340300000000004</v>
      </c>
      <c r="BY57" s="6">
        <v>0.74541475000000013</v>
      </c>
      <c r="BZ57" s="6">
        <v>2.2280444999999998</v>
      </c>
      <c r="CA57" s="6">
        <v>24.581082249999998</v>
      </c>
      <c r="CB57" s="6">
        <v>1.53745675</v>
      </c>
    </row>
    <row r="58" spans="52:80" x14ac:dyDescent="0.35">
      <c r="AZ58" s="11">
        <v>16</v>
      </c>
      <c r="BA58" s="6">
        <v>64767</v>
      </c>
      <c r="BB58" s="6">
        <v>61620.75</v>
      </c>
      <c r="BC58" s="6">
        <v>4096</v>
      </c>
      <c r="BD58" s="6">
        <v>1036353</v>
      </c>
      <c r="BE58" s="6">
        <v>64755</v>
      </c>
      <c r="BH58" s="11">
        <v>16</v>
      </c>
      <c r="BI58" s="6">
        <v>64904</v>
      </c>
      <c r="BJ58" s="6">
        <v>60235.75</v>
      </c>
      <c r="BK58" s="6">
        <v>4096</v>
      </c>
      <c r="BL58" s="6">
        <v>1043786.75</v>
      </c>
      <c r="BM58" s="6">
        <v>65026.75</v>
      </c>
      <c r="BP58" s="11">
        <v>16</v>
      </c>
      <c r="BQ58" s="6">
        <v>3.3835237500000002</v>
      </c>
      <c r="BR58" s="6">
        <v>1.7925472500000001</v>
      </c>
      <c r="BS58" s="6">
        <v>5.0599115000000001</v>
      </c>
      <c r="BT58" s="6">
        <v>54.103061999999994</v>
      </c>
      <c r="BU58" s="6">
        <v>3.1946084999999997</v>
      </c>
      <c r="BW58" s="11">
        <v>16</v>
      </c>
      <c r="BX58" s="6">
        <v>1.3143075</v>
      </c>
      <c r="BY58" s="6">
        <v>1.08139275</v>
      </c>
      <c r="BZ58" s="6">
        <v>4.2324234999999994</v>
      </c>
      <c r="CA58" s="6">
        <v>49.3149455</v>
      </c>
      <c r="CB58" s="6">
        <v>3.0750960000000003</v>
      </c>
    </row>
    <row r="59" spans="52:80" x14ac:dyDescent="0.35">
      <c r="AZ59" s="11">
        <v>32</v>
      </c>
      <c r="BA59" s="6">
        <v>128739.25</v>
      </c>
      <c r="BB59" s="6">
        <v>112281</v>
      </c>
      <c r="BC59" s="6">
        <v>4096</v>
      </c>
      <c r="BD59" s="6">
        <v>2086118.75</v>
      </c>
      <c r="BE59" s="6">
        <v>129251.25</v>
      </c>
      <c r="BH59" s="11">
        <v>32</v>
      </c>
      <c r="BI59" s="6">
        <v>126474.5</v>
      </c>
      <c r="BJ59" s="6">
        <v>121729.5</v>
      </c>
      <c r="BK59" s="6">
        <v>4096</v>
      </c>
      <c r="BL59" s="6">
        <v>2092658.25</v>
      </c>
      <c r="BM59" s="6">
        <v>130456.25</v>
      </c>
      <c r="BP59" s="11">
        <v>32</v>
      </c>
      <c r="BQ59" s="6">
        <v>7.1619134999999989</v>
      </c>
      <c r="BR59" s="6">
        <v>2.4315790000000002</v>
      </c>
      <c r="BS59" s="6">
        <v>8.2047489999999996</v>
      </c>
      <c r="BT59" s="6">
        <v>110.61756149999999</v>
      </c>
      <c r="BU59" s="6">
        <v>6.7743457500000002</v>
      </c>
      <c r="BW59" s="11">
        <v>32</v>
      </c>
      <c r="BX59" s="6">
        <v>3.16881075</v>
      </c>
      <c r="BY59" s="6">
        <v>2.2669930000000003</v>
      </c>
      <c r="BZ59" s="6">
        <v>8.1683327499999994</v>
      </c>
      <c r="CA59" s="6">
        <v>98.871187249999991</v>
      </c>
      <c r="CB59" s="6">
        <v>6.1680192500000004</v>
      </c>
    </row>
    <row r="60" spans="52:80" x14ac:dyDescent="0.35">
      <c r="AZ60" s="11">
        <v>64</v>
      </c>
      <c r="BA60" s="6">
        <v>257287.75</v>
      </c>
      <c r="BB60" s="6">
        <v>239736.5</v>
      </c>
      <c r="BC60" s="6">
        <v>4096</v>
      </c>
      <c r="BD60" s="6">
        <v>257449</v>
      </c>
      <c r="BE60" s="6">
        <v>258185</v>
      </c>
      <c r="BH60" s="11">
        <v>64</v>
      </c>
      <c r="BI60" s="6">
        <v>252641</v>
      </c>
      <c r="BJ60" s="6">
        <v>259259</v>
      </c>
      <c r="BK60" s="6">
        <v>4096</v>
      </c>
      <c r="BL60" s="6">
        <v>261251.25</v>
      </c>
      <c r="BM60" s="6">
        <v>261624.75</v>
      </c>
      <c r="BP60" s="11">
        <v>64</v>
      </c>
      <c r="BQ60" s="6">
        <v>15.406792750000001</v>
      </c>
      <c r="BR60" s="6">
        <v>4.8726340000000006</v>
      </c>
      <c r="BS60" s="6">
        <v>15.233111000000001</v>
      </c>
      <c r="BT60" s="6">
        <v>14.144906750000001</v>
      </c>
      <c r="BU60" s="6">
        <v>14.13102825</v>
      </c>
      <c r="BW60" s="11">
        <v>64</v>
      </c>
      <c r="BX60" s="6">
        <v>7.1271825</v>
      </c>
      <c r="BY60" s="6">
        <v>4.8302624999999999</v>
      </c>
      <c r="BZ60" s="6">
        <v>16.559354750000001</v>
      </c>
      <c r="CA60" s="6">
        <v>12.341128749999999</v>
      </c>
      <c r="CB60" s="6">
        <v>12.396041750000002</v>
      </c>
    </row>
    <row r="61" spans="52:80" x14ac:dyDescent="0.35">
      <c r="AZ61" s="11">
        <v>128</v>
      </c>
      <c r="BA61" s="6">
        <v>509094.75</v>
      </c>
      <c r="BB61" s="6">
        <v>498662</v>
      </c>
      <c r="BC61" s="6">
        <v>4096</v>
      </c>
      <c r="BD61" s="6">
        <v>515348.25</v>
      </c>
      <c r="BE61" s="6">
        <v>512957.5</v>
      </c>
      <c r="BH61" s="11">
        <v>128</v>
      </c>
      <c r="BI61" s="6">
        <v>504337.75</v>
      </c>
      <c r="BJ61" s="6">
        <v>519055</v>
      </c>
      <c r="BK61" s="6">
        <v>4096</v>
      </c>
      <c r="BL61" s="6">
        <v>523022.25</v>
      </c>
      <c r="BM61" s="6">
        <v>523335.5</v>
      </c>
      <c r="BP61" s="11">
        <v>128</v>
      </c>
      <c r="BQ61" s="6">
        <v>32.256939750000001</v>
      </c>
      <c r="BR61" s="6">
        <v>8.5434979999999996</v>
      </c>
      <c r="BS61" s="6">
        <v>29.049839500000001</v>
      </c>
      <c r="BT61" s="6">
        <v>28.493983</v>
      </c>
      <c r="BU61" s="6">
        <v>29.450157750000002</v>
      </c>
      <c r="BW61" s="11">
        <v>128</v>
      </c>
      <c r="BX61" s="6">
        <v>14.4572845</v>
      </c>
      <c r="BY61" s="6">
        <v>9.8076655000000006</v>
      </c>
      <c r="BZ61" s="6">
        <v>34.442057749999996</v>
      </c>
      <c r="CA61" s="6">
        <v>26.299413250000001</v>
      </c>
      <c r="CB61" s="6">
        <v>26.381722500000002</v>
      </c>
    </row>
    <row r="62" spans="52:80" x14ac:dyDescent="0.35">
      <c r="AZ62" s="8" t="s">
        <v>53</v>
      </c>
      <c r="BA62" s="6"/>
      <c r="BB62" s="6"/>
      <c r="BC62" s="6"/>
      <c r="BD62" s="6"/>
      <c r="BE62" s="6"/>
      <c r="BH62" s="8" t="s">
        <v>53</v>
      </c>
      <c r="BI62" s="6"/>
      <c r="BJ62" s="6"/>
      <c r="BK62" s="6"/>
      <c r="BL62" s="6"/>
      <c r="BM62" s="6"/>
      <c r="BP62" s="8" t="s">
        <v>53</v>
      </c>
      <c r="BQ62" s="6"/>
      <c r="BR62" s="6"/>
      <c r="BS62" s="6"/>
      <c r="BT62" s="6"/>
      <c r="BU62" s="6"/>
      <c r="BW62" s="8" t="s">
        <v>53</v>
      </c>
      <c r="BX62" s="6"/>
      <c r="BY62" s="6"/>
      <c r="BZ62" s="6"/>
      <c r="CA62" s="6"/>
      <c r="CB62" s="6"/>
    </row>
    <row r="63" spans="52:80" x14ac:dyDescent="0.35">
      <c r="AZ63" s="11">
        <v>1</v>
      </c>
      <c r="BA63" s="6">
        <v>16384</v>
      </c>
      <c r="BB63" s="6">
        <v>32768</v>
      </c>
      <c r="BC63" s="6">
        <v>4096</v>
      </c>
      <c r="BD63" s="6">
        <v>32768</v>
      </c>
      <c r="BE63" s="6">
        <v>4096</v>
      </c>
      <c r="BH63" s="11">
        <v>1</v>
      </c>
      <c r="BI63" s="6">
        <v>16384</v>
      </c>
      <c r="BJ63" s="6">
        <v>32768</v>
      </c>
      <c r="BK63" s="6">
        <v>4096</v>
      </c>
      <c r="BL63" s="6">
        <v>32768</v>
      </c>
      <c r="BM63" s="6">
        <v>4096</v>
      </c>
      <c r="BP63" s="11">
        <v>1</v>
      </c>
      <c r="BQ63" s="6">
        <v>5.3913112499999993</v>
      </c>
      <c r="BR63" s="6">
        <v>18.168527000000001</v>
      </c>
      <c r="BS63" s="6">
        <v>1.3189864999999998</v>
      </c>
      <c r="BT63" s="6">
        <v>10.83336525</v>
      </c>
      <c r="BU63" s="6">
        <v>1.7390792499999999</v>
      </c>
      <c r="BW63" s="11">
        <v>1</v>
      </c>
      <c r="BX63" s="6">
        <v>3.1755065000000005</v>
      </c>
      <c r="BY63" s="6">
        <v>11.25274025</v>
      </c>
      <c r="BZ63" s="6">
        <v>0.74320575</v>
      </c>
      <c r="CA63" s="6">
        <v>6.1897595000000001</v>
      </c>
      <c r="CB63" s="6">
        <v>1.45859125</v>
      </c>
    </row>
    <row r="64" spans="52:80" x14ac:dyDescent="0.35">
      <c r="AZ64" s="11">
        <v>4</v>
      </c>
      <c r="BA64" s="6">
        <v>16116.25</v>
      </c>
      <c r="BB64" s="6">
        <v>16192.75</v>
      </c>
      <c r="BC64" s="6">
        <v>4096</v>
      </c>
      <c r="BD64" s="6">
        <v>129983.75</v>
      </c>
      <c r="BE64" s="6">
        <v>15806</v>
      </c>
      <c r="BH64" s="11">
        <v>4</v>
      </c>
      <c r="BI64" s="6">
        <v>16357</v>
      </c>
      <c r="BJ64" s="6">
        <v>14788</v>
      </c>
      <c r="BK64" s="6">
        <v>4096</v>
      </c>
      <c r="BL64" s="6">
        <v>130371</v>
      </c>
      <c r="BM64" s="6">
        <v>15967.5</v>
      </c>
      <c r="BP64" s="11">
        <v>4</v>
      </c>
      <c r="BQ64" s="6">
        <v>1.7981285000000002</v>
      </c>
      <c r="BR64" s="6">
        <v>2.4482497500000004</v>
      </c>
      <c r="BS64" s="6">
        <v>4.0948329999999995</v>
      </c>
      <c r="BT64" s="6">
        <v>14.036505</v>
      </c>
      <c r="BU64" s="6">
        <v>2.1940084999999998</v>
      </c>
      <c r="BW64" s="11">
        <v>4</v>
      </c>
      <c r="BX64" s="6">
        <v>0.92747674999999996</v>
      </c>
      <c r="BY64" s="6">
        <v>1.3619962500000002</v>
      </c>
      <c r="BZ64" s="6">
        <v>2.3013490000000001</v>
      </c>
      <c r="CA64" s="6">
        <v>12.635405500000001</v>
      </c>
      <c r="CB64" s="6">
        <v>1.8575455000000001</v>
      </c>
    </row>
    <row r="65" spans="52:80" x14ac:dyDescent="0.35">
      <c r="AZ65" s="11">
        <v>8</v>
      </c>
      <c r="BA65" s="6">
        <v>16119.25</v>
      </c>
      <c r="BB65" s="6">
        <v>15778.5</v>
      </c>
      <c r="BC65" s="6">
        <v>2048</v>
      </c>
      <c r="BD65" s="6">
        <v>259358.25</v>
      </c>
      <c r="BE65" s="6">
        <v>16052.75</v>
      </c>
      <c r="BH65" s="11">
        <v>8</v>
      </c>
      <c r="BI65" s="6">
        <v>16211.75</v>
      </c>
      <c r="BJ65" s="6">
        <v>14803.25</v>
      </c>
      <c r="BK65" s="6">
        <v>2048</v>
      </c>
      <c r="BL65" s="6">
        <v>258087.25</v>
      </c>
      <c r="BM65" s="6">
        <v>15792.75</v>
      </c>
      <c r="BP65" s="11">
        <v>8</v>
      </c>
      <c r="BQ65" s="6">
        <v>1.0879127500000001</v>
      </c>
      <c r="BR65" s="6">
        <v>1.2901437499999999</v>
      </c>
      <c r="BS65" s="6">
        <v>2.4469259999999999</v>
      </c>
      <c r="BT65" s="6">
        <v>15.529609750000001</v>
      </c>
      <c r="BU65" s="6">
        <v>1.2655827500000001</v>
      </c>
      <c r="BW65" s="11">
        <v>8</v>
      </c>
      <c r="BX65" s="6">
        <v>0.63178999999999996</v>
      </c>
      <c r="BY65" s="6">
        <v>0.72902949999999989</v>
      </c>
      <c r="BZ65" s="6">
        <v>2.1182257500000001</v>
      </c>
      <c r="CA65" s="6">
        <v>24.342550499999998</v>
      </c>
      <c r="CB65" s="6">
        <v>1.4943467500000001</v>
      </c>
    </row>
    <row r="66" spans="52:80" x14ac:dyDescent="0.35">
      <c r="AZ66" s="11">
        <v>16</v>
      </c>
      <c r="BA66" s="6">
        <v>32355.25</v>
      </c>
      <c r="BB66" s="6">
        <v>27298.25</v>
      </c>
      <c r="BC66" s="6">
        <v>2048</v>
      </c>
      <c r="BD66" s="6">
        <v>514771</v>
      </c>
      <c r="BE66" s="6">
        <v>31913.25</v>
      </c>
      <c r="BH66" s="11">
        <v>16</v>
      </c>
      <c r="BI66" s="6">
        <v>32381.75</v>
      </c>
      <c r="BJ66" s="6">
        <v>30358.75</v>
      </c>
      <c r="BK66" s="6">
        <v>2048</v>
      </c>
      <c r="BL66" s="6">
        <v>518780.5</v>
      </c>
      <c r="BM66" s="6">
        <v>32111.75</v>
      </c>
      <c r="BP66" s="11">
        <v>16</v>
      </c>
      <c r="BQ66" s="6">
        <v>1.5955147500000002</v>
      </c>
      <c r="BR66" s="6">
        <v>1.699376</v>
      </c>
      <c r="BS66" s="6">
        <v>3.7350637499999997</v>
      </c>
      <c r="BT66" s="6">
        <v>26.766261750000002</v>
      </c>
      <c r="BU66" s="6">
        <v>1.5780279999999998</v>
      </c>
      <c r="BW66" s="11">
        <v>16</v>
      </c>
      <c r="BX66" s="6">
        <v>1.1133919999999999</v>
      </c>
      <c r="BY66" s="6">
        <v>1.05301625</v>
      </c>
      <c r="BZ66" s="6">
        <v>4.1322572500000003</v>
      </c>
      <c r="CA66" s="6">
        <v>48.935027249999997</v>
      </c>
      <c r="CB66" s="6">
        <v>3.0321015</v>
      </c>
    </row>
    <row r="67" spans="52:80" x14ac:dyDescent="0.35">
      <c r="AZ67" s="11">
        <v>32</v>
      </c>
      <c r="BA67" s="6">
        <v>64278</v>
      </c>
      <c r="BB67" s="6">
        <v>50206.5</v>
      </c>
      <c r="BC67" s="6">
        <v>2048</v>
      </c>
      <c r="BD67" s="6">
        <v>1036928.25</v>
      </c>
      <c r="BE67" s="6">
        <v>64305.75</v>
      </c>
      <c r="BH67" s="11">
        <v>32</v>
      </c>
      <c r="BI67" s="6">
        <v>65047.5</v>
      </c>
      <c r="BJ67" s="6">
        <v>60471.25</v>
      </c>
      <c r="BK67" s="6">
        <v>2048</v>
      </c>
      <c r="BL67" s="6">
        <v>1032133.25</v>
      </c>
      <c r="BM67" s="6">
        <v>63614.5</v>
      </c>
      <c r="BP67" s="11">
        <v>32</v>
      </c>
      <c r="BQ67" s="6">
        <v>3.7039707500000003</v>
      </c>
      <c r="BR67" s="6">
        <v>2.2391325000000002</v>
      </c>
      <c r="BS67" s="6">
        <v>6.9202122499999996</v>
      </c>
      <c r="BT67" s="6">
        <v>56.500526499999992</v>
      </c>
      <c r="BU67" s="6">
        <v>3.3466212499999997</v>
      </c>
      <c r="BW67" s="11">
        <v>32</v>
      </c>
      <c r="BX67" s="6">
        <v>2.2963227500000003</v>
      </c>
      <c r="BY67" s="6">
        <v>2.1893322499999996</v>
      </c>
      <c r="BZ67" s="6">
        <v>8.1513342499999997</v>
      </c>
      <c r="CA67" s="6">
        <v>97.451666499999988</v>
      </c>
      <c r="CB67" s="6">
        <v>6.010726</v>
      </c>
    </row>
    <row r="68" spans="52:80" x14ac:dyDescent="0.35">
      <c r="AZ68" s="11">
        <v>64</v>
      </c>
      <c r="BA68" s="6">
        <v>127321.25</v>
      </c>
      <c r="BB68" s="6">
        <v>117314</v>
      </c>
      <c r="BC68" s="6">
        <v>2048</v>
      </c>
      <c r="BD68" s="6">
        <v>127315.5</v>
      </c>
      <c r="BE68" s="6">
        <v>127615</v>
      </c>
      <c r="BH68" s="11">
        <v>64</v>
      </c>
      <c r="BI68" s="6">
        <v>129408.25</v>
      </c>
      <c r="BJ68" s="6">
        <v>128008.25</v>
      </c>
      <c r="BK68" s="6">
        <v>2048</v>
      </c>
      <c r="BL68" s="6">
        <v>124587.25</v>
      </c>
      <c r="BM68" s="6">
        <v>121985.75</v>
      </c>
      <c r="BP68" s="11">
        <v>64</v>
      </c>
      <c r="BQ68" s="6">
        <v>8.2777349999999998</v>
      </c>
      <c r="BR68" s="6">
        <v>4.1668399999999997</v>
      </c>
      <c r="BS68" s="6">
        <v>12.918096500000001</v>
      </c>
      <c r="BT68" s="6">
        <v>7.377167</v>
      </c>
      <c r="BU68" s="6">
        <v>7.2689792499999992</v>
      </c>
      <c r="BW68" s="11">
        <v>64</v>
      </c>
      <c r="BX68" s="6">
        <v>4.36900625</v>
      </c>
      <c r="BY68" s="6">
        <v>4.7421635000000002</v>
      </c>
      <c r="BZ68" s="6">
        <v>16.328526249999999</v>
      </c>
      <c r="CA68" s="6">
        <v>12.2348935</v>
      </c>
      <c r="CB68" s="6">
        <v>12.011692</v>
      </c>
    </row>
    <row r="69" spans="52:80" x14ac:dyDescent="0.35">
      <c r="AZ69" s="11">
        <v>128</v>
      </c>
      <c r="BA69" s="6">
        <v>251064</v>
      </c>
      <c r="BB69" s="6">
        <v>245205</v>
      </c>
      <c r="BC69" s="6">
        <v>2048</v>
      </c>
      <c r="BD69" s="6">
        <v>254780.25</v>
      </c>
      <c r="BE69" s="6">
        <v>254734.5</v>
      </c>
      <c r="BH69" s="11">
        <v>128</v>
      </c>
      <c r="BI69" s="6">
        <v>250969.5</v>
      </c>
      <c r="BJ69" s="6">
        <v>254496</v>
      </c>
      <c r="BK69" s="6">
        <v>2048</v>
      </c>
      <c r="BL69" s="6">
        <v>250276.5</v>
      </c>
      <c r="BM69" s="6">
        <v>254582</v>
      </c>
      <c r="BP69" s="11">
        <v>128</v>
      </c>
      <c r="BQ69" s="6">
        <v>17.27252425</v>
      </c>
      <c r="BR69" s="6">
        <v>7.6716894999999994</v>
      </c>
      <c r="BS69" s="6">
        <v>24.8182355</v>
      </c>
      <c r="BT69" s="6">
        <v>15.0719665</v>
      </c>
      <c r="BU69" s="6">
        <v>14.178265250000001</v>
      </c>
      <c r="BW69" s="11">
        <v>128</v>
      </c>
      <c r="BX69" s="6">
        <v>8.8371137500000003</v>
      </c>
      <c r="BY69" s="6">
        <v>9.3104872499999995</v>
      </c>
      <c r="BZ69" s="6">
        <v>37.588672250000002</v>
      </c>
      <c r="CA69" s="6">
        <v>25.438909250000002</v>
      </c>
      <c r="CB69" s="6">
        <v>25.959756749999997</v>
      </c>
    </row>
    <row r="70" spans="52:80" x14ac:dyDescent="0.35">
      <c r="AZ70" s="8" t="s">
        <v>48</v>
      </c>
      <c r="BA70" s="6"/>
      <c r="BB70" s="6"/>
      <c r="BC70" s="6"/>
      <c r="BD70" s="6"/>
      <c r="BE70" s="6"/>
      <c r="BH70" s="8" t="s">
        <v>48</v>
      </c>
      <c r="BI70" s="6"/>
      <c r="BJ70" s="6"/>
      <c r="BK70" s="6"/>
      <c r="BL70" s="6"/>
      <c r="BM70" s="6"/>
      <c r="BP70" s="8" t="s">
        <v>48</v>
      </c>
      <c r="BQ70" s="6"/>
      <c r="BR70" s="6"/>
      <c r="BS70" s="6"/>
      <c r="BT70" s="6"/>
      <c r="BU70" s="6"/>
      <c r="BW70" s="8" t="s">
        <v>48</v>
      </c>
      <c r="BX70" s="6"/>
      <c r="BY70" s="6"/>
      <c r="BZ70" s="6"/>
      <c r="CA70" s="6"/>
      <c r="CB70" s="6"/>
    </row>
    <row r="71" spans="52:80" x14ac:dyDescent="0.35">
      <c r="AZ71" s="11">
        <v>1</v>
      </c>
      <c r="BA71" s="6">
        <v>8192</v>
      </c>
      <c r="BB71" s="6">
        <v>16384</v>
      </c>
      <c r="BC71" s="6">
        <v>2048</v>
      </c>
      <c r="BD71" s="6">
        <v>16384</v>
      </c>
      <c r="BE71" s="6">
        <v>2048</v>
      </c>
      <c r="BH71" s="11">
        <v>1</v>
      </c>
      <c r="BI71" s="6">
        <v>8192</v>
      </c>
      <c r="BJ71" s="6">
        <v>16384</v>
      </c>
      <c r="BK71" s="6">
        <v>2048</v>
      </c>
      <c r="BL71" s="6">
        <v>16384</v>
      </c>
      <c r="BM71" s="6">
        <v>2048</v>
      </c>
      <c r="BP71" s="11">
        <v>1</v>
      </c>
      <c r="BQ71" s="6">
        <v>3.1321954999999999</v>
      </c>
      <c r="BR71" s="6">
        <v>13.30924325</v>
      </c>
      <c r="BS71" s="6">
        <v>0.73411949999999992</v>
      </c>
      <c r="BT71" s="6">
        <v>5.6237187500000001</v>
      </c>
      <c r="BU71" s="6">
        <v>1.397338</v>
      </c>
      <c r="BW71" s="11">
        <v>1</v>
      </c>
      <c r="BX71" s="6">
        <v>1.9212112500000003</v>
      </c>
      <c r="BY71" s="6">
        <v>8.3140437499999997</v>
      </c>
      <c r="BZ71" s="6">
        <v>0.54602324999999996</v>
      </c>
      <c r="CA71" s="6">
        <v>4.3787760000000002</v>
      </c>
      <c r="CB71" s="6">
        <v>1.2739432500000001</v>
      </c>
    </row>
    <row r="72" spans="52:80" x14ac:dyDescent="0.35">
      <c r="AZ72" s="11">
        <v>4</v>
      </c>
      <c r="BA72" s="6">
        <v>8098.25</v>
      </c>
      <c r="BB72" s="6">
        <v>8021.75</v>
      </c>
      <c r="BC72" s="6">
        <v>2048</v>
      </c>
      <c r="BD72" s="6">
        <v>65046.75</v>
      </c>
      <c r="BE72" s="6">
        <v>8136</v>
      </c>
      <c r="BH72" s="11">
        <v>4</v>
      </c>
      <c r="BI72" s="6">
        <v>8157.5</v>
      </c>
      <c r="BJ72" s="6">
        <v>7327.5</v>
      </c>
      <c r="BK72" s="6">
        <v>2048</v>
      </c>
      <c r="BL72" s="6">
        <v>64740.75</v>
      </c>
      <c r="BM72" s="6">
        <v>7911.5</v>
      </c>
      <c r="BP72" s="11">
        <v>4</v>
      </c>
      <c r="BQ72" s="6">
        <v>1.1180945</v>
      </c>
      <c r="BR72" s="6">
        <v>1.8229362500000001</v>
      </c>
      <c r="BS72" s="6">
        <v>2.108943</v>
      </c>
      <c r="BT72" s="6">
        <v>8.4247864999999997</v>
      </c>
      <c r="BU72" s="6">
        <v>1.4253757499999999</v>
      </c>
      <c r="BW72" s="11">
        <v>4</v>
      </c>
      <c r="BX72" s="6">
        <v>0.65274124999999994</v>
      </c>
      <c r="BY72" s="6">
        <v>1.0414965</v>
      </c>
      <c r="BZ72" s="6">
        <v>1.7388700000000001</v>
      </c>
      <c r="CA72" s="6">
        <v>12.233762500000001</v>
      </c>
      <c r="CB72" s="6">
        <v>1.77512325</v>
      </c>
    </row>
    <row r="73" spans="52:80" x14ac:dyDescent="0.35">
      <c r="AZ73" s="11">
        <v>8</v>
      </c>
      <c r="BA73" s="6">
        <v>7998.25</v>
      </c>
      <c r="BB73" s="6">
        <v>7804.5</v>
      </c>
      <c r="BC73" s="6">
        <v>1024</v>
      </c>
      <c r="BD73" s="6">
        <v>129849</v>
      </c>
      <c r="BE73" s="6">
        <v>8037</v>
      </c>
      <c r="BH73" s="11">
        <v>8</v>
      </c>
      <c r="BI73" s="6">
        <v>7982.75</v>
      </c>
      <c r="BJ73" s="6">
        <v>7022.5</v>
      </c>
      <c r="BK73" s="6">
        <v>1024</v>
      </c>
      <c r="BL73" s="6">
        <v>127191</v>
      </c>
      <c r="BM73" s="6">
        <v>7815</v>
      </c>
      <c r="BP73" s="11">
        <v>8</v>
      </c>
      <c r="BQ73" s="6">
        <v>0.76315299999999997</v>
      </c>
      <c r="BR73" s="6">
        <v>1.10803925</v>
      </c>
      <c r="BS73" s="6">
        <v>1.2839075</v>
      </c>
      <c r="BT73" s="6">
        <v>9.0269945000000007</v>
      </c>
      <c r="BU73" s="6">
        <v>0.73065225</v>
      </c>
      <c r="BW73" s="11">
        <v>8</v>
      </c>
      <c r="BX73" s="6">
        <v>0.57275300000000007</v>
      </c>
      <c r="BY73" s="6">
        <v>0.60114250000000002</v>
      </c>
      <c r="BZ73" s="6">
        <v>1.664086</v>
      </c>
      <c r="CA73" s="6">
        <v>23.97549575</v>
      </c>
      <c r="CB73" s="6">
        <v>1.4976622499999999</v>
      </c>
    </row>
    <row r="74" spans="52:80" x14ac:dyDescent="0.35">
      <c r="AZ74" s="11">
        <v>16</v>
      </c>
      <c r="BA74" s="6">
        <v>15996.75</v>
      </c>
      <c r="BB74" s="6">
        <v>10925.75</v>
      </c>
      <c r="BC74" s="6">
        <v>1024</v>
      </c>
      <c r="BD74" s="6">
        <v>258193.5</v>
      </c>
      <c r="BE74" s="6">
        <v>16048.25</v>
      </c>
      <c r="BH74" s="11">
        <v>16</v>
      </c>
      <c r="BI74" s="6">
        <v>16104</v>
      </c>
      <c r="BJ74" s="6">
        <v>14453</v>
      </c>
      <c r="BK74" s="6">
        <v>1024</v>
      </c>
      <c r="BL74" s="6">
        <v>257383.25</v>
      </c>
      <c r="BM74" s="6">
        <v>16068.75</v>
      </c>
      <c r="BP74" s="11">
        <v>16</v>
      </c>
      <c r="BQ74" s="6">
        <v>1.27264325</v>
      </c>
      <c r="BR74" s="6">
        <v>1.2358772499999999</v>
      </c>
      <c r="BS74" s="6">
        <v>1.9531050000000001</v>
      </c>
      <c r="BT74" s="6">
        <v>14.153502</v>
      </c>
      <c r="BU74" s="6">
        <v>0.87583074999999999</v>
      </c>
      <c r="BW74" s="11">
        <v>16</v>
      </c>
      <c r="BX74" s="6">
        <v>1.1268225000000001</v>
      </c>
      <c r="BY74" s="6">
        <v>1.048829</v>
      </c>
      <c r="BZ74" s="6">
        <v>3.204682</v>
      </c>
      <c r="CA74" s="6">
        <v>48.537965999999997</v>
      </c>
      <c r="CB74" s="6">
        <v>3.0347439999999999</v>
      </c>
    </row>
    <row r="75" spans="52:80" x14ac:dyDescent="0.35">
      <c r="AZ75" s="11">
        <v>32</v>
      </c>
      <c r="BA75" s="6">
        <v>32210</v>
      </c>
      <c r="BB75" s="6">
        <v>24001.75</v>
      </c>
      <c r="BC75" s="6">
        <v>1024</v>
      </c>
      <c r="BD75" s="6">
        <v>518171.5</v>
      </c>
      <c r="BE75" s="6">
        <v>31826.25</v>
      </c>
      <c r="BH75" s="11">
        <v>32</v>
      </c>
      <c r="BI75" s="6">
        <v>32441</v>
      </c>
      <c r="BJ75" s="6">
        <v>29920.75</v>
      </c>
      <c r="BK75" s="6">
        <v>1024</v>
      </c>
      <c r="BL75" s="6">
        <v>516762.75</v>
      </c>
      <c r="BM75" s="6">
        <v>31877.75</v>
      </c>
      <c r="BP75" s="11">
        <v>32</v>
      </c>
      <c r="BQ75" s="6">
        <v>2.3979982500000001</v>
      </c>
      <c r="BR75" s="6">
        <v>2.1245229999999999</v>
      </c>
      <c r="BS75" s="6">
        <v>3.6120804999999998</v>
      </c>
      <c r="BT75" s="6">
        <v>30.379830000000002</v>
      </c>
      <c r="BU75" s="6">
        <v>1.8014397500000001</v>
      </c>
      <c r="BW75" s="11">
        <v>32</v>
      </c>
      <c r="BX75" s="6">
        <v>2.2968962500000001</v>
      </c>
      <c r="BY75" s="6">
        <v>2.2201917500000001</v>
      </c>
      <c r="BZ75" s="6">
        <v>6.3095499999999998</v>
      </c>
      <c r="CA75" s="6">
        <v>100.7365915</v>
      </c>
      <c r="CB75" s="6">
        <v>6.2445339999999998</v>
      </c>
    </row>
    <row r="76" spans="52:80" x14ac:dyDescent="0.35">
      <c r="AZ76" s="11">
        <v>64</v>
      </c>
      <c r="BA76" s="6">
        <v>64935.5</v>
      </c>
      <c r="BB76" s="6">
        <v>55616</v>
      </c>
      <c r="BC76" s="6">
        <v>1024</v>
      </c>
      <c r="BD76" s="6">
        <v>63276.25</v>
      </c>
      <c r="BE76" s="6">
        <v>63563.5</v>
      </c>
      <c r="BH76" s="11">
        <v>64</v>
      </c>
      <c r="BI76" s="6">
        <v>65108.25</v>
      </c>
      <c r="BJ76" s="6">
        <v>63339.5</v>
      </c>
      <c r="BK76" s="6">
        <v>1024</v>
      </c>
      <c r="BL76" s="6">
        <v>61845</v>
      </c>
      <c r="BM76" s="6">
        <v>62581</v>
      </c>
      <c r="BP76" s="11">
        <v>64</v>
      </c>
      <c r="BQ76" s="6">
        <v>4.7215834999999995</v>
      </c>
      <c r="BR76" s="6">
        <v>3.8149804999999999</v>
      </c>
      <c r="BS76" s="6">
        <v>6.7241800000000005</v>
      </c>
      <c r="BT76" s="6">
        <v>3.8056005000000002</v>
      </c>
      <c r="BU76" s="6">
        <v>3.8374049999999995</v>
      </c>
      <c r="BW76" s="11">
        <v>64</v>
      </c>
      <c r="BX76" s="6">
        <v>4.4070807500000004</v>
      </c>
      <c r="BY76" s="6">
        <v>4.652890750000001</v>
      </c>
      <c r="BZ76" s="6">
        <v>14.445188999999999</v>
      </c>
      <c r="CA76" s="6">
        <v>12.500449</v>
      </c>
      <c r="CB76" s="6">
        <v>12.685200500000001</v>
      </c>
    </row>
    <row r="77" spans="52:80" x14ac:dyDescent="0.35">
      <c r="AZ77" s="11">
        <v>128</v>
      </c>
      <c r="BA77" s="6">
        <v>124967.5</v>
      </c>
      <c r="BB77" s="6">
        <v>121383</v>
      </c>
      <c r="BC77" s="6">
        <v>1024</v>
      </c>
      <c r="BD77" s="6">
        <v>125337.75</v>
      </c>
      <c r="BE77" s="6">
        <v>126227</v>
      </c>
      <c r="BH77" s="11">
        <v>128</v>
      </c>
      <c r="BI77" s="6">
        <v>129907</v>
      </c>
      <c r="BJ77" s="6">
        <v>126384.25</v>
      </c>
      <c r="BK77" s="6">
        <v>1024</v>
      </c>
      <c r="BL77" s="6">
        <v>123410.75</v>
      </c>
      <c r="BM77" s="6">
        <v>124910.5</v>
      </c>
      <c r="BP77" s="11">
        <v>128</v>
      </c>
      <c r="BQ77" s="6">
        <v>10.45865</v>
      </c>
      <c r="BR77" s="6">
        <v>6.6317914999999994</v>
      </c>
      <c r="BS77" s="6">
        <v>12.742282749999999</v>
      </c>
      <c r="BT77" s="6">
        <v>7.5467607499999998</v>
      </c>
      <c r="BU77" s="6">
        <v>7.6913452499999995</v>
      </c>
      <c r="BW77" s="11">
        <v>128</v>
      </c>
      <c r="BX77" s="6">
        <v>8.9213445</v>
      </c>
      <c r="BY77" s="6">
        <v>9.1941687499999993</v>
      </c>
      <c r="BZ77" s="6">
        <v>29.079829</v>
      </c>
      <c r="CA77" s="6">
        <v>25.209913500000003</v>
      </c>
      <c r="CB77" s="6">
        <v>25.599720249999997</v>
      </c>
    </row>
    <row r="78" spans="52:80" x14ac:dyDescent="0.35">
      <c r="AZ78" s="8" t="s">
        <v>50</v>
      </c>
      <c r="BA78" s="6"/>
      <c r="BB78" s="6"/>
      <c r="BC78" s="6"/>
      <c r="BD78" s="6"/>
      <c r="BE78" s="6"/>
      <c r="BH78" s="8" t="s">
        <v>50</v>
      </c>
      <c r="BI78" s="6"/>
      <c r="BJ78" s="6"/>
      <c r="BK78" s="6"/>
      <c r="BL78" s="6"/>
      <c r="BM78" s="6"/>
      <c r="BP78" s="8" t="s">
        <v>50</v>
      </c>
      <c r="BQ78" s="6"/>
      <c r="BR78" s="6"/>
      <c r="BS78" s="6"/>
      <c r="BT78" s="6"/>
      <c r="BU78" s="6"/>
      <c r="BW78" s="8" t="s">
        <v>50</v>
      </c>
      <c r="BX78" s="6"/>
      <c r="BY78" s="6"/>
      <c r="BZ78" s="6"/>
      <c r="CA78" s="6"/>
      <c r="CB78" s="6"/>
    </row>
    <row r="79" spans="52:80" x14ac:dyDescent="0.35">
      <c r="AZ79" s="11">
        <v>1</v>
      </c>
      <c r="BA79" s="6">
        <v>4096</v>
      </c>
      <c r="BB79" s="6">
        <v>8192</v>
      </c>
      <c r="BC79" s="6">
        <v>1024</v>
      </c>
      <c r="BD79" s="6">
        <v>8192</v>
      </c>
      <c r="BE79" s="6">
        <v>1024</v>
      </c>
      <c r="BH79" s="11">
        <v>1</v>
      </c>
      <c r="BI79" s="6">
        <v>4096</v>
      </c>
      <c r="BJ79" s="6">
        <v>8192</v>
      </c>
      <c r="BK79" s="6">
        <v>1024</v>
      </c>
      <c r="BL79" s="6">
        <v>8192</v>
      </c>
      <c r="BM79" s="6">
        <v>1024</v>
      </c>
      <c r="BP79" s="11">
        <v>1</v>
      </c>
      <c r="BQ79" s="6">
        <v>1.8702554999999998</v>
      </c>
      <c r="BR79" s="6">
        <v>9.640066749999999</v>
      </c>
      <c r="BS79" s="6">
        <v>0.402837</v>
      </c>
      <c r="BT79" s="6">
        <v>2.9631777500000003</v>
      </c>
      <c r="BU79" s="6">
        <v>1.2756215</v>
      </c>
      <c r="BW79" s="11">
        <v>1</v>
      </c>
      <c r="BX79" s="6">
        <v>1.29071275</v>
      </c>
      <c r="BY79" s="6">
        <v>6.0944532499999999</v>
      </c>
      <c r="BZ79" s="6">
        <v>0.50263199999999997</v>
      </c>
      <c r="CA79" s="6">
        <v>3.9529607499999999</v>
      </c>
      <c r="CB79" s="6">
        <v>1.2214247499999999</v>
      </c>
    </row>
    <row r="80" spans="52:80" x14ac:dyDescent="0.35">
      <c r="AZ80" s="11">
        <v>4</v>
      </c>
      <c r="BA80" s="6">
        <v>3976.25</v>
      </c>
      <c r="BB80" s="6">
        <v>4018.75</v>
      </c>
      <c r="BC80" s="6">
        <v>1024</v>
      </c>
      <c r="BD80" s="6">
        <v>32536.5</v>
      </c>
      <c r="BE80" s="6">
        <v>3999.25</v>
      </c>
      <c r="BH80" s="11">
        <v>4</v>
      </c>
      <c r="BI80" s="6">
        <v>4084</v>
      </c>
      <c r="BJ80" s="6">
        <v>3864.75</v>
      </c>
      <c r="BK80" s="6">
        <v>1024</v>
      </c>
      <c r="BL80" s="6">
        <v>32422.25</v>
      </c>
      <c r="BM80" s="6">
        <v>3812.25</v>
      </c>
      <c r="BP80" s="11">
        <v>4</v>
      </c>
      <c r="BQ80" s="6">
        <v>0.82180025000000001</v>
      </c>
      <c r="BR80" s="6">
        <v>1.5417672500000001</v>
      </c>
      <c r="BS80" s="6">
        <v>1.1066652499999998</v>
      </c>
      <c r="BT80" s="6">
        <v>4.8438722500000004</v>
      </c>
      <c r="BU80" s="6">
        <v>1.2749440000000001</v>
      </c>
      <c r="BW80" s="11">
        <v>4</v>
      </c>
      <c r="BX80" s="6">
        <v>0.55457449999999997</v>
      </c>
      <c r="BY80" s="6">
        <v>0.83807624999999997</v>
      </c>
      <c r="BZ80" s="6">
        <v>1.66256925</v>
      </c>
      <c r="CA80" s="6">
        <v>12.389583749999998</v>
      </c>
      <c r="CB80" s="6">
        <v>1.6964779999999999</v>
      </c>
    </row>
    <row r="81" spans="52:80" x14ac:dyDescent="0.35">
      <c r="AZ81" s="11">
        <v>8</v>
      </c>
      <c r="BA81" s="6">
        <v>3936.25</v>
      </c>
      <c r="BB81" s="6">
        <v>3721.5</v>
      </c>
      <c r="BC81" s="6">
        <v>512</v>
      </c>
      <c r="BD81" s="6">
        <v>64724.25</v>
      </c>
      <c r="BE81" s="6">
        <v>3985.75</v>
      </c>
      <c r="BH81" s="11">
        <v>8</v>
      </c>
      <c r="BI81" s="6">
        <v>4056.5</v>
      </c>
      <c r="BJ81" s="6">
        <v>3401.25</v>
      </c>
      <c r="BK81" s="6">
        <v>512</v>
      </c>
      <c r="BL81" s="6">
        <v>65485</v>
      </c>
      <c r="BM81" s="6">
        <v>4004.5</v>
      </c>
      <c r="BP81" s="11">
        <v>8</v>
      </c>
      <c r="BQ81" s="6">
        <v>0.66807925000000001</v>
      </c>
      <c r="BR81" s="6">
        <v>1.0245425000000001</v>
      </c>
      <c r="BS81" s="6">
        <v>0.71390200000000004</v>
      </c>
      <c r="BT81" s="6">
        <v>6.8522767500000006</v>
      </c>
      <c r="BU81" s="6">
        <v>0.64512199999999997</v>
      </c>
      <c r="BW81" s="11">
        <v>8</v>
      </c>
      <c r="BX81" s="6">
        <v>0.55447175000000004</v>
      </c>
      <c r="BY81" s="6">
        <v>0.50737924999999995</v>
      </c>
      <c r="BZ81" s="6">
        <v>1.6016235000000001</v>
      </c>
      <c r="CA81" s="6">
        <v>24.711606</v>
      </c>
      <c r="CB81" s="6">
        <v>1.622878</v>
      </c>
    </row>
    <row r="82" spans="52:80" x14ac:dyDescent="0.35">
      <c r="AZ82" s="11">
        <v>16</v>
      </c>
      <c r="BA82" s="6">
        <v>7816.75</v>
      </c>
      <c r="BB82" s="6">
        <v>5487</v>
      </c>
      <c r="BC82" s="6">
        <v>512</v>
      </c>
      <c r="BD82" s="6">
        <v>128969</v>
      </c>
      <c r="BE82" s="6">
        <v>7862.25</v>
      </c>
      <c r="BH82" s="11">
        <v>16</v>
      </c>
      <c r="BI82" s="6">
        <v>8096</v>
      </c>
      <c r="BJ82" s="6">
        <v>7217.25</v>
      </c>
      <c r="BK82" s="6">
        <v>512</v>
      </c>
      <c r="BL82" s="6">
        <v>130487.5</v>
      </c>
      <c r="BM82" s="6">
        <v>8034.5</v>
      </c>
      <c r="BP82" s="11">
        <v>16</v>
      </c>
      <c r="BQ82" s="6">
        <v>1.1674359999999999</v>
      </c>
      <c r="BR82" s="6">
        <v>1.31479075</v>
      </c>
      <c r="BS82" s="6">
        <v>1.1325927499999999</v>
      </c>
      <c r="BT82" s="6">
        <v>13.198794999999999</v>
      </c>
      <c r="BU82" s="6">
        <v>0.85769375000000003</v>
      </c>
      <c r="BW82" s="11">
        <v>16</v>
      </c>
      <c r="BX82" s="6">
        <v>1.12412</v>
      </c>
      <c r="BY82" s="6">
        <v>1.17288725</v>
      </c>
      <c r="BZ82" s="6">
        <v>3.154703</v>
      </c>
      <c r="CA82" s="6">
        <v>51.516879499999995</v>
      </c>
      <c r="CB82" s="6">
        <v>3.2279810000000002</v>
      </c>
    </row>
    <row r="83" spans="52:80" x14ac:dyDescent="0.35">
      <c r="AZ83" s="11">
        <v>32</v>
      </c>
      <c r="BA83" s="6">
        <v>15929.75</v>
      </c>
      <c r="BB83" s="6">
        <v>7937.25</v>
      </c>
      <c r="BC83" s="6">
        <v>512</v>
      </c>
      <c r="BD83" s="6">
        <v>258440.5</v>
      </c>
      <c r="BE83" s="6">
        <v>15823.25</v>
      </c>
      <c r="BH83" s="11">
        <v>32</v>
      </c>
      <c r="BI83" s="6">
        <v>16264.75</v>
      </c>
      <c r="BJ83" s="6">
        <v>14697.5</v>
      </c>
      <c r="BK83" s="6">
        <v>512</v>
      </c>
      <c r="BL83" s="6">
        <v>261997.25</v>
      </c>
      <c r="BM83" s="6">
        <v>16337.25</v>
      </c>
      <c r="BP83" s="11">
        <v>32</v>
      </c>
      <c r="BQ83" s="6">
        <v>2.2669342499999998</v>
      </c>
      <c r="BR83" s="6">
        <v>1.3008612500000001</v>
      </c>
      <c r="BS83" s="6">
        <v>2.1376427499999999</v>
      </c>
      <c r="BT83" s="6">
        <v>27.197646499999998</v>
      </c>
      <c r="BU83" s="6">
        <v>1.6793482499999999</v>
      </c>
      <c r="BW83" s="11">
        <v>32</v>
      </c>
      <c r="BX83" s="6">
        <v>2.2605132499999998</v>
      </c>
      <c r="BY83" s="6">
        <v>2.1545369999999999</v>
      </c>
      <c r="BZ83" s="6">
        <v>7.2306412499999997</v>
      </c>
      <c r="CA83" s="6">
        <v>108.80334999999999</v>
      </c>
      <c r="CB83" s="6">
        <v>6.9020434999999996</v>
      </c>
    </row>
    <row r="84" spans="52:80" x14ac:dyDescent="0.35">
      <c r="AZ84" s="11">
        <v>64</v>
      </c>
      <c r="BA84" s="6">
        <v>32326.5</v>
      </c>
      <c r="BB84" s="6">
        <v>27213.75</v>
      </c>
      <c r="BC84" s="6">
        <v>512</v>
      </c>
      <c r="BD84" s="6">
        <v>30864</v>
      </c>
      <c r="BE84" s="6">
        <v>31298.75</v>
      </c>
      <c r="BH84" s="11">
        <v>64</v>
      </c>
      <c r="BI84" s="6">
        <v>32278</v>
      </c>
      <c r="BJ84" s="6">
        <v>31259.25</v>
      </c>
      <c r="BK84" s="6">
        <v>512</v>
      </c>
      <c r="BL84" s="6">
        <v>32371.5</v>
      </c>
      <c r="BM84" s="6">
        <v>32577</v>
      </c>
      <c r="BP84" s="11">
        <v>64</v>
      </c>
      <c r="BQ84" s="6">
        <v>4.5566947500000001</v>
      </c>
      <c r="BR84" s="6">
        <v>3.5266177499999998</v>
      </c>
      <c r="BS84" s="6">
        <v>4.0366372500000001</v>
      </c>
      <c r="BT84" s="6">
        <v>3.2909980000000001</v>
      </c>
      <c r="BU84" s="6">
        <v>3.3581084999999997</v>
      </c>
      <c r="BW84" s="11">
        <v>64</v>
      </c>
      <c r="BX84" s="6">
        <v>4.3407862499999998</v>
      </c>
      <c r="BY84" s="6">
        <v>4.5458887500000005</v>
      </c>
      <c r="BZ84" s="6">
        <v>14.41889525</v>
      </c>
      <c r="CA84" s="6">
        <v>13.669174</v>
      </c>
      <c r="CB84" s="6">
        <v>13.835977249999999</v>
      </c>
    </row>
    <row r="85" spans="52:80" x14ac:dyDescent="0.35">
      <c r="AZ85" s="11">
        <v>128</v>
      </c>
      <c r="BA85" s="6">
        <v>64833</v>
      </c>
      <c r="BB85" s="6">
        <v>60549.5</v>
      </c>
      <c r="BC85" s="6">
        <v>512</v>
      </c>
      <c r="BD85" s="6">
        <v>61571.75</v>
      </c>
      <c r="BE85" s="6">
        <v>61947.75</v>
      </c>
      <c r="BH85" s="11">
        <v>128</v>
      </c>
      <c r="BI85" s="6">
        <v>64613.5</v>
      </c>
      <c r="BJ85" s="6">
        <v>62865.75</v>
      </c>
      <c r="BK85" s="6">
        <v>512</v>
      </c>
      <c r="BL85" s="6">
        <v>63885</v>
      </c>
      <c r="BM85" s="6">
        <v>64580</v>
      </c>
      <c r="BP85" s="11">
        <v>128</v>
      </c>
      <c r="BQ85" s="6">
        <v>9.2567160000000008</v>
      </c>
      <c r="BR85" s="6">
        <v>6.2855337499999999</v>
      </c>
      <c r="BS85" s="6">
        <v>7.8470067500000003</v>
      </c>
      <c r="BT85" s="6">
        <v>6.4015432500000005</v>
      </c>
      <c r="BU85" s="6">
        <v>6.5595077499999999</v>
      </c>
      <c r="BW85" s="11">
        <v>128</v>
      </c>
      <c r="BX85" s="6">
        <v>8.8225265000000004</v>
      </c>
      <c r="BY85" s="6">
        <v>9.139963250000001</v>
      </c>
      <c r="BZ85" s="6">
        <v>28.803326499999997</v>
      </c>
      <c r="CA85" s="6">
        <v>26.3729905</v>
      </c>
      <c r="CB85" s="6">
        <v>26.86658225</v>
      </c>
    </row>
    <row r="86" spans="52:80" x14ac:dyDescent="0.35">
      <c r="AZ86" s="8" t="s">
        <v>52</v>
      </c>
      <c r="BA86" s="6"/>
      <c r="BB86" s="6"/>
      <c r="BC86" s="6"/>
      <c r="BD86" s="6"/>
      <c r="BE86" s="6"/>
      <c r="BH86" s="8" t="s">
        <v>52</v>
      </c>
      <c r="BI86" s="6"/>
      <c r="BJ86" s="6"/>
      <c r="BK86" s="6"/>
      <c r="BL86" s="6"/>
      <c r="BM86" s="6"/>
      <c r="BP86" s="8" t="s">
        <v>52</v>
      </c>
      <c r="BQ86" s="6"/>
      <c r="BR86" s="6"/>
      <c r="BS86" s="6"/>
      <c r="BT86" s="6"/>
      <c r="BU86" s="6"/>
      <c r="BW86" s="8" t="s">
        <v>52</v>
      </c>
      <c r="BX86" s="6"/>
      <c r="BY86" s="6"/>
      <c r="BZ86" s="6"/>
      <c r="CA86" s="6"/>
      <c r="CB86" s="6"/>
    </row>
    <row r="87" spans="52:80" x14ac:dyDescent="0.35">
      <c r="AZ87" s="11">
        <v>1</v>
      </c>
      <c r="BA87" s="6">
        <v>2048</v>
      </c>
      <c r="BB87" s="6">
        <v>4096</v>
      </c>
      <c r="BC87" s="6">
        <v>512</v>
      </c>
      <c r="BD87" s="6">
        <v>4096</v>
      </c>
      <c r="BE87" s="6">
        <v>512</v>
      </c>
      <c r="BH87" s="11">
        <v>1</v>
      </c>
      <c r="BI87" s="6">
        <v>2048</v>
      </c>
      <c r="BJ87" s="6">
        <v>4096</v>
      </c>
      <c r="BK87" s="6">
        <v>512</v>
      </c>
      <c r="BL87" s="6">
        <v>4096</v>
      </c>
      <c r="BM87" s="6">
        <v>512</v>
      </c>
      <c r="BP87" s="11">
        <v>1</v>
      </c>
      <c r="BQ87" s="6">
        <v>1.87195175</v>
      </c>
      <c r="BR87" s="6">
        <v>9.8900220000000001</v>
      </c>
      <c r="BS87" s="6">
        <v>0.42427549999999997</v>
      </c>
      <c r="BT87" s="6">
        <v>3.40781775</v>
      </c>
      <c r="BU87" s="6">
        <v>1.2155597500000002</v>
      </c>
      <c r="BW87" s="11">
        <v>1</v>
      </c>
      <c r="BX87" s="6">
        <v>1.0545245000000001</v>
      </c>
      <c r="BY87" s="6">
        <v>5.22229075</v>
      </c>
      <c r="BZ87" s="6">
        <v>0.47247050000000002</v>
      </c>
      <c r="CA87" s="6">
        <v>3.8089360000000001</v>
      </c>
      <c r="CB87" s="6">
        <v>1.1537735</v>
      </c>
    </row>
    <row r="88" spans="52:80" x14ac:dyDescent="0.35">
      <c r="AZ88" s="11">
        <v>4</v>
      </c>
      <c r="BA88" s="6">
        <v>1989.75</v>
      </c>
      <c r="BB88" s="6">
        <v>1897</v>
      </c>
      <c r="BC88" s="6">
        <v>512</v>
      </c>
      <c r="BD88" s="6">
        <v>16065.25</v>
      </c>
      <c r="BE88" s="6">
        <v>2031.5</v>
      </c>
      <c r="BH88" s="11">
        <v>4</v>
      </c>
      <c r="BI88" s="6">
        <v>2042.75</v>
      </c>
      <c r="BJ88" s="6">
        <v>1870.25</v>
      </c>
      <c r="BK88" s="6">
        <v>512</v>
      </c>
      <c r="BL88" s="6">
        <v>16353.75</v>
      </c>
      <c r="BM88" s="6">
        <v>1941</v>
      </c>
      <c r="BP88" s="11">
        <v>4</v>
      </c>
      <c r="BQ88" s="6">
        <v>0.82267050000000008</v>
      </c>
      <c r="BR88" s="6">
        <v>1.3262927499999999</v>
      </c>
      <c r="BS88" s="6">
        <v>0.70648725000000001</v>
      </c>
      <c r="BT88" s="6">
        <v>3.5619472500000002</v>
      </c>
      <c r="BU88" s="6">
        <v>1.2300532500000001</v>
      </c>
      <c r="BW88" s="11">
        <v>4</v>
      </c>
      <c r="BX88" s="6">
        <v>0.55611624999999998</v>
      </c>
      <c r="BY88" s="6">
        <v>0.76291200000000003</v>
      </c>
      <c r="BZ88" s="6">
        <v>1.6135022500000002</v>
      </c>
      <c r="CA88" s="6">
        <v>12.37016775</v>
      </c>
      <c r="CB88" s="6">
        <v>1.84516375</v>
      </c>
    </row>
    <row r="89" spans="52:80" x14ac:dyDescent="0.35">
      <c r="AZ89" s="11">
        <v>8</v>
      </c>
      <c r="BA89" s="6">
        <v>1835.25</v>
      </c>
      <c r="BB89" s="6">
        <v>1664</v>
      </c>
      <c r="BC89" s="6">
        <v>256</v>
      </c>
      <c r="BD89" s="6">
        <v>31587.25</v>
      </c>
      <c r="BE89" s="6">
        <v>2002.5</v>
      </c>
      <c r="BH89" s="11">
        <v>8</v>
      </c>
      <c r="BI89" s="6">
        <v>2032</v>
      </c>
      <c r="BJ89" s="6">
        <v>1754.25</v>
      </c>
      <c r="BK89" s="6">
        <v>256</v>
      </c>
      <c r="BL89" s="6">
        <v>32755.75</v>
      </c>
      <c r="BM89" s="6">
        <v>2008.25</v>
      </c>
      <c r="BP89" s="11">
        <v>8</v>
      </c>
      <c r="BQ89" s="6">
        <v>0.59527624999999995</v>
      </c>
      <c r="BR89" s="6">
        <v>0.93960124999999994</v>
      </c>
      <c r="BS89" s="6">
        <v>0.54316425000000002</v>
      </c>
      <c r="BT89" s="6">
        <v>6.04392</v>
      </c>
      <c r="BU89" s="6">
        <v>0.61357849999999992</v>
      </c>
      <c r="BW89" s="11">
        <v>8</v>
      </c>
      <c r="BX89" s="6">
        <v>0.55939150000000004</v>
      </c>
      <c r="BY89" s="6">
        <v>0.58770449999999996</v>
      </c>
      <c r="BZ89" s="6">
        <v>1.5874584999999999</v>
      </c>
      <c r="CA89" s="6">
        <v>25.950786000000001</v>
      </c>
      <c r="CB89" s="6">
        <v>1.6244524999999999</v>
      </c>
    </row>
    <row r="90" spans="52:80" x14ac:dyDescent="0.35">
      <c r="AZ90" s="11">
        <v>16</v>
      </c>
      <c r="BA90" s="6">
        <v>3789.75</v>
      </c>
      <c r="BB90" s="6">
        <v>1499.75</v>
      </c>
      <c r="BC90" s="6">
        <v>256</v>
      </c>
      <c r="BD90" s="6">
        <v>63961.25</v>
      </c>
      <c r="BE90" s="6">
        <v>3976.25</v>
      </c>
      <c r="BH90" s="11">
        <v>16</v>
      </c>
      <c r="BI90" s="6">
        <v>4067.25</v>
      </c>
      <c r="BJ90" s="6">
        <v>2877.5</v>
      </c>
      <c r="BK90" s="6">
        <v>256</v>
      </c>
      <c r="BL90" s="6">
        <v>65223.25</v>
      </c>
      <c r="BM90" s="6">
        <v>3975.5</v>
      </c>
      <c r="BP90" s="11">
        <v>16</v>
      </c>
      <c r="BQ90" s="6">
        <v>1.1220172500000001</v>
      </c>
      <c r="BR90" s="6">
        <v>0.77608199999999994</v>
      </c>
      <c r="BS90" s="6">
        <v>1.0223139999999999</v>
      </c>
      <c r="BT90" s="6">
        <v>11.7988225</v>
      </c>
      <c r="BU90" s="6">
        <v>0.77292150000000004</v>
      </c>
      <c r="BW90" s="11">
        <v>16</v>
      </c>
      <c r="BX90" s="6">
        <v>1.1106229999999999</v>
      </c>
      <c r="BY90" s="6">
        <v>0.99789474999999994</v>
      </c>
      <c r="BZ90" s="6">
        <v>3.6153520000000001</v>
      </c>
      <c r="CA90" s="6">
        <v>53.853187500000004</v>
      </c>
      <c r="CB90" s="6">
        <v>3.3865112499999999</v>
      </c>
    </row>
    <row r="91" spans="52:80" x14ac:dyDescent="0.35">
      <c r="AZ91" s="11">
        <v>32</v>
      </c>
      <c r="BA91" s="6">
        <v>7855.5</v>
      </c>
      <c r="BB91" s="6">
        <v>4742.25</v>
      </c>
      <c r="BC91" s="6">
        <v>256</v>
      </c>
      <c r="BD91" s="6">
        <v>128559.75</v>
      </c>
      <c r="BE91" s="6">
        <v>7817.5</v>
      </c>
      <c r="BH91" s="11">
        <v>32</v>
      </c>
      <c r="BI91" s="6">
        <v>8006.5</v>
      </c>
      <c r="BJ91" s="6">
        <v>7085.75</v>
      </c>
      <c r="BK91" s="6">
        <v>256</v>
      </c>
      <c r="BL91" s="6">
        <v>130055.75</v>
      </c>
      <c r="BM91" s="6">
        <v>8041</v>
      </c>
      <c r="BP91" s="11">
        <v>32</v>
      </c>
      <c r="BQ91" s="6">
        <v>2.1588207500000003</v>
      </c>
      <c r="BR91" s="6">
        <v>1.3412817499999998</v>
      </c>
      <c r="BS91" s="6">
        <v>1.927197</v>
      </c>
      <c r="BT91" s="6">
        <v>23.751806500000001</v>
      </c>
      <c r="BU91" s="6">
        <v>1.4730812500000001</v>
      </c>
      <c r="BW91" s="11">
        <v>32</v>
      </c>
      <c r="BX91" s="6">
        <v>2.2151065000000001</v>
      </c>
      <c r="BY91" s="6">
        <v>2.1831484999999997</v>
      </c>
      <c r="BZ91" s="6">
        <v>7.2080545000000003</v>
      </c>
      <c r="CA91" s="6">
        <v>107.14117524999999</v>
      </c>
      <c r="CB91" s="6">
        <v>6.8691665000000004</v>
      </c>
    </row>
    <row r="92" spans="52:80" x14ac:dyDescent="0.35">
      <c r="AZ92" s="11">
        <v>64</v>
      </c>
      <c r="BA92" s="6">
        <v>16066.5</v>
      </c>
      <c r="BB92" s="6">
        <v>12681</v>
      </c>
      <c r="BC92" s="6">
        <v>256</v>
      </c>
      <c r="BD92" s="6">
        <v>15404.25</v>
      </c>
      <c r="BE92" s="6">
        <v>15653.5</v>
      </c>
      <c r="BH92" s="11">
        <v>64</v>
      </c>
      <c r="BI92" s="6">
        <v>16162.75</v>
      </c>
      <c r="BJ92" s="6">
        <v>15132.25</v>
      </c>
      <c r="BK92" s="6">
        <v>256</v>
      </c>
      <c r="BL92" s="6">
        <v>16139</v>
      </c>
      <c r="BM92" s="6">
        <v>16130.5</v>
      </c>
      <c r="BP92" s="11">
        <v>64</v>
      </c>
      <c r="BQ92" s="6">
        <v>4.3759722500000002</v>
      </c>
      <c r="BR92" s="6">
        <v>3.62062325</v>
      </c>
      <c r="BS92" s="6">
        <v>3.7849619999999997</v>
      </c>
      <c r="BT92" s="6">
        <v>2.8744917499999998</v>
      </c>
      <c r="BU92" s="6">
        <v>2.9482867500000003</v>
      </c>
      <c r="BW92" s="11">
        <v>64</v>
      </c>
      <c r="BX92" s="6">
        <v>4.3816142500000002</v>
      </c>
      <c r="BY92" s="6">
        <v>4.3344812499999996</v>
      </c>
      <c r="BZ92" s="6">
        <v>14.438847749999999</v>
      </c>
      <c r="CA92" s="6">
        <v>13.382297999999999</v>
      </c>
      <c r="CB92" s="6">
        <v>13.48032375</v>
      </c>
    </row>
    <row r="93" spans="52:80" x14ac:dyDescent="0.35">
      <c r="AZ93" s="11">
        <v>128</v>
      </c>
      <c r="BA93" s="6">
        <v>32352.75</v>
      </c>
      <c r="BB93" s="6">
        <v>27380.75</v>
      </c>
      <c r="BC93" s="6">
        <v>256</v>
      </c>
      <c r="BD93" s="6">
        <v>30363</v>
      </c>
      <c r="BE93" s="6">
        <v>30720</v>
      </c>
      <c r="BH93" s="11">
        <v>128</v>
      </c>
      <c r="BI93" s="6">
        <v>31969.25</v>
      </c>
      <c r="BJ93" s="6">
        <v>31316.5</v>
      </c>
      <c r="BK93" s="6">
        <v>256</v>
      </c>
      <c r="BL93" s="6">
        <v>32432.75</v>
      </c>
      <c r="BM93" s="6">
        <v>31853</v>
      </c>
      <c r="BP93" s="11">
        <v>128</v>
      </c>
      <c r="BQ93" s="6">
        <v>8.7372557499999992</v>
      </c>
      <c r="BR93" s="6">
        <v>6.1871830000000001</v>
      </c>
      <c r="BS93" s="6">
        <v>7.5533822500000003</v>
      </c>
      <c r="BT93" s="6">
        <v>5.6327885000000002</v>
      </c>
      <c r="BU93" s="6">
        <v>5.8161829999999997</v>
      </c>
      <c r="BW93" s="11">
        <v>128</v>
      </c>
      <c r="BX93" s="6">
        <v>8.7062925</v>
      </c>
      <c r="BY93" s="6">
        <v>8.7290515000000006</v>
      </c>
      <c r="BZ93" s="6">
        <v>28.8660265</v>
      </c>
      <c r="CA93" s="6">
        <v>26.782125999999998</v>
      </c>
      <c r="CB93" s="6">
        <v>26.550008999999999</v>
      </c>
    </row>
    <row r="94" spans="52:80" x14ac:dyDescent="0.35">
      <c r="AZ94" s="8" t="s">
        <v>54</v>
      </c>
      <c r="BA94" s="6"/>
      <c r="BB94" s="6"/>
      <c r="BC94" s="6"/>
      <c r="BD94" s="6"/>
      <c r="BE94" s="6"/>
      <c r="BH94" s="8" t="s">
        <v>54</v>
      </c>
      <c r="BI94" s="6"/>
      <c r="BJ94" s="6"/>
      <c r="BK94" s="6"/>
      <c r="BL94" s="6"/>
      <c r="BM94" s="6"/>
      <c r="BP94" s="8" t="s">
        <v>54</v>
      </c>
      <c r="BQ94" s="6"/>
      <c r="BR94" s="6"/>
      <c r="BS94" s="6"/>
      <c r="BT94" s="6"/>
      <c r="BU94" s="6"/>
      <c r="BW94" s="8" t="s">
        <v>54</v>
      </c>
      <c r="BX94" s="6"/>
      <c r="BY94" s="6"/>
      <c r="BZ94" s="6"/>
      <c r="CA94" s="6"/>
      <c r="CB94" s="6"/>
    </row>
    <row r="95" spans="52:80" x14ac:dyDescent="0.35">
      <c r="AZ95" s="11">
        <v>1</v>
      </c>
      <c r="BA95" s="6">
        <v>1024</v>
      </c>
      <c r="BB95" s="6">
        <v>2048</v>
      </c>
      <c r="BC95" s="6">
        <v>256</v>
      </c>
      <c r="BD95" s="6">
        <v>2048</v>
      </c>
      <c r="BE95" s="6">
        <v>256</v>
      </c>
      <c r="BH95" s="11">
        <v>1</v>
      </c>
      <c r="BI95" s="6">
        <v>1024</v>
      </c>
      <c r="BJ95" s="6">
        <v>2048</v>
      </c>
      <c r="BK95" s="6">
        <v>256</v>
      </c>
      <c r="BL95" s="6">
        <v>2048</v>
      </c>
      <c r="BM95" s="6">
        <v>256</v>
      </c>
      <c r="BP95" s="11">
        <v>1</v>
      </c>
      <c r="BQ95" s="6">
        <v>1.5382985</v>
      </c>
      <c r="BR95" s="6">
        <v>8.9684255000000004</v>
      </c>
      <c r="BS95" s="6">
        <v>0.30245549999999999</v>
      </c>
      <c r="BT95" s="6">
        <v>2.4369840000000003</v>
      </c>
      <c r="BU95" s="6">
        <v>1.215344</v>
      </c>
      <c r="BW95" s="11">
        <v>1</v>
      </c>
      <c r="BX95" s="6">
        <v>0.94305074999999994</v>
      </c>
      <c r="BY95" s="6">
        <v>4.908323750000001</v>
      </c>
      <c r="BZ95" s="6">
        <v>0.43176599999999998</v>
      </c>
      <c r="CA95" s="6">
        <v>3.7171189999999998</v>
      </c>
      <c r="CB95" s="6">
        <v>1.161977</v>
      </c>
    </row>
    <row r="96" spans="52:80" x14ac:dyDescent="0.35">
      <c r="AZ96" s="11">
        <v>4</v>
      </c>
      <c r="BA96" s="6">
        <v>1018</v>
      </c>
      <c r="BB96" s="6">
        <v>963.25</v>
      </c>
      <c r="BC96" s="6">
        <v>256</v>
      </c>
      <c r="BD96" s="6">
        <v>7985</v>
      </c>
      <c r="BE96" s="6">
        <v>1007</v>
      </c>
      <c r="BH96" s="11">
        <v>4</v>
      </c>
      <c r="BI96" s="6">
        <v>1018.5</v>
      </c>
      <c r="BJ96" s="6">
        <v>921.75</v>
      </c>
      <c r="BK96" s="6">
        <v>256</v>
      </c>
      <c r="BL96" s="6">
        <v>8129.5</v>
      </c>
      <c r="BM96" s="6">
        <v>997.75</v>
      </c>
      <c r="BP96" s="11">
        <v>4</v>
      </c>
      <c r="BQ96" s="6">
        <v>0.78276849999999998</v>
      </c>
      <c r="BR96" s="6">
        <v>1.3446359999999999</v>
      </c>
      <c r="BS96" s="6">
        <v>0.56528175000000003</v>
      </c>
      <c r="BT96" s="6">
        <v>3.1829132500000004</v>
      </c>
      <c r="BU96" s="6">
        <v>1.1911892500000001</v>
      </c>
      <c r="BW96" s="11">
        <v>4</v>
      </c>
      <c r="BX96" s="6">
        <v>0.55643799999999999</v>
      </c>
      <c r="BY96" s="6">
        <v>0.82776674999999988</v>
      </c>
      <c r="BZ96" s="6">
        <v>1.6114612500000001</v>
      </c>
      <c r="CA96" s="6">
        <v>13.07850425</v>
      </c>
      <c r="CB96" s="6">
        <v>1.8933119999999999</v>
      </c>
    </row>
    <row r="97" spans="52:80" x14ac:dyDescent="0.35">
      <c r="AZ97" s="11">
        <v>8</v>
      </c>
      <c r="BA97" s="6">
        <v>943.75</v>
      </c>
      <c r="BB97" s="6">
        <v>829.25</v>
      </c>
      <c r="BC97" s="6">
        <v>128</v>
      </c>
      <c r="BD97" s="6">
        <v>15466.5</v>
      </c>
      <c r="BE97" s="6">
        <v>1006.5</v>
      </c>
      <c r="BH97" s="11">
        <v>8</v>
      </c>
      <c r="BI97" s="6">
        <v>1004</v>
      </c>
      <c r="BJ97" s="6">
        <v>743.25</v>
      </c>
      <c r="BK97" s="6">
        <v>128</v>
      </c>
      <c r="BL97" s="6">
        <v>15969.75</v>
      </c>
      <c r="BM97" s="6">
        <v>926</v>
      </c>
      <c r="BP97" s="11">
        <v>8</v>
      </c>
      <c r="BQ97" s="6">
        <v>0.63321700000000003</v>
      </c>
      <c r="BR97" s="6">
        <v>0.89346700000000001</v>
      </c>
      <c r="BS97" s="6">
        <v>0.50826375000000001</v>
      </c>
      <c r="BT97" s="6">
        <v>5.7466205000000006</v>
      </c>
      <c r="BU97" s="6">
        <v>0.61335675000000001</v>
      </c>
      <c r="BW97" s="11">
        <v>8</v>
      </c>
      <c r="BX97" s="6">
        <v>0.55399075000000009</v>
      </c>
      <c r="BY97" s="6">
        <v>0.64509925000000001</v>
      </c>
      <c r="BZ97" s="6">
        <v>1.8206565000000001</v>
      </c>
      <c r="CA97" s="6">
        <v>26.85955525</v>
      </c>
      <c r="CB97" s="6">
        <v>1.62499175</v>
      </c>
    </row>
    <row r="98" spans="52:80" x14ac:dyDescent="0.35">
      <c r="AZ98" s="11">
        <v>16</v>
      </c>
      <c r="BA98" s="6">
        <v>1825.75</v>
      </c>
      <c r="BB98" s="6">
        <v>835.5</v>
      </c>
      <c r="BC98" s="6">
        <v>128</v>
      </c>
      <c r="BD98" s="6">
        <v>31232.25</v>
      </c>
      <c r="BE98" s="6">
        <v>1913</v>
      </c>
      <c r="BH98" s="11">
        <v>16</v>
      </c>
      <c r="BI98" s="6">
        <v>1972.25</v>
      </c>
      <c r="BJ98" s="6">
        <v>1236.25</v>
      </c>
      <c r="BK98" s="6">
        <v>128</v>
      </c>
      <c r="BL98" s="6">
        <v>32592.25</v>
      </c>
      <c r="BM98" s="6">
        <v>1937.5</v>
      </c>
      <c r="BP98" s="11">
        <v>16</v>
      </c>
      <c r="BQ98" s="6">
        <v>1.0413874999999999</v>
      </c>
      <c r="BR98" s="6">
        <v>0.87903925000000005</v>
      </c>
      <c r="BS98" s="6">
        <v>0.95248100000000002</v>
      </c>
      <c r="BT98" s="6">
        <v>11.456710749999999</v>
      </c>
      <c r="BU98" s="6">
        <v>0.74348000000000003</v>
      </c>
      <c r="BW98" s="11">
        <v>16</v>
      </c>
      <c r="BX98" s="6">
        <v>1.0973435</v>
      </c>
      <c r="BY98" s="6">
        <v>0.90438425000000011</v>
      </c>
      <c r="BZ98" s="6">
        <v>3.6136492499999999</v>
      </c>
      <c r="CA98" s="6">
        <v>56.120303749999998</v>
      </c>
      <c r="CB98" s="6">
        <v>3.3969387499999999</v>
      </c>
    </row>
    <row r="99" spans="52:80" x14ac:dyDescent="0.35">
      <c r="AZ99" s="11">
        <v>32</v>
      </c>
      <c r="BA99" s="6">
        <v>3944.5</v>
      </c>
      <c r="BB99" s="6">
        <v>2133</v>
      </c>
      <c r="BC99" s="6">
        <v>128</v>
      </c>
      <c r="BD99" s="6">
        <v>64446.5</v>
      </c>
      <c r="BE99" s="6">
        <v>3906.5</v>
      </c>
      <c r="BH99" s="11">
        <v>32</v>
      </c>
      <c r="BI99" s="6">
        <v>4032.5</v>
      </c>
      <c r="BJ99" s="6">
        <v>3489.5</v>
      </c>
      <c r="BK99" s="6">
        <v>128</v>
      </c>
      <c r="BL99" s="6">
        <v>65396.75</v>
      </c>
      <c r="BM99" s="6">
        <v>4030.25</v>
      </c>
      <c r="BP99" s="11">
        <v>32</v>
      </c>
      <c r="BQ99" s="6">
        <v>2.1053462499999998</v>
      </c>
      <c r="BR99" s="6">
        <v>1.19068525</v>
      </c>
      <c r="BS99" s="6">
        <v>1.8389117500000001</v>
      </c>
      <c r="BT99" s="6">
        <v>23.537035500000002</v>
      </c>
      <c r="BU99" s="6">
        <v>1.46368575</v>
      </c>
      <c r="BW99" s="11">
        <v>32</v>
      </c>
      <c r="BX99" s="6">
        <v>2.2165779999999997</v>
      </c>
      <c r="BY99" s="6">
        <v>2.1086737500000003</v>
      </c>
      <c r="BZ99" s="6">
        <v>7.2069472499999998</v>
      </c>
      <c r="CA99" s="6">
        <v>110.78355575</v>
      </c>
      <c r="CB99" s="6">
        <v>6.9611277499999993</v>
      </c>
    </row>
    <row r="100" spans="52:80" x14ac:dyDescent="0.35">
      <c r="AZ100" s="11">
        <v>64</v>
      </c>
      <c r="BA100" s="6">
        <v>7987</v>
      </c>
      <c r="BB100" s="6">
        <v>5884.25</v>
      </c>
      <c r="BC100" s="6">
        <v>128</v>
      </c>
      <c r="BD100" s="6">
        <v>7940.25</v>
      </c>
      <c r="BE100" s="6">
        <v>7935.5</v>
      </c>
      <c r="BH100" s="11">
        <v>64</v>
      </c>
      <c r="BI100" s="6">
        <v>8012</v>
      </c>
      <c r="BJ100" s="6">
        <v>7680.5</v>
      </c>
      <c r="BK100" s="6">
        <v>128</v>
      </c>
      <c r="BL100" s="6">
        <v>8093</v>
      </c>
      <c r="BM100" s="6">
        <v>8055.25</v>
      </c>
      <c r="BP100" s="11">
        <v>64</v>
      </c>
      <c r="BQ100" s="6">
        <v>4.2250147499999997</v>
      </c>
      <c r="BR100" s="6">
        <v>2.9935317499999998</v>
      </c>
      <c r="BS100" s="6">
        <v>3.6986137499999998</v>
      </c>
      <c r="BT100" s="6">
        <v>2.9009577499999999</v>
      </c>
      <c r="BU100" s="6">
        <v>2.9769862499999999</v>
      </c>
      <c r="BW100" s="11">
        <v>64</v>
      </c>
      <c r="BX100" s="6">
        <v>4.3304287499999994</v>
      </c>
      <c r="BY100" s="6">
        <v>4.3941854999999999</v>
      </c>
      <c r="BZ100" s="6">
        <v>14.423481750000001</v>
      </c>
      <c r="CA100" s="6">
        <v>13.374630250000001</v>
      </c>
      <c r="CB100" s="6">
        <v>13.737538499999999</v>
      </c>
    </row>
    <row r="101" spans="52:80" x14ac:dyDescent="0.35">
      <c r="AZ101" s="11">
        <v>128</v>
      </c>
      <c r="BA101" s="6">
        <v>16021.25</v>
      </c>
      <c r="BB101" s="6">
        <v>13642.5</v>
      </c>
      <c r="BC101" s="6">
        <v>128</v>
      </c>
      <c r="BD101" s="6">
        <v>15983</v>
      </c>
      <c r="BE101" s="6">
        <v>15929.5</v>
      </c>
      <c r="BH101" s="11">
        <v>128</v>
      </c>
      <c r="BI101" s="6">
        <v>15862.5</v>
      </c>
      <c r="BJ101" s="6">
        <v>15683</v>
      </c>
      <c r="BK101" s="6">
        <v>128</v>
      </c>
      <c r="BL101" s="6">
        <v>16151</v>
      </c>
      <c r="BM101" s="6">
        <v>16168.25</v>
      </c>
      <c r="BP101" s="11">
        <v>128</v>
      </c>
      <c r="BQ101" s="6">
        <v>8.5981502499999998</v>
      </c>
      <c r="BR101" s="6">
        <v>5.7237045000000002</v>
      </c>
      <c r="BS101" s="6">
        <v>7.2932102499999996</v>
      </c>
      <c r="BT101" s="6">
        <v>5.8675237500000001</v>
      </c>
      <c r="BU101" s="6">
        <v>6.0015410000000005</v>
      </c>
      <c r="BW101" s="11">
        <v>128</v>
      </c>
      <c r="BX101" s="6">
        <v>8.6810442499999994</v>
      </c>
      <c r="BY101" s="6">
        <v>8.6691284999999993</v>
      </c>
      <c r="BZ101" s="6">
        <v>28.846709499999999</v>
      </c>
      <c r="CA101" s="6">
        <v>26.713928500000002</v>
      </c>
      <c r="CB101" s="6">
        <v>27.710946999999997</v>
      </c>
    </row>
    <row r="102" spans="52:80" x14ac:dyDescent="0.35">
      <c r="AZ102" s="8" t="s">
        <v>49</v>
      </c>
      <c r="BA102" s="6"/>
      <c r="BB102" s="6"/>
      <c r="BC102" s="6"/>
      <c r="BD102" s="6"/>
      <c r="BE102" s="6"/>
      <c r="BH102" s="8" t="s">
        <v>49</v>
      </c>
      <c r="BI102" s="6"/>
      <c r="BJ102" s="6"/>
      <c r="BK102" s="6"/>
      <c r="BL102" s="6"/>
      <c r="BM102" s="6"/>
      <c r="BP102" s="8" t="s">
        <v>49</v>
      </c>
      <c r="BQ102" s="6"/>
      <c r="BR102" s="6"/>
      <c r="BS102" s="6"/>
      <c r="BT102" s="6"/>
      <c r="BU102" s="6"/>
      <c r="BW102" s="8" t="s">
        <v>49</v>
      </c>
      <c r="BX102" s="6"/>
      <c r="BY102" s="6"/>
      <c r="BZ102" s="6"/>
      <c r="CA102" s="6"/>
      <c r="CB102" s="6"/>
    </row>
    <row r="103" spans="52:80" x14ac:dyDescent="0.35">
      <c r="AZ103" s="11">
        <v>1</v>
      </c>
      <c r="BA103" s="6">
        <v>512</v>
      </c>
      <c r="BB103" s="6">
        <v>1024</v>
      </c>
      <c r="BC103" s="6">
        <v>128</v>
      </c>
      <c r="BD103" s="6">
        <v>1024</v>
      </c>
      <c r="BE103" s="6">
        <v>128</v>
      </c>
      <c r="BH103" s="11">
        <v>1</v>
      </c>
      <c r="BI103" s="6">
        <v>512</v>
      </c>
      <c r="BJ103" s="6">
        <v>1024</v>
      </c>
      <c r="BK103" s="6">
        <v>128</v>
      </c>
      <c r="BL103" s="6">
        <v>1024</v>
      </c>
      <c r="BM103" s="6">
        <v>128</v>
      </c>
      <c r="BP103" s="11">
        <v>1</v>
      </c>
      <c r="BQ103" s="6">
        <v>1.1211392499999999</v>
      </c>
      <c r="BR103" s="6">
        <v>8.6109045000000002</v>
      </c>
      <c r="BS103" s="6">
        <v>0.19416700000000001</v>
      </c>
      <c r="BT103" s="6">
        <v>1.6483237499999999</v>
      </c>
      <c r="BU103" s="6">
        <v>1.18601</v>
      </c>
      <c r="BW103" s="11">
        <v>1</v>
      </c>
      <c r="BX103" s="6">
        <v>0.9198552499999999</v>
      </c>
      <c r="BY103" s="6">
        <v>5.0182415000000002</v>
      </c>
      <c r="BZ103" s="6">
        <v>0.43368499999999999</v>
      </c>
      <c r="CA103" s="6">
        <v>3.5928932500000004</v>
      </c>
      <c r="CB103" s="6">
        <v>1.152954</v>
      </c>
    </row>
    <row r="104" spans="52:80" x14ac:dyDescent="0.35">
      <c r="AZ104" s="11">
        <v>4</v>
      </c>
      <c r="BA104" s="6">
        <v>506</v>
      </c>
      <c r="BB104" s="6">
        <v>474.75</v>
      </c>
      <c r="BC104" s="6">
        <v>128</v>
      </c>
      <c r="BD104" s="6">
        <v>3944</v>
      </c>
      <c r="BE104" s="6">
        <v>508.5</v>
      </c>
      <c r="BH104" s="11">
        <v>4</v>
      </c>
      <c r="BI104" s="6">
        <v>506.5</v>
      </c>
      <c r="BJ104" s="6">
        <v>464.25</v>
      </c>
      <c r="BK104" s="6">
        <v>128</v>
      </c>
      <c r="BL104" s="6">
        <v>4000.5</v>
      </c>
      <c r="BM104" s="6">
        <v>463</v>
      </c>
      <c r="BP104" s="11">
        <v>4</v>
      </c>
      <c r="BQ104" s="6">
        <v>0.72134600000000004</v>
      </c>
      <c r="BR104" s="6">
        <v>1.3155125000000001</v>
      </c>
      <c r="BS104" s="6">
        <v>0.53865450000000004</v>
      </c>
      <c r="BT104" s="6">
        <v>3.0652715000000001</v>
      </c>
      <c r="BU104" s="6">
        <v>1.1948915</v>
      </c>
      <c r="BW104" s="11">
        <v>4</v>
      </c>
      <c r="BX104" s="6">
        <v>0.5395930000000001</v>
      </c>
      <c r="BY104" s="6">
        <v>0.79192550000000006</v>
      </c>
      <c r="BZ104" s="6">
        <v>1.8363909999999999</v>
      </c>
      <c r="CA104" s="6">
        <v>13.6803895</v>
      </c>
      <c r="CB104" s="6">
        <v>1.9237789999999997</v>
      </c>
    </row>
    <row r="105" spans="52:80" x14ac:dyDescent="0.35">
      <c r="AZ105" s="11">
        <v>8</v>
      </c>
      <c r="BA105" s="6">
        <v>456</v>
      </c>
      <c r="BB105" s="6">
        <v>353.5</v>
      </c>
      <c r="BC105" s="6">
        <v>64</v>
      </c>
      <c r="BD105" s="6">
        <v>7763.5</v>
      </c>
      <c r="BE105" s="6">
        <v>502.75</v>
      </c>
      <c r="BH105" s="11">
        <v>8</v>
      </c>
      <c r="BI105" s="6">
        <v>500.75</v>
      </c>
      <c r="BJ105" s="6">
        <v>422</v>
      </c>
      <c r="BK105" s="6">
        <v>64</v>
      </c>
      <c r="BL105" s="6">
        <v>8171.5</v>
      </c>
      <c r="BM105" s="6">
        <v>426.5</v>
      </c>
      <c r="BP105" s="11">
        <v>8</v>
      </c>
      <c r="BQ105" s="6">
        <v>0.59083200000000002</v>
      </c>
      <c r="BR105" s="6">
        <v>0.94997774999999995</v>
      </c>
      <c r="BS105" s="6">
        <v>0.49388699999999996</v>
      </c>
      <c r="BT105" s="6">
        <v>5.9356072500000003</v>
      </c>
      <c r="BU105" s="6">
        <v>0.60027049999999993</v>
      </c>
      <c r="BW105" s="11">
        <v>8</v>
      </c>
      <c r="BX105" s="6">
        <v>0.55517100000000008</v>
      </c>
      <c r="BY105" s="6">
        <v>0.64842149999999998</v>
      </c>
      <c r="BZ105" s="6">
        <v>1.8120025</v>
      </c>
      <c r="CA105" s="6">
        <v>27.662543499999998</v>
      </c>
      <c r="CB105" s="6">
        <v>1.5923207499999998</v>
      </c>
    </row>
    <row r="106" spans="52:80" x14ac:dyDescent="0.35">
      <c r="AZ106" s="11">
        <v>16</v>
      </c>
      <c r="BA106" s="6">
        <v>935.5</v>
      </c>
      <c r="BB106" s="6">
        <v>401.75</v>
      </c>
      <c r="BC106" s="6">
        <v>64</v>
      </c>
      <c r="BD106" s="6">
        <v>16083.5</v>
      </c>
      <c r="BE106" s="6">
        <v>934.75</v>
      </c>
      <c r="BH106" s="11">
        <v>16</v>
      </c>
      <c r="BI106" s="6">
        <v>1008.25</v>
      </c>
      <c r="BJ106" s="6">
        <v>589.5</v>
      </c>
      <c r="BK106" s="6">
        <v>64</v>
      </c>
      <c r="BL106" s="6">
        <v>16315.25</v>
      </c>
      <c r="BM106" s="6">
        <v>986.5</v>
      </c>
      <c r="BP106" s="11">
        <v>16</v>
      </c>
      <c r="BQ106" s="6">
        <v>1.0558044999999998</v>
      </c>
      <c r="BR106" s="6">
        <v>1.0499114999999999</v>
      </c>
      <c r="BS106" s="6">
        <v>0.9225239999999999</v>
      </c>
      <c r="BT106" s="6">
        <v>11.734531500000001</v>
      </c>
      <c r="BU106" s="6">
        <v>0.72622850000000005</v>
      </c>
      <c r="BW106" s="11">
        <v>16</v>
      </c>
      <c r="BX106" s="6">
        <v>1.1151814999999998</v>
      </c>
      <c r="BY106" s="6">
        <v>0.80581100000000006</v>
      </c>
      <c r="BZ106" s="6">
        <v>3.6137595</v>
      </c>
      <c r="CA106" s="6">
        <v>55.188252500000004</v>
      </c>
      <c r="CB106" s="6">
        <v>3.4449505</v>
      </c>
    </row>
    <row r="107" spans="52:80" x14ac:dyDescent="0.35">
      <c r="AZ107" s="11">
        <v>32</v>
      </c>
      <c r="BA107" s="6">
        <v>1967.5</v>
      </c>
      <c r="BB107" s="6">
        <v>1047</v>
      </c>
      <c r="BC107" s="6">
        <v>64</v>
      </c>
      <c r="BD107" s="6">
        <v>32380</v>
      </c>
      <c r="BE107" s="6">
        <v>1895.5</v>
      </c>
      <c r="BH107" s="11">
        <v>32</v>
      </c>
      <c r="BI107" s="6">
        <v>1995.5</v>
      </c>
      <c r="BJ107" s="6">
        <v>1895.5</v>
      </c>
      <c r="BK107" s="6">
        <v>64</v>
      </c>
      <c r="BL107" s="6">
        <v>32708</v>
      </c>
      <c r="BM107" s="6">
        <v>1998.5</v>
      </c>
      <c r="BP107" s="11">
        <v>32</v>
      </c>
      <c r="BQ107" s="6">
        <v>2.1029577499999998</v>
      </c>
      <c r="BR107" s="6">
        <v>1.0201022499999999</v>
      </c>
      <c r="BS107" s="6">
        <v>1.8199334999999999</v>
      </c>
      <c r="BT107" s="6">
        <v>23.536871249999997</v>
      </c>
      <c r="BU107" s="6">
        <v>1.4362472500000001</v>
      </c>
      <c r="BW107" s="11">
        <v>32</v>
      </c>
      <c r="BX107" s="6">
        <v>2.1737170000000003</v>
      </c>
      <c r="BY107" s="6">
        <v>2.103507</v>
      </c>
      <c r="BZ107" s="6">
        <v>7.2193897499999995</v>
      </c>
      <c r="CA107" s="6">
        <v>108.28175825000001</v>
      </c>
      <c r="CB107" s="6">
        <v>7.0028349999999993</v>
      </c>
    </row>
    <row r="108" spans="52:80" x14ac:dyDescent="0.35">
      <c r="AZ108" s="11">
        <v>64</v>
      </c>
      <c r="BA108" s="6">
        <v>3990.75</v>
      </c>
      <c r="BB108" s="6">
        <v>2155.25</v>
      </c>
      <c r="BC108" s="6">
        <v>64</v>
      </c>
      <c r="BD108" s="6">
        <v>3979</v>
      </c>
      <c r="BE108" s="6">
        <v>3947.5</v>
      </c>
      <c r="BH108" s="11">
        <v>64</v>
      </c>
      <c r="BI108" s="6">
        <v>3945.75</v>
      </c>
      <c r="BJ108" s="6">
        <v>3930.75</v>
      </c>
      <c r="BK108" s="6">
        <v>64</v>
      </c>
      <c r="BL108" s="6">
        <v>4033</v>
      </c>
      <c r="BM108" s="6">
        <v>4020.5</v>
      </c>
      <c r="BP108" s="11">
        <v>64</v>
      </c>
      <c r="BQ108" s="6">
        <v>4.2857027500000004</v>
      </c>
      <c r="BR108" s="6">
        <v>1.7690425000000001</v>
      </c>
      <c r="BS108" s="6">
        <v>3.6055874999999999</v>
      </c>
      <c r="BT108" s="6">
        <v>2.9305857500000001</v>
      </c>
      <c r="BU108" s="6">
        <v>2.9928022499999996</v>
      </c>
      <c r="BW108" s="11">
        <v>64</v>
      </c>
      <c r="BX108" s="6">
        <v>4.2799084999999994</v>
      </c>
      <c r="BY108" s="6">
        <v>4.3509457500000002</v>
      </c>
      <c r="BZ108" s="6">
        <v>14.418725</v>
      </c>
      <c r="CA108" s="6">
        <v>13.668201750000001</v>
      </c>
      <c r="CB108" s="6">
        <v>14.059242750000001</v>
      </c>
    </row>
    <row r="109" spans="52:80" x14ac:dyDescent="0.35">
      <c r="AZ109" s="11">
        <v>128</v>
      </c>
      <c r="BA109" s="6">
        <v>8002</v>
      </c>
      <c r="BB109" s="6">
        <v>7526.5</v>
      </c>
      <c r="BC109" s="6">
        <v>64</v>
      </c>
      <c r="BD109" s="6">
        <v>6999</v>
      </c>
      <c r="BE109" s="6">
        <v>7364.25</v>
      </c>
      <c r="BH109" s="11">
        <v>128</v>
      </c>
      <c r="BI109" s="6">
        <v>7398.75</v>
      </c>
      <c r="BJ109" s="6">
        <v>6977.25</v>
      </c>
      <c r="BK109" s="6">
        <v>64</v>
      </c>
      <c r="BL109" s="6">
        <v>6967.25</v>
      </c>
      <c r="BM109" s="6">
        <v>6930</v>
      </c>
      <c r="BP109" s="11">
        <v>128</v>
      </c>
      <c r="BQ109" s="6">
        <v>8.6527137500000002</v>
      </c>
      <c r="BR109" s="6">
        <v>5.2457045000000004</v>
      </c>
      <c r="BS109" s="6">
        <v>7.4490142499999994</v>
      </c>
      <c r="BT109" s="6">
        <v>5.1609097500000001</v>
      </c>
      <c r="BU109" s="6">
        <v>5.4978587499999998</v>
      </c>
      <c r="BW109" s="11">
        <v>128</v>
      </c>
      <c r="BX109" s="6">
        <v>7.9762585000000001</v>
      </c>
      <c r="BY109" s="6">
        <v>7.6926930000000002</v>
      </c>
      <c r="BZ109" s="6">
        <v>28.886617999999999</v>
      </c>
      <c r="CA109" s="6">
        <v>23.509446749999999</v>
      </c>
      <c r="CB109" s="6">
        <v>23.960044500000002</v>
      </c>
    </row>
  </sheetData>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C441-02E7-4019-B370-DB250DA347B5}">
  <sheetPr>
    <tabColor rgb="FF92D050"/>
  </sheetPr>
  <dimension ref="A2:BS17"/>
  <sheetViews>
    <sheetView showGridLines="0" topLeftCell="A12" zoomScale="40" zoomScaleNormal="40" workbookViewId="0">
      <selection activeCell="AM71" sqref="AM71"/>
    </sheetView>
  </sheetViews>
  <sheetFormatPr defaultRowHeight="14.5" x14ac:dyDescent="0.35"/>
  <cols>
    <col min="1" max="1" width="44.453125" bestFit="1" customWidth="1"/>
    <col min="2" max="2" width="24.90625" bestFit="1" customWidth="1"/>
    <col min="3" max="3" width="12.81640625" bestFit="1" customWidth="1"/>
    <col min="4" max="8" width="14" bestFit="1" customWidth="1"/>
    <col min="9" max="9" width="11.54296875" bestFit="1" customWidth="1"/>
    <col min="10" max="10" width="17.54296875" bestFit="1" customWidth="1"/>
    <col min="11" max="15" width="7.453125" bestFit="1" customWidth="1"/>
    <col min="16" max="16" width="13.7265625" bestFit="1" customWidth="1"/>
    <col min="17" max="19" width="7.453125" bestFit="1" customWidth="1"/>
    <col min="20" max="20" width="44.453125" bestFit="1" customWidth="1"/>
    <col min="21" max="21" width="24.90625" bestFit="1" customWidth="1"/>
    <col min="22" max="27" width="12.81640625" bestFit="1" customWidth="1"/>
    <col min="28" max="29" width="7.453125" bestFit="1" customWidth="1"/>
    <col min="30" max="30" width="21.26953125" bestFit="1" customWidth="1"/>
    <col min="31" max="36" width="7.453125" bestFit="1" customWidth="1"/>
    <col min="37" max="37" width="11.26953125" bestFit="1" customWidth="1"/>
    <col min="48" max="48" width="233.81640625" customWidth="1"/>
    <col min="51" max="51" width="205.1796875" customWidth="1"/>
    <col min="55" max="55" width="44.453125" bestFit="1" customWidth="1"/>
    <col min="56" max="56" width="24.90625" bestFit="1" customWidth="1"/>
    <col min="57" max="62" width="14" bestFit="1" customWidth="1"/>
    <col min="64" max="64" width="44.453125" bestFit="1" customWidth="1"/>
    <col min="65" max="65" width="24.90625" bestFit="1" customWidth="1"/>
    <col min="66" max="71" width="14" bestFit="1" customWidth="1"/>
  </cols>
  <sheetData>
    <row r="2" spans="1:71" x14ac:dyDescent="0.35">
      <c r="BC2" s="7" t="s">
        <v>24</v>
      </c>
      <c r="BD2" s="7" t="s">
        <v>17</v>
      </c>
      <c r="BL2" s="7" t="s">
        <v>23</v>
      </c>
      <c r="BM2" s="7" t="s">
        <v>17</v>
      </c>
    </row>
    <row r="3" spans="1:71" x14ac:dyDescent="0.35">
      <c r="A3" s="7" t="s">
        <v>26</v>
      </c>
      <c r="B3" s="7" t="s">
        <v>17</v>
      </c>
      <c r="T3" s="7" t="s">
        <v>25</v>
      </c>
      <c r="U3" s="7" t="s">
        <v>17</v>
      </c>
      <c r="BC3" s="7" t="s">
        <v>16</v>
      </c>
      <c r="BD3">
        <v>1</v>
      </c>
      <c r="BE3">
        <v>4</v>
      </c>
      <c r="BF3">
        <v>8</v>
      </c>
      <c r="BG3">
        <v>16</v>
      </c>
      <c r="BH3">
        <v>32</v>
      </c>
      <c r="BI3">
        <v>64</v>
      </c>
      <c r="BJ3">
        <v>128</v>
      </c>
      <c r="BL3" s="7" t="s">
        <v>16</v>
      </c>
      <c r="BM3">
        <v>1</v>
      </c>
      <c r="BN3">
        <v>4</v>
      </c>
      <c r="BO3">
        <v>8</v>
      </c>
      <c r="BP3">
        <v>16</v>
      </c>
      <c r="BQ3">
        <v>32</v>
      </c>
      <c r="BR3">
        <v>64</v>
      </c>
      <c r="BS3">
        <v>128</v>
      </c>
    </row>
    <row r="4" spans="1:71" x14ac:dyDescent="0.35">
      <c r="A4" s="7" t="s">
        <v>16</v>
      </c>
      <c r="B4">
        <v>1</v>
      </c>
      <c r="C4">
        <v>4</v>
      </c>
      <c r="D4">
        <v>8</v>
      </c>
      <c r="E4">
        <v>16</v>
      </c>
      <c r="F4">
        <v>32</v>
      </c>
      <c r="G4">
        <v>64</v>
      </c>
      <c r="H4">
        <v>128</v>
      </c>
      <c r="T4" s="7" t="s">
        <v>16</v>
      </c>
      <c r="U4">
        <v>1</v>
      </c>
      <c r="V4">
        <v>4</v>
      </c>
      <c r="W4">
        <v>8</v>
      </c>
      <c r="X4">
        <v>16</v>
      </c>
      <c r="Y4">
        <v>32</v>
      </c>
      <c r="Z4">
        <v>64</v>
      </c>
      <c r="AA4">
        <v>128</v>
      </c>
      <c r="BC4" s="8" t="s">
        <v>0</v>
      </c>
      <c r="BD4" s="6">
        <v>77.130091249999992</v>
      </c>
      <c r="BE4" s="6">
        <v>80.674996000000007</v>
      </c>
      <c r="BF4" s="6">
        <v>87.912570249999987</v>
      </c>
      <c r="BG4" s="6">
        <v>243.359803</v>
      </c>
      <c r="BH4" s="6">
        <v>512.1582555</v>
      </c>
      <c r="BI4" s="6">
        <v>1148.96786625</v>
      </c>
      <c r="BJ4" s="6">
        <v>2527.1043525</v>
      </c>
      <c r="BL4" s="8" t="s">
        <v>0</v>
      </c>
      <c r="BM4" s="6">
        <v>157.32893899999999</v>
      </c>
      <c r="BN4" s="6">
        <v>174.22247900000002</v>
      </c>
      <c r="BO4" s="6">
        <v>416.64050424999999</v>
      </c>
      <c r="BP4" s="6">
        <v>836.64671099999998</v>
      </c>
      <c r="BQ4" s="6">
        <v>1711.9201145</v>
      </c>
      <c r="BR4" s="6">
        <v>3778.01964275</v>
      </c>
      <c r="BS4" s="6">
        <v>7955.1515820000004</v>
      </c>
    </row>
    <row r="5" spans="1:71" x14ac:dyDescent="0.35">
      <c r="A5" s="10" t="s">
        <v>0</v>
      </c>
      <c r="B5" s="6">
        <v>24250</v>
      </c>
      <c r="C5" s="6">
        <v>87585</v>
      </c>
      <c r="D5" s="6">
        <v>73263</v>
      </c>
      <c r="E5" s="6">
        <v>72955.5</v>
      </c>
      <c r="F5" s="6">
        <v>71307.75</v>
      </c>
      <c r="G5" s="6">
        <v>64655</v>
      </c>
      <c r="H5" s="6">
        <v>61386</v>
      </c>
      <c r="T5" s="8" t="s">
        <v>0</v>
      </c>
      <c r="U5" s="6">
        <v>49485.25</v>
      </c>
      <c r="V5" s="6">
        <v>189289.75</v>
      </c>
      <c r="W5" s="6">
        <v>347696.5</v>
      </c>
      <c r="X5" s="6">
        <v>250975.5</v>
      </c>
      <c r="Y5" s="6">
        <v>238748.5</v>
      </c>
      <c r="Z5" s="6">
        <v>212560</v>
      </c>
      <c r="AA5" s="6">
        <v>193242.5</v>
      </c>
      <c r="BC5" s="8" t="s">
        <v>22</v>
      </c>
      <c r="BD5" s="6">
        <v>78.397190999999992</v>
      </c>
      <c r="BE5" s="6">
        <v>81.600692500000008</v>
      </c>
      <c r="BF5" s="6">
        <v>86.095317749999992</v>
      </c>
      <c r="BG5" s="6">
        <v>239.88526275000001</v>
      </c>
      <c r="BH5" s="6">
        <v>478.66719949999998</v>
      </c>
      <c r="BI5" s="6">
        <v>1108.1607362499999</v>
      </c>
      <c r="BJ5" s="6">
        <v>2423.77035725</v>
      </c>
      <c r="BL5" s="8" t="s">
        <v>22</v>
      </c>
      <c r="BM5" s="6">
        <v>135.9926055</v>
      </c>
      <c r="BN5" s="6">
        <v>175.45308525000002</v>
      </c>
      <c r="BO5" s="6">
        <v>426.9677815</v>
      </c>
      <c r="BP5" s="6">
        <v>848.11870350000004</v>
      </c>
      <c r="BQ5" s="6">
        <v>1751.5642772499998</v>
      </c>
      <c r="BR5" s="6">
        <v>3809.1057579999997</v>
      </c>
      <c r="BS5" s="6">
        <v>8144.5377044999987</v>
      </c>
    </row>
    <row r="6" spans="1:71" x14ac:dyDescent="0.35">
      <c r="A6" s="10" t="s">
        <v>22</v>
      </c>
      <c r="B6" s="6">
        <v>56100.75</v>
      </c>
      <c r="C6" s="6">
        <v>173972.75</v>
      </c>
      <c r="D6" s="6">
        <v>142990.5</v>
      </c>
      <c r="E6" s="6">
        <v>143945</v>
      </c>
      <c r="F6" s="6">
        <v>139395.75</v>
      </c>
      <c r="G6" s="6">
        <v>128317.5</v>
      </c>
      <c r="H6" s="6">
        <v>119912.75</v>
      </c>
      <c r="T6" s="8" t="s">
        <v>22</v>
      </c>
      <c r="U6" s="6">
        <v>97370.75</v>
      </c>
      <c r="V6" s="6">
        <v>373991.5</v>
      </c>
      <c r="W6" s="6">
        <v>709027.5</v>
      </c>
      <c r="X6" s="6">
        <v>509198.25</v>
      </c>
      <c r="Y6" s="6">
        <v>510775.75</v>
      </c>
      <c r="Z6" s="6">
        <v>441314.5</v>
      </c>
      <c r="AA6" s="6">
        <v>402939.5</v>
      </c>
      <c r="BC6" s="8" t="s">
        <v>19</v>
      </c>
      <c r="BD6" s="6">
        <v>83.987640249999998</v>
      </c>
      <c r="BE6" s="6">
        <v>86.776202999999995</v>
      </c>
      <c r="BF6" s="6">
        <v>89.497250000000008</v>
      </c>
      <c r="BG6" s="6">
        <v>241.24901299999999</v>
      </c>
      <c r="BH6" s="6">
        <v>493.36627075000001</v>
      </c>
      <c r="BI6" s="6">
        <v>1087.1690247499998</v>
      </c>
      <c r="BJ6" s="6">
        <v>2354.0440529999996</v>
      </c>
      <c r="BL6" s="8" t="s">
        <v>19</v>
      </c>
      <c r="BM6" s="6">
        <v>154.60990325</v>
      </c>
      <c r="BN6" s="6">
        <v>184.07737</v>
      </c>
      <c r="BO6" s="6">
        <v>426.4731395</v>
      </c>
      <c r="BP6" s="6">
        <v>857.0224750000001</v>
      </c>
      <c r="BQ6" s="6">
        <v>1808.2349800000002</v>
      </c>
      <c r="BR6" s="6">
        <v>3881.48472425</v>
      </c>
      <c r="BS6" s="6">
        <v>7882.8487100000002</v>
      </c>
    </row>
    <row r="7" spans="1:71" x14ac:dyDescent="0.35">
      <c r="A7" s="10" t="s">
        <v>19</v>
      </c>
      <c r="B7" s="6">
        <v>98716.25</v>
      </c>
      <c r="C7" s="6">
        <v>331632.75</v>
      </c>
      <c r="D7" s="6">
        <v>286311</v>
      </c>
      <c r="E7" s="6">
        <v>284904.5</v>
      </c>
      <c r="F7" s="6">
        <v>270519.5</v>
      </c>
      <c r="G7" s="6">
        <v>251708</v>
      </c>
      <c r="H7" s="6">
        <v>247958.75</v>
      </c>
      <c r="T7" s="8" t="s">
        <v>19</v>
      </c>
      <c r="U7" s="6">
        <v>181727.5</v>
      </c>
      <c r="V7" s="6">
        <v>703356.5</v>
      </c>
      <c r="W7" s="6">
        <v>1364050.25</v>
      </c>
      <c r="X7" s="6">
        <v>1012948.5</v>
      </c>
      <c r="Y7" s="6">
        <v>992545.25</v>
      </c>
      <c r="Z7" s="6">
        <v>898736.5</v>
      </c>
      <c r="AA7" s="6">
        <v>829731.5</v>
      </c>
      <c r="BC7" s="8" t="s">
        <v>20</v>
      </c>
      <c r="BD7" s="6">
        <v>91.421119500000003</v>
      </c>
      <c r="BE7" s="6">
        <v>98.302663249999995</v>
      </c>
      <c r="BF7" s="6">
        <v>99.560490000000016</v>
      </c>
      <c r="BG7" s="6">
        <v>231.4385595</v>
      </c>
      <c r="BH7" s="6">
        <v>481.605345</v>
      </c>
      <c r="BI7" s="6">
        <v>1029.42708275</v>
      </c>
      <c r="BJ7" s="6">
        <v>2287.1495172499999</v>
      </c>
      <c r="BL7" s="8" t="s">
        <v>20</v>
      </c>
      <c r="BM7" s="6">
        <v>191.29315225000002</v>
      </c>
      <c r="BN7" s="6">
        <v>204.58015450000002</v>
      </c>
      <c r="BO7" s="6">
        <v>421.08948750000002</v>
      </c>
      <c r="BP7" s="6">
        <v>878.35819074999995</v>
      </c>
      <c r="BQ7" s="6">
        <v>1759.6261245000001</v>
      </c>
      <c r="BR7" s="6">
        <v>3927.1703902500003</v>
      </c>
      <c r="BS7" s="6">
        <v>7910.1408460000002</v>
      </c>
    </row>
    <row r="8" spans="1:71" x14ac:dyDescent="0.35">
      <c r="A8" s="10" t="s">
        <v>20</v>
      </c>
      <c r="B8" s="6">
        <v>159586</v>
      </c>
      <c r="C8" s="6">
        <v>596627.75</v>
      </c>
      <c r="D8" s="6">
        <v>580006</v>
      </c>
      <c r="E8" s="6">
        <v>556085.75</v>
      </c>
      <c r="F8" s="6">
        <v>554955</v>
      </c>
      <c r="G8" s="6">
        <v>497500.75</v>
      </c>
      <c r="H8" s="6">
        <v>494156.5</v>
      </c>
      <c r="T8" s="8" t="s">
        <v>20</v>
      </c>
      <c r="U8" s="6">
        <v>333998.75</v>
      </c>
      <c r="V8" s="6">
        <v>1241766.25</v>
      </c>
      <c r="W8" s="6">
        <v>2452091.25</v>
      </c>
      <c r="X8" s="6">
        <v>2110630.5</v>
      </c>
      <c r="Y8" s="6">
        <v>2031777</v>
      </c>
      <c r="Z8" s="6">
        <v>1897880</v>
      </c>
      <c r="AA8" s="6">
        <v>1711158</v>
      </c>
      <c r="BC8" s="8" t="s">
        <v>21</v>
      </c>
      <c r="BD8" s="6">
        <v>113.97794325</v>
      </c>
      <c r="BE8" s="6">
        <v>116.40175450000001</v>
      </c>
      <c r="BF8" s="6">
        <v>122.57774675</v>
      </c>
      <c r="BG8" s="6">
        <v>227.01271850000001</v>
      </c>
      <c r="BH8" s="6">
        <v>491.13560399999994</v>
      </c>
      <c r="BI8" s="6">
        <v>1076.756627</v>
      </c>
      <c r="BJ8" s="6">
        <v>2159.55047625</v>
      </c>
      <c r="BL8" s="8" t="s">
        <v>21</v>
      </c>
      <c r="BM8" s="6">
        <v>229.98198699999998</v>
      </c>
      <c r="BN8" s="6">
        <v>243.28042675</v>
      </c>
      <c r="BO8" s="6">
        <v>412.45757349999997</v>
      </c>
      <c r="BP8" s="6">
        <v>860.5138864999999</v>
      </c>
      <c r="BQ8" s="6">
        <v>1794.067319</v>
      </c>
      <c r="BR8" s="6">
        <v>3777.6128067499999</v>
      </c>
      <c r="BS8" s="6">
        <v>7690.1851757499999</v>
      </c>
    </row>
    <row r="9" spans="1:71" x14ac:dyDescent="0.35">
      <c r="A9" s="10" t="s">
        <v>21</v>
      </c>
      <c r="B9" s="6">
        <v>265604.75</v>
      </c>
      <c r="C9" s="6">
        <v>1003409.5</v>
      </c>
      <c r="D9" s="6">
        <v>1183735</v>
      </c>
      <c r="E9" s="6">
        <v>1134800.75</v>
      </c>
      <c r="F9" s="6">
        <v>1088898.75</v>
      </c>
      <c r="G9" s="6">
        <v>1034077.75</v>
      </c>
      <c r="H9" s="6">
        <v>1016913.75</v>
      </c>
      <c r="T9" s="8" t="s">
        <v>21</v>
      </c>
      <c r="U9" s="6">
        <v>535479.25</v>
      </c>
      <c r="V9" s="6">
        <v>2098010.25</v>
      </c>
      <c r="W9" s="6">
        <v>3983697.75</v>
      </c>
      <c r="X9" s="6">
        <v>4304093.25</v>
      </c>
      <c r="Y9" s="6">
        <v>3985237.25</v>
      </c>
      <c r="Z9" s="6">
        <v>3646486.25</v>
      </c>
      <c r="AA9" s="6">
        <v>3634177.25</v>
      </c>
      <c r="BC9" s="8" t="s">
        <v>18</v>
      </c>
      <c r="BD9" s="6">
        <v>146.08265675000001</v>
      </c>
      <c r="BE9" s="6">
        <v>152.46890450000001</v>
      </c>
      <c r="BF9" s="6">
        <v>199.91088925</v>
      </c>
      <c r="BG9" s="6">
        <v>379.46821175000002</v>
      </c>
      <c r="BH9" s="6">
        <v>758.79661024999996</v>
      </c>
      <c r="BI9" s="6">
        <v>1518.0467250000002</v>
      </c>
      <c r="BJ9" s="6">
        <v>3039.3610025000003</v>
      </c>
      <c r="BL9" s="8" t="s">
        <v>18</v>
      </c>
      <c r="BM9" s="6">
        <v>190.65075675</v>
      </c>
      <c r="BN9" s="6">
        <v>212.78141225000002</v>
      </c>
      <c r="BO9" s="6">
        <v>387.46616625000001</v>
      </c>
      <c r="BP9" s="6">
        <v>808.10668275</v>
      </c>
      <c r="BQ9" s="6">
        <v>1680.31274975</v>
      </c>
      <c r="BR9" s="6">
        <v>3711.2236317500001</v>
      </c>
      <c r="BS9" s="6">
        <v>7574.1755675000004</v>
      </c>
    </row>
    <row r="10" spans="1:71" x14ac:dyDescent="0.35">
      <c r="A10" s="10" t="s">
        <v>18</v>
      </c>
      <c r="B10" s="6">
        <v>640213.75</v>
      </c>
      <c r="C10" s="6">
        <v>2294459.5</v>
      </c>
      <c r="D10" s="6">
        <v>2523973</v>
      </c>
      <c r="E10" s="6">
        <v>2416293</v>
      </c>
      <c r="F10" s="6">
        <v>2323741.75</v>
      </c>
      <c r="G10" s="6">
        <v>2107182.5</v>
      </c>
      <c r="H10" s="6">
        <v>2066798.25</v>
      </c>
      <c r="T10" s="8" t="s">
        <v>18</v>
      </c>
      <c r="U10" s="6">
        <v>836009</v>
      </c>
      <c r="V10" s="6">
        <v>3203139.75</v>
      </c>
      <c r="W10" s="6">
        <v>4884768.25</v>
      </c>
      <c r="X10" s="6">
        <v>5146315.5</v>
      </c>
      <c r="Y10" s="6">
        <v>5147815</v>
      </c>
      <c r="Z10" s="6">
        <v>5146553.5</v>
      </c>
      <c r="AA10" s="6">
        <v>5141200.5</v>
      </c>
      <c r="BC10" s="8" t="s">
        <v>51</v>
      </c>
      <c r="BD10" s="6">
        <v>214.18878175</v>
      </c>
      <c r="BE10" s="6">
        <v>239.19629874999998</v>
      </c>
      <c r="BF10" s="6">
        <v>381.71626824999998</v>
      </c>
      <c r="BG10" s="6">
        <v>756.51850999999999</v>
      </c>
      <c r="BH10" s="6">
        <v>1512.9522347500001</v>
      </c>
      <c r="BI10" s="6">
        <v>3032.5446777500001</v>
      </c>
      <c r="BJ10" s="6">
        <v>6453.3462272500001</v>
      </c>
      <c r="BL10" s="8" t="s">
        <v>51</v>
      </c>
      <c r="BM10" s="6">
        <v>257.4558715</v>
      </c>
      <c r="BN10" s="6">
        <v>318.03649825000002</v>
      </c>
      <c r="BO10" s="6">
        <v>421.64538025000002</v>
      </c>
      <c r="BP10" s="6">
        <v>788.56178550000004</v>
      </c>
      <c r="BQ10" s="6">
        <v>1675.6259890000001</v>
      </c>
      <c r="BR10" s="6">
        <v>3499.9696587500002</v>
      </c>
      <c r="BS10" s="6">
        <v>7342.81482125</v>
      </c>
    </row>
    <row r="11" spans="1:71" x14ac:dyDescent="0.35">
      <c r="A11" s="10" t="s">
        <v>51</v>
      </c>
      <c r="B11" s="6">
        <v>947955.5</v>
      </c>
      <c r="C11" s="6">
        <v>3069693.25</v>
      </c>
      <c r="D11" s="6">
        <v>4627036</v>
      </c>
      <c r="E11" s="6">
        <v>4949956.75</v>
      </c>
      <c r="F11" s="6">
        <v>4658225.5</v>
      </c>
      <c r="G11" s="6">
        <v>4460742</v>
      </c>
      <c r="H11" s="6">
        <v>4259791.5</v>
      </c>
      <c r="T11" s="8" t="s">
        <v>51</v>
      </c>
      <c r="U11" s="6">
        <v>1140913</v>
      </c>
      <c r="V11" s="6">
        <v>4082629.25</v>
      </c>
      <c r="W11" s="6">
        <v>5115512.25</v>
      </c>
      <c r="X11" s="6">
        <v>5162658.25</v>
      </c>
      <c r="Y11" s="6">
        <v>5163678.5</v>
      </c>
      <c r="Z11" s="6">
        <v>5152728.5</v>
      </c>
      <c r="AA11" s="6">
        <v>4843030.25</v>
      </c>
      <c r="BC11" s="8" t="s">
        <v>53</v>
      </c>
      <c r="BD11" s="6">
        <v>355.9940795</v>
      </c>
      <c r="BE11" s="6">
        <v>465.30881425000001</v>
      </c>
      <c r="BF11" s="6">
        <v>757.10828850000007</v>
      </c>
      <c r="BG11" s="6">
        <v>1510.6684785</v>
      </c>
      <c r="BH11" s="6">
        <v>3023.8967775000001</v>
      </c>
      <c r="BI11" s="6">
        <v>6312.7112189999998</v>
      </c>
      <c r="BJ11" s="6">
        <v>13061.578123250001</v>
      </c>
      <c r="BL11" s="8" t="s">
        <v>53</v>
      </c>
      <c r="BM11" s="6">
        <v>424.35595724999996</v>
      </c>
      <c r="BN11" s="6">
        <v>555.76782675000004</v>
      </c>
      <c r="BO11" s="6">
        <v>630.01708574999998</v>
      </c>
      <c r="BP11" s="6">
        <v>789.77563650000002</v>
      </c>
      <c r="BQ11" s="6">
        <v>1662.3647014999999</v>
      </c>
      <c r="BR11" s="6">
        <v>3639.1597822499998</v>
      </c>
      <c r="BS11" s="6">
        <v>7112.4285297500001</v>
      </c>
    </row>
    <row r="12" spans="1:71" x14ac:dyDescent="0.35">
      <c r="A12" s="10" t="s">
        <v>53</v>
      </c>
      <c r="B12" s="6">
        <v>1162727.25</v>
      </c>
      <c r="C12" s="6">
        <v>3519282</v>
      </c>
      <c r="D12" s="6">
        <v>6194102.25</v>
      </c>
      <c r="E12" s="6">
        <v>9876127</v>
      </c>
      <c r="F12" s="6">
        <v>9383761</v>
      </c>
      <c r="G12" s="6">
        <v>8589305.5</v>
      </c>
      <c r="H12" s="6">
        <v>8773645</v>
      </c>
      <c r="T12" s="8" t="s">
        <v>53</v>
      </c>
      <c r="U12" s="6">
        <v>1371191.5</v>
      </c>
      <c r="V12" s="6">
        <v>4198807.5</v>
      </c>
      <c r="W12" s="6">
        <v>5160315</v>
      </c>
      <c r="X12" s="6">
        <v>5171186.5</v>
      </c>
      <c r="Y12" s="6">
        <v>5167731.75</v>
      </c>
      <c r="Z12" s="6">
        <v>4959115.25</v>
      </c>
      <c r="AA12" s="6">
        <v>4788564.25</v>
      </c>
      <c r="BC12" s="8" t="s">
        <v>48</v>
      </c>
      <c r="BD12" s="6">
        <v>621.69287099999997</v>
      </c>
      <c r="BE12" s="6">
        <v>897.98780600000009</v>
      </c>
      <c r="BF12" s="6">
        <v>1534.85487425</v>
      </c>
      <c r="BG12" s="6">
        <v>3021.917825</v>
      </c>
      <c r="BH12" s="6">
        <v>6268.5891470000006</v>
      </c>
      <c r="BI12" s="6">
        <v>12992.199498500002</v>
      </c>
      <c r="BJ12" s="6">
        <v>26290.183490250001</v>
      </c>
      <c r="BL12" s="8" t="s">
        <v>48</v>
      </c>
      <c r="BM12" s="6">
        <v>681.76770025000008</v>
      </c>
      <c r="BN12" s="6">
        <v>700.12280525000006</v>
      </c>
      <c r="BO12" s="6">
        <v>725.04757800000004</v>
      </c>
      <c r="BP12" s="6">
        <v>869.44283300000006</v>
      </c>
      <c r="BQ12" s="6">
        <v>1804.6613515000001</v>
      </c>
      <c r="BR12" s="6">
        <v>3850.91590275</v>
      </c>
      <c r="BS12" s="6">
        <v>7776.7421692499993</v>
      </c>
    </row>
    <row r="13" spans="1:71" x14ac:dyDescent="0.35">
      <c r="A13" s="10" t="s">
        <v>48</v>
      </c>
      <c r="B13" s="6">
        <v>1431386.75</v>
      </c>
      <c r="C13" s="6">
        <v>5574346.25</v>
      </c>
      <c r="D13" s="6">
        <v>10743333</v>
      </c>
      <c r="E13" s="6">
        <v>17894267.25</v>
      </c>
      <c r="F13" s="6">
        <v>17253729.5</v>
      </c>
      <c r="G13" s="6">
        <v>16200734.75</v>
      </c>
      <c r="H13" s="6">
        <v>16033140.75</v>
      </c>
      <c r="T13" s="8" t="s">
        <v>48</v>
      </c>
      <c r="U13" s="6">
        <v>1570665.5</v>
      </c>
      <c r="V13" s="6">
        <v>4352764.25</v>
      </c>
      <c r="W13" s="6">
        <v>5096192</v>
      </c>
      <c r="X13" s="6">
        <v>5170832</v>
      </c>
      <c r="Y13" s="6">
        <v>4985260.75</v>
      </c>
      <c r="Z13" s="6">
        <v>4818125.5</v>
      </c>
      <c r="AA13" s="6">
        <v>4765459</v>
      </c>
      <c r="BC13" s="8" t="s">
        <v>50</v>
      </c>
      <c r="BD13" s="6">
        <v>1191.5510254999999</v>
      </c>
      <c r="BE13" s="6">
        <v>1783.1012264999999</v>
      </c>
      <c r="BF13" s="6">
        <v>3237.9403904999999</v>
      </c>
      <c r="BG13" s="6">
        <v>6418.9612120000002</v>
      </c>
      <c r="BH13" s="6">
        <v>13495.034916999999</v>
      </c>
      <c r="BI13" s="6">
        <v>27136.962503499999</v>
      </c>
      <c r="BJ13" s="6">
        <v>53171.404182500002</v>
      </c>
      <c r="BL13" s="8" t="s">
        <v>50</v>
      </c>
      <c r="BM13" s="6">
        <v>1244.0808107500002</v>
      </c>
      <c r="BN13" s="6">
        <v>1273.4991942500001</v>
      </c>
      <c r="BO13" s="6">
        <v>1290.0899645</v>
      </c>
      <c r="BP13" s="6">
        <v>1737.3991267499998</v>
      </c>
      <c r="BQ13" s="6">
        <v>3382.2928637499999</v>
      </c>
      <c r="BR13" s="6">
        <v>6841.7780350000003</v>
      </c>
      <c r="BS13" s="6">
        <v>13507.459928749999</v>
      </c>
    </row>
    <row r="14" spans="1:71" x14ac:dyDescent="0.35">
      <c r="A14" s="10" t="s">
        <v>50</v>
      </c>
      <c r="B14" s="6">
        <v>1569192.5</v>
      </c>
      <c r="C14" s="6">
        <v>6127311.75</v>
      </c>
      <c r="D14" s="6">
        <v>12067723.75</v>
      </c>
      <c r="E14" s="6">
        <v>17904710.5</v>
      </c>
      <c r="F14" s="6">
        <v>18403010.75</v>
      </c>
      <c r="G14" s="6">
        <v>18204397.5</v>
      </c>
      <c r="H14" s="6">
        <v>18445356.75</v>
      </c>
      <c r="T14" s="8" t="s">
        <v>50</v>
      </c>
      <c r="U14" s="6">
        <v>1637437</v>
      </c>
      <c r="V14" s="6">
        <v>4393152.75</v>
      </c>
      <c r="W14" s="6">
        <v>4820241.75</v>
      </c>
      <c r="X14" s="6">
        <v>4862231.5</v>
      </c>
      <c r="Y14" s="6">
        <v>4623088</v>
      </c>
      <c r="Z14" s="6">
        <v>4598718.25</v>
      </c>
      <c r="AA14" s="6">
        <v>4695929.25</v>
      </c>
      <c r="BC14" s="8" t="s">
        <v>52</v>
      </c>
      <c r="BD14" s="6">
        <v>2248.87890625</v>
      </c>
      <c r="BE14" s="6">
        <v>3806.1222472499999</v>
      </c>
      <c r="BF14" s="6">
        <v>6451.9371870000004</v>
      </c>
      <c r="BG14" s="6">
        <v>13595.096878749999</v>
      </c>
      <c r="BH14" s="6">
        <v>27252.918883750001</v>
      </c>
      <c r="BI14" s="6">
        <v>53317.184965250002</v>
      </c>
      <c r="BJ14" s="6">
        <v>106390.35738125</v>
      </c>
      <c r="BL14" s="8" t="s">
        <v>52</v>
      </c>
      <c r="BM14" s="6">
        <v>2368.923828</v>
      </c>
      <c r="BN14" s="6">
        <v>2416.7670962500001</v>
      </c>
      <c r="BO14" s="6">
        <v>2438.5150675</v>
      </c>
      <c r="BP14" s="6">
        <v>3091.6681114999997</v>
      </c>
      <c r="BQ14" s="6">
        <v>5998.073695000001</v>
      </c>
      <c r="BR14" s="6">
        <v>12000.377947249999</v>
      </c>
      <c r="BS14" s="6">
        <v>24143.022813249998</v>
      </c>
    </row>
    <row r="15" spans="1:71" x14ac:dyDescent="0.35">
      <c r="A15" s="10" t="s">
        <v>52</v>
      </c>
      <c r="B15" s="6">
        <v>1646167.25</v>
      </c>
      <c r="C15" s="6">
        <v>6451455.5</v>
      </c>
      <c r="D15" s="6">
        <v>12749518.5</v>
      </c>
      <c r="E15" s="6">
        <v>20097388.75</v>
      </c>
      <c r="F15" s="6">
        <v>20729960.5</v>
      </c>
      <c r="G15" s="6">
        <v>20740364</v>
      </c>
      <c r="H15" s="6">
        <v>20632791.5</v>
      </c>
      <c r="T15" s="8" t="s">
        <v>52</v>
      </c>
      <c r="U15" s="6">
        <v>1734265.25</v>
      </c>
      <c r="V15" s="6">
        <v>4128362.75</v>
      </c>
      <c r="W15" s="6">
        <v>4829164.75</v>
      </c>
      <c r="X15" s="6">
        <v>4585724</v>
      </c>
      <c r="Y15" s="6">
        <v>4573187</v>
      </c>
      <c r="Z15" s="6">
        <v>4675848.25</v>
      </c>
      <c r="AA15" s="6">
        <v>4688816.25</v>
      </c>
      <c r="BC15" s="8" t="s">
        <v>54</v>
      </c>
      <c r="BD15" s="6">
        <v>4521.404297</v>
      </c>
      <c r="BE15" s="6">
        <v>7567.3586152500011</v>
      </c>
      <c r="BF15" s="6">
        <v>14019.5253225</v>
      </c>
      <c r="BG15" s="6">
        <v>27959.035195499997</v>
      </c>
      <c r="BH15" s="6">
        <v>54916.578822249998</v>
      </c>
      <c r="BI15" s="6">
        <v>108540.54187475001</v>
      </c>
      <c r="BJ15" s="6">
        <v>218223.27759024999</v>
      </c>
      <c r="BL15" s="8" t="s">
        <v>54</v>
      </c>
      <c r="BM15" s="6">
        <v>4726.9326172500005</v>
      </c>
      <c r="BN15" s="6">
        <v>4716.3319659999997</v>
      </c>
      <c r="BO15" s="6">
        <v>4841.8589044999999</v>
      </c>
      <c r="BP15" s="6">
        <v>6156.4869854999997</v>
      </c>
      <c r="BQ15" s="6">
        <v>11910.165268749999</v>
      </c>
      <c r="BR15" s="6">
        <v>23855.878647499998</v>
      </c>
      <c r="BS15" s="6">
        <v>47936.104298249993</v>
      </c>
    </row>
    <row r="16" spans="1:71" x14ac:dyDescent="0.35">
      <c r="A16" s="10" t="s">
        <v>54</v>
      </c>
      <c r="B16" s="6">
        <v>1646202.5</v>
      </c>
      <c r="C16" s="6">
        <v>6604636.75</v>
      </c>
      <c r="D16" s="6">
        <v>12821328.75</v>
      </c>
      <c r="E16" s="6">
        <v>20106037.5</v>
      </c>
      <c r="F16" s="6">
        <v>20851060</v>
      </c>
      <c r="G16" s="6">
        <v>20825337.75</v>
      </c>
      <c r="H16" s="6">
        <v>20736451.75</v>
      </c>
      <c r="T16" s="8" t="s">
        <v>54</v>
      </c>
      <c r="U16" s="6">
        <v>1721206</v>
      </c>
      <c r="V16" s="6">
        <v>4135919.75</v>
      </c>
      <c r="W16" s="6">
        <v>4452684.75</v>
      </c>
      <c r="X16" s="6">
        <v>4455970.25</v>
      </c>
      <c r="Y16" s="6">
        <v>4523535.5</v>
      </c>
      <c r="Z16" s="6">
        <v>4581380</v>
      </c>
      <c r="AA16" s="6">
        <v>4558959.25</v>
      </c>
      <c r="BC16" s="8" t="s">
        <v>49</v>
      </c>
      <c r="BD16" s="6">
        <v>8938.681640750001</v>
      </c>
      <c r="BE16" s="6">
        <v>16568.117820749998</v>
      </c>
      <c r="BF16" s="6">
        <v>29717.786836750001</v>
      </c>
      <c r="BG16" s="6">
        <v>55181.823686249998</v>
      </c>
      <c r="BH16" s="6">
        <v>110704.10597</v>
      </c>
      <c r="BI16" s="6">
        <v>220863.02618824999</v>
      </c>
      <c r="BJ16" s="6">
        <v>441581.54170125001</v>
      </c>
      <c r="BL16" s="8" t="s">
        <v>49</v>
      </c>
      <c r="BM16" s="6">
        <v>9188.421875</v>
      </c>
      <c r="BN16" s="6">
        <v>9338.1947412500012</v>
      </c>
      <c r="BO16" s="6">
        <v>9434.6134852499999</v>
      </c>
      <c r="BP16" s="6">
        <v>12228.330869500001</v>
      </c>
      <c r="BQ16" s="6">
        <v>24012.16041</v>
      </c>
      <c r="BR16" s="6">
        <v>48039.55192975</v>
      </c>
      <c r="BS16" s="6">
        <v>94773.742120499999</v>
      </c>
    </row>
    <row r="17" spans="1:27" x14ac:dyDescent="0.35">
      <c r="A17" s="10" t="s">
        <v>49</v>
      </c>
      <c r="B17" s="6">
        <v>1686362.25</v>
      </c>
      <c r="C17" s="6">
        <v>6649626.5</v>
      </c>
      <c r="D17" s="6">
        <v>13086986.75</v>
      </c>
      <c r="E17" s="6">
        <v>20112661.25</v>
      </c>
      <c r="F17" s="6">
        <v>20621430</v>
      </c>
      <c r="G17" s="6">
        <v>20609449</v>
      </c>
      <c r="H17" s="6">
        <v>20929269.5</v>
      </c>
      <c r="T17" s="8" t="s">
        <v>49</v>
      </c>
      <c r="U17" s="6">
        <v>1734679.75</v>
      </c>
      <c r="V17" s="6">
        <v>3823020.25</v>
      </c>
      <c r="W17" s="6">
        <v>4176910.5</v>
      </c>
      <c r="X17" s="6">
        <v>4474372.75</v>
      </c>
      <c r="Y17" s="6">
        <v>4459125.5</v>
      </c>
      <c r="Z17" s="6">
        <v>4468257</v>
      </c>
      <c r="AA17" s="6">
        <v>4519233.75</v>
      </c>
    </row>
  </sheetData>
  <conditionalFormatting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97946-ACF2-4886-BC8C-29650070F3A8}">
  <sheetPr>
    <tabColor theme="0" tint="-0.499984740745262"/>
  </sheetPr>
  <dimension ref="A1:L2395"/>
  <sheetViews>
    <sheetView zoomScale="118" zoomScaleNormal="130" workbookViewId="0">
      <selection activeCell="B727" sqref="B727"/>
    </sheetView>
  </sheetViews>
  <sheetFormatPr defaultColWidth="8.7265625" defaultRowHeight="14.5" x14ac:dyDescent="0.35"/>
  <cols>
    <col min="1" max="1" width="8.81640625" style="23" bestFit="1" customWidth="1"/>
    <col min="2" max="2" width="36.26953125" customWidth="1"/>
    <col min="3" max="3" width="9.81640625" style="23" bestFit="1" customWidth="1"/>
    <col min="4" max="4" width="6.7265625" style="23" bestFit="1" customWidth="1"/>
    <col min="5" max="5" width="22.54296875" style="23" customWidth="1"/>
    <col min="6" max="6" width="23.81640625" style="23" customWidth="1"/>
    <col min="7" max="7" width="24.1796875" style="16" customWidth="1"/>
    <col min="8" max="8" width="27.54296875" style="16" customWidth="1"/>
    <col min="9" max="9" width="12.1796875" style="20" customWidth="1"/>
    <col min="10" max="10" width="11.54296875" style="17" customWidth="1"/>
    <col min="11" max="11" width="12.1796875" style="20" customWidth="1"/>
    <col min="12" max="12" width="11.81640625" style="17" customWidth="1"/>
    <col min="13" max="16384" width="8.7265625" style="3"/>
  </cols>
  <sheetData>
    <row r="1" spans="1:12" s="2" customFormat="1" x14ac:dyDescent="0.35">
      <c r="A1" s="21" t="s">
        <v>3</v>
      </c>
      <c r="B1" s="1" t="s">
        <v>2</v>
      </c>
      <c r="C1" s="21" t="s">
        <v>4</v>
      </c>
      <c r="D1" s="21" t="s">
        <v>1</v>
      </c>
      <c r="E1" s="21" t="s">
        <v>7</v>
      </c>
      <c r="F1" s="21" t="s">
        <v>8</v>
      </c>
      <c r="G1" s="13" t="s">
        <v>5</v>
      </c>
      <c r="H1" s="13" t="s">
        <v>6</v>
      </c>
      <c r="I1" s="18" t="s">
        <v>44</v>
      </c>
      <c r="J1" s="14" t="s">
        <v>45</v>
      </c>
      <c r="K1" s="18" t="s">
        <v>46</v>
      </c>
      <c r="L1" s="14" t="s">
        <v>47</v>
      </c>
    </row>
    <row r="2" spans="1:12" x14ac:dyDescent="0.35">
      <c r="A2" s="22">
        <v>4</v>
      </c>
      <c r="B2" s="12" t="s">
        <v>11</v>
      </c>
      <c r="C2" s="22">
        <v>4</v>
      </c>
      <c r="D2" s="22">
        <v>1</v>
      </c>
      <c r="E2" s="22">
        <v>207091</v>
      </c>
      <c r="F2" s="22">
        <v>93360</v>
      </c>
      <c r="G2" s="15">
        <v>73.678962999999996</v>
      </c>
      <c r="H2" s="15">
        <v>163.43932699999999</v>
      </c>
      <c r="I2" s="19">
        <v>2095614</v>
      </c>
      <c r="J2" s="15">
        <v>38.602094000000001</v>
      </c>
      <c r="K2" s="19">
        <v>2090993</v>
      </c>
      <c r="L2" s="15">
        <v>85.438573000000005</v>
      </c>
    </row>
    <row r="3" spans="1:12" x14ac:dyDescent="0.35">
      <c r="A3" s="22">
        <v>4</v>
      </c>
      <c r="B3" s="12" t="s">
        <v>11</v>
      </c>
      <c r="C3" s="22">
        <v>4</v>
      </c>
      <c r="D3" s="22">
        <v>2</v>
      </c>
      <c r="E3" s="22">
        <v>199588</v>
      </c>
      <c r="F3" s="22">
        <v>92584</v>
      </c>
      <c r="G3" s="15">
        <v>76.450952000000001</v>
      </c>
      <c r="H3" s="15">
        <v>164.80688000000001</v>
      </c>
      <c r="I3" s="19">
        <v>2096224</v>
      </c>
      <c r="J3" s="15">
        <v>40.064762000000002</v>
      </c>
      <c r="K3" s="19">
        <v>2095210</v>
      </c>
      <c r="L3" s="15">
        <v>86.327718000000004</v>
      </c>
    </row>
    <row r="4" spans="1:12" x14ac:dyDescent="0.35">
      <c r="A4" s="22">
        <v>4</v>
      </c>
      <c r="B4" s="12" t="s">
        <v>11</v>
      </c>
      <c r="C4" s="22">
        <v>4</v>
      </c>
      <c r="D4" s="22">
        <v>3</v>
      </c>
      <c r="E4" s="22">
        <v>195771</v>
      </c>
      <c r="F4" s="22">
        <v>94083</v>
      </c>
      <c r="G4" s="15">
        <v>77.941751999999994</v>
      </c>
      <c r="H4" s="15">
        <v>162.18264600000001</v>
      </c>
      <c r="I4" s="19">
        <v>2095915</v>
      </c>
      <c r="J4" s="15">
        <v>40.840015000000001</v>
      </c>
      <c r="K4" s="19">
        <v>2093703</v>
      </c>
      <c r="L4" s="15">
        <v>84.891644999999997</v>
      </c>
    </row>
    <row r="5" spans="1:12" x14ac:dyDescent="0.35">
      <c r="A5" s="22">
        <v>4</v>
      </c>
      <c r="B5" s="12" t="s">
        <v>11</v>
      </c>
      <c r="C5" s="22">
        <v>4</v>
      </c>
      <c r="D5" s="22">
        <v>4</v>
      </c>
      <c r="E5" s="22">
        <v>186512</v>
      </c>
      <c r="F5" s="22">
        <v>90837</v>
      </c>
      <c r="G5" s="15">
        <v>81.810875999999993</v>
      </c>
      <c r="H5" s="15">
        <v>167.97877500000001</v>
      </c>
      <c r="I5" s="19">
        <v>2096181</v>
      </c>
      <c r="J5" s="15">
        <v>42.872757999999997</v>
      </c>
      <c r="K5" s="19">
        <v>2095054</v>
      </c>
      <c r="L5" s="15">
        <v>87.982184000000004</v>
      </c>
    </row>
    <row r="6" spans="1:12" x14ac:dyDescent="0.35">
      <c r="A6" s="22">
        <v>8</v>
      </c>
      <c r="B6" s="12" t="s">
        <v>11</v>
      </c>
      <c r="C6" s="22">
        <v>4</v>
      </c>
      <c r="D6" s="22">
        <v>1</v>
      </c>
      <c r="E6" s="22">
        <v>380608</v>
      </c>
      <c r="F6" s="22">
        <v>176112</v>
      </c>
      <c r="G6" s="15">
        <v>80.180665000000005</v>
      </c>
      <c r="H6" s="15">
        <v>173.31756899999999</v>
      </c>
      <c r="I6" s="19">
        <v>1046935</v>
      </c>
      <c r="J6" s="15">
        <v>20.986111999999999</v>
      </c>
      <c r="K6" s="19">
        <v>1033406</v>
      </c>
      <c r="L6" s="15">
        <v>44.768397</v>
      </c>
    </row>
    <row r="7" spans="1:12" x14ac:dyDescent="0.35">
      <c r="A7" s="22">
        <v>8</v>
      </c>
      <c r="B7" s="12" t="s">
        <v>11</v>
      </c>
      <c r="C7" s="22">
        <v>4</v>
      </c>
      <c r="D7" s="22">
        <v>2</v>
      </c>
      <c r="E7" s="22">
        <v>384799</v>
      </c>
      <c r="F7" s="22">
        <v>177121</v>
      </c>
      <c r="G7" s="15">
        <v>79.307308000000006</v>
      </c>
      <c r="H7" s="15">
        <v>172.33888400000001</v>
      </c>
      <c r="I7" s="19">
        <v>1046866</v>
      </c>
      <c r="J7" s="15">
        <v>20.756174000000001</v>
      </c>
      <c r="K7" s="19">
        <v>1019816</v>
      </c>
      <c r="L7" s="15">
        <v>43.928006000000003</v>
      </c>
    </row>
    <row r="8" spans="1:12" x14ac:dyDescent="0.35">
      <c r="A8" s="22">
        <v>8</v>
      </c>
      <c r="B8" s="12" t="s">
        <v>11</v>
      </c>
      <c r="C8" s="22">
        <v>4</v>
      </c>
      <c r="D8" s="22">
        <v>3</v>
      </c>
      <c r="E8" s="22">
        <v>380908</v>
      </c>
      <c r="F8" s="22">
        <v>166907</v>
      </c>
      <c r="G8" s="15">
        <v>80.117317999999997</v>
      </c>
      <c r="H8" s="15">
        <v>182.94208800000001</v>
      </c>
      <c r="I8" s="19">
        <v>1048005</v>
      </c>
      <c r="J8" s="15">
        <v>20.991022000000001</v>
      </c>
      <c r="K8" s="19">
        <v>1028547</v>
      </c>
      <c r="L8" s="15">
        <v>47.015419000000001</v>
      </c>
    </row>
    <row r="9" spans="1:12" x14ac:dyDescent="0.35">
      <c r="A9" s="22">
        <v>8</v>
      </c>
      <c r="B9" s="12" t="s">
        <v>11</v>
      </c>
      <c r="C9" s="22">
        <v>4</v>
      </c>
      <c r="D9" s="22">
        <v>4</v>
      </c>
      <c r="E9" s="22">
        <v>397695</v>
      </c>
      <c r="F9" s="22">
        <v>169711</v>
      </c>
      <c r="G9" s="15">
        <v>76.735450999999998</v>
      </c>
      <c r="H9" s="15">
        <v>179.870846</v>
      </c>
      <c r="I9" s="19">
        <v>1047021</v>
      </c>
      <c r="J9" s="15">
        <v>20.086064</v>
      </c>
      <c r="K9" s="19">
        <v>1024769</v>
      </c>
      <c r="L9" s="15">
        <v>46.068772000000003</v>
      </c>
    </row>
    <row r="10" spans="1:12" x14ac:dyDescent="0.35">
      <c r="A10" s="22">
        <v>16</v>
      </c>
      <c r="B10" s="12" t="s">
        <v>11</v>
      </c>
      <c r="C10" s="22">
        <v>4</v>
      </c>
      <c r="D10" s="22">
        <v>1</v>
      </c>
      <c r="E10" s="22">
        <v>800181</v>
      </c>
      <c r="F10" s="22">
        <v>326985</v>
      </c>
      <c r="G10" s="15">
        <v>76.275262999999995</v>
      </c>
      <c r="H10" s="15">
        <v>186.68339800000001</v>
      </c>
      <c r="I10" s="19">
        <v>523708</v>
      </c>
      <c r="J10" s="15">
        <v>9.9866810000000008</v>
      </c>
      <c r="K10" s="19">
        <v>515425</v>
      </c>
      <c r="L10" s="15">
        <v>24.052363</v>
      </c>
    </row>
    <row r="11" spans="1:12" x14ac:dyDescent="0.35">
      <c r="A11" s="22">
        <v>16</v>
      </c>
      <c r="B11" s="12" t="s">
        <v>11</v>
      </c>
      <c r="C11" s="22">
        <v>4</v>
      </c>
      <c r="D11" s="22">
        <v>2</v>
      </c>
      <c r="E11" s="22">
        <v>818124</v>
      </c>
      <c r="F11" s="22">
        <v>325534</v>
      </c>
      <c r="G11" s="15">
        <v>74.602395999999999</v>
      </c>
      <c r="H11" s="15">
        <v>187.52180100000001</v>
      </c>
      <c r="I11" s="19">
        <v>523976</v>
      </c>
      <c r="J11" s="15">
        <v>9.7726520000000008</v>
      </c>
      <c r="K11" s="19">
        <v>517933</v>
      </c>
      <c r="L11" s="15">
        <v>24.277152000000001</v>
      </c>
    </row>
    <row r="12" spans="1:12" x14ac:dyDescent="0.35">
      <c r="A12" s="22">
        <v>16</v>
      </c>
      <c r="B12" s="12" t="s">
        <v>11</v>
      </c>
      <c r="C12" s="22">
        <v>4</v>
      </c>
      <c r="D12" s="22">
        <v>3</v>
      </c>
      <c r="E12" s="22">
        <v>850649</v>
      </c>
      <c r="F12" s="22">
        <v>332809</v>
      </c>
      <c r="G12" s="15">
        <v>71.749960000000002</v>
      </c>
      <c r="H12" s="15">
        <v>183.390455</v>
      </c>
      <c r="I12" s="19">
        <v>524034</v>
      </c>
      <c r="J12" s="15">
        <v>9.4000330000000005</v>
      </c>
      <c r="K12" s="19">
        <v>522405</v>
      </c>
      <c r="L12" s="15">
        <v>23.951508</v>
      </c>
    </row>
    <row r="13" spans="1:12" x14ac:dyDescent="0.35">
      <c r="A13" s="22">
        <v>16</v>
      </c>
      <c r="B13" s="12" t="s">
        <v>11</v>
      </c>
      <c r="C13" s="22">
        <v>4</v>
      </c>
      <c r="D13" s="22">
        <v>4</v>
      </c>
      <c r="E13" s="22">
        <v>798208</v>
      </c>
      <c r="F13" s="22">
        <v>335610</v>
      </c>
      <c r="G13" s="15">
        <v>76.463291999999996</v>
      </c>
      <c r="H13" s="15">
        <v>182.09215800000001</v>
      </c>
      <c r="I13" s="19">
        <v>523966</v>
      </c>
      <c r="J13" s="15">
        <v>10.016291000000001</v>
      </c>
      <c r="K13" s="19">
        <v>505026</v>
      </c>
      <c r="L13" s="15">
        <v>22.961455000000001</v>
      </c>
    </row>
    <row r="14" spans="1:12" x14ac:dyDescent="0.35">
      <c r="A14" s="22">
        <v>32</v>
      </c>
      <c r="B14" s="12" t="s">
        <v>11</v>
      </c>
      <c r="C14" s="22">
        <v>4</v>
      </c>
      <c r="D14" s="22">
        <v>1</v>
      </c>
      <c r="E14" s="22">
        <v>1964475</v>
      </c>
      <c r="F14" s="22">
        <v>635470</v>
      </c>
      <c r="G14" s="15">
        <v>62.136676000000001</v>
      </c>
      <c r="H14" s="15">
        <v>192.10816700000001</v>
      </c>
      <c r="I14" s="19">
        <v>260363</v>
      </c>
      <c r="J14" s="15">
        <v>4.0446669999999996</v>
      </c>
      <c r="K14" s="19">
        <v>258607</v>
      </c>
      <c r="L14" s="15">
        <v>12.419256000000001</v>
      </c>
    </row>
    <row r="15" spans="1:12" x14ac:dyDescent="0.35">
      <c r="A15" s="22">
        <v>32</v>
      </c>
      <c r="B15" s="12" t="s">
        <v>11</v>
      </c>
      <c r="C15" s="22">
        <v>4</v>
      </c>
      <c r="D15" s="22">
        <v>2</v>
      </c>
      <c r="E15" s="22">
        <v>1959755</v>
      </c>
      <c r="F15" s="22">
        <v>631607</v>
      </c>
      <c r="G15" s="15">
        <v>62.285665999999999</v>
      </c>
      <c r="H15" s="15">
        <v>193.290335</v>
      </c>
      <c r="I15" s="19">
        <v>260807</v>
      </c>
      <c r="J15" s="15">
        <v>4.0613219999999997</v>
      </c>
      <c r="K15" s="19">
        <v>259897</v>
      </c>
      <c r="L15" s="15">
        <v>12.557544</v>
      </c>
    </row>
    <row r="16" spans="1:12" x14ac:dyDescent="0.35">
      <c r="A16" s="22">
        <v>32</v>
      </c>
      <c r="B16" s="12" t="s">
        <v>11</v>
      </c>
      <c r="C16" s="22">
        <v>4</v>
      </c>
      <c r="D16" s="22">
        <v>3</v>
      </c>
      <c r="E16" s="22">
        <v>2001600</v>
      </c>
      <c r="F16" s="22">
        <v>648789</v>
      </c>
      <c r="G16" s="15">
        <v>60.984527</v>
      </c>
      <c r="H16" s="15">
        <v>188.17041499999999</v>
      </c>
      <c r="I16" s="19">
        <v>260150</v>
      </c>
      <c r="J16" s="15">
        <v>3.9664000000000001</v>
      </c>
      <c r="K16" s="19">
        <v>257246</v>
      </c>
      <c r="L16" s="15">
        <v>12.10027</v>
      </c>
    </row>
    <row r="17" spans="1:12" x14ac:dyDescent="0.35">
      <c r="A17" s="22">
        <v>32</v>
      </c>
      <c r="B17" s="12" t="s">
        <v>11</v>
      </c>
      <c r="C17" s="22">
        <v>4</v>
      </c>
      <c r="D17" s="22">
        <v>4</v>
      </c>
      <c r="E17" s="22">
        <v>1934659</v>
      </c>
      <c r="F17" s="22">
        <v>629465</v>
      </c>
      <c r="G17" s="15">
        <v>63.093449</v>
      </c>
      <c r="H17" s="15">
        <v>193.942038</v>
      </c>
      <c r="I17" s="19">
        <v>261808</v>
      </c>
      <c r="J17" s="15">
        <v>4.1297959999999998</v>
      </c>
      <c r="K17" s="19">
        <v>258997</v>
      </c>
      <c r="L17" s="15">
        <v>12.556623999999999</v>
      </c>
    </row>
    <row r="18" spans="1:12" x14ac:dyDescent="0.35">
      <c r="A18" s="22">
        <v>64</v>
      </c>
      <c r="B18" s="12" t="s">
        <v>11</v>
      </c>
      <c r="C18" s="22">
        <v>4</v>
      </c>
      <c r="D18" s="22">
        <v>1</v>
      </c>
      <c r="E18" s="22">
        <v>3325516</v>
      </c>
      <c r="F18" s="22">
        <v>1262303</v>
      </c>
      <c r="G18" s="15">
        <v>73.407655000000005</v>
      </c>
      <c r="H18" s="15">
        <v>193.374268</v>
      </c>
      <c r="I18" s="19">
        <v>130952</v>
      </c>
      <c r="J18" s="15">
        <v>2.4034390000000001</v>
      </c>
      <c r="K18" s="19">
        <v>130785</v>
      </c>
      <c r="L18" s="15">
        <v>6.3237439999999996</v>
      </c>
    </row>
    <row r="19" spans="1:12" x14ac:dyDescent="0.35">
      <c r="A19" s="22">
        <v>64</v>
      </c>
      <c r="B19" s="12" t="s">
        <v>11</v>
      </c>
      <c r="C19" s="22">
        <v>4</v>
      </c>
      <c r="D19" s="22">
        <v>2</v>
      </c>
      <c r="E19" s="22">
        <v>3114490</v>
      </c>
      <c r="F19" s="22">
        <v>1189545</v>
      </c>
      <c r="G19" s="15">
        <v>78.393747000000005</v>
      </c>
      <c r="H19" s="15">
        <v>205.202045</v>
      </c>
      <c r="I19" s="19">
        <v>128838</v>
      </c>
      <c r="J19" s="15">
        <v>2.5248590000000002</v>
      </c>
      <c r="K19" s="19">
        <v>130427</v>
      </c>
      <c r="L19" s="15">
        <v>6.6921650000000001</v>
      </c>
    </row>
    <row r="20" spans="1:12" x14ac:dyDescent="0.35">
      <c r="A20" s="22">
        <v>64</v>
      </c>
      <c r="B20" s="12" t="s">
        <v>11</v>
      </c>
      <c r="C20" s="22">
        <v>4</v>
      </c>
      <c r="D20" s="22">
        <v>3</v>
      </c>
      <c r="E20" s="22">
        <v>3377060</v>
      </c>
      <c r="F20" s="22">
        <v>1250226</v>
      </c>
      <c r="G20" s="15">
        <v>72.291680999999997</v>
      </c>
      <c r="H20" s="15">
        <v>195.24539100000001</v>
      </c>
      <c r="I20" s="19">
        <v>129585</v>
      </c>
      <c r="J20" s="15">
        <v>2.3420489999999998</v>
      </c>
      <c r="K20" s="19">
        <v>130671</v>
      </c>
      <c r="L20" s="15">
        <v>6.3792660000000003</v>
      </c>
    </row>
    <row r="21" spans="1:12" x14ac:dyDescent="0.35">
      <c r="A21" s="22">
        <v>64</v>
      </c>
      <c r="B21" s="12" t="s">
        <v>11</v>
      </c>
      <c r="C21" s="22">
        <v>4</v>
      </c>
      <c r="D21" s="22">
        <v>4</v>
      </c>
      <c r="E21" s="22">
        <v>3321830</v>
      </c>
      <c r="F21" s="22">
        <v>1271161</v>
      </c>
      <c r="G21" s="15">
        <v>73.489289999999997</v>
      </c>
      <c r="H21" s="15">
        <v>192.032569</v>
      </c>
      <c r="I21" s="19">
        <v>130804</v>
      </c>
      <c r="J21" s="15">
        <v>2.4033869999999999</v>
      </c>
      <c r="K21" s="19">
        <v>130650</v>
      </c>
      <c r="L21" s="15">
        <v>6.273199</v>
      </c>
    </row>
    <row r="22" spans="1:12" x14ac:dyDescent="0.35">
      <c r="A22" s="22">
        <v>128</v>
      </c>
      <c r="B22" s="12" t="s">
        <v>11</v>
      </c>
      <c r="C22" s="22">
        <v>4</v>
      </c>
      <c r="D22" s="22">
        <v>1</v>
      </c>
      <c r="E22" s="22">
        <v>5032801</v>
      </c>
      <c r="F22" s="22">
        <v>2344581</v>
      </c>
      <c r="G22" s="15">
        <v>97.015642</v>
      </c>
      <c r="H22" s="15">
        <v>208.19435100000001</v>
      </c>
      <c r="I22" s="19">
        <v>64304</v>
      </c>
      <c r="J22" s="15">
        <v>1.55969</v>
      </c>
      <c r="K22" s="19">
        <v>64997</v>
      </c>
      <c r="L22" s="15">
        <v>3.384061</v>
      </c>
    </row>
    <row r="23" spans="1:12" x14ac:dyDescent="0.35">
      <c r="A23" s="22">
        <v>128</v>
      </c>
      <c r="B23" s="12" t="s">
        <v>11</v>
      </c>
      <c r="C23" s="22">
        <v>4</v>
      </c>
      <c r="D23" s="22">
        <v>2</v>
      </c>
      <c r="E23" s="22">
        <v>5025475</v>
      </c>
      <c r="F23" s="22">
        <v>2385333</v>
      </c>
      <c r="G23" s="15">
        <v>97.146145000000004</v>
      </c>
      <c r="H23" s="15">
        <v>204.62772799999999</v>
      </c>
      <c r="I23" s="19">
        <v>65387</v>
      </c>
      <c r="J23" s="15">
        <v>1.5882700000000001</v>
      </c>
      <c r="K23" s="19">
        <v>65462</v>
      </c>
      <c r="L23" s="15">
        <v>3.3500420000000002</v>
      </c>
    </row>
    <row r="24" spans="1:12" x14ac:dyDescent="0.35">
      <c r="A24" s="22">
        <v>128</v>
      </c>
      <c r="B24" s="12" t="s">
        <v>11</v>
      </c>
      <c r="C24" s="22">
        <v>4</v>
      </c>
      <c r="D24" s="22">
        <v>3</v>
      </c>
      <c r="E24" s="22">
        <v>5032067</v>
      </c>
      <c r="F24" s="22">
        <v>2292141</v>
      </c>
      <c r="G24" s="15">
        <v>97.026432999999997</v>
      </c>
      <c r="H24" s="15">
        <v>212.96778399999999</v>
      </c>
      <c r="I24" s="19">
        <v>64588</v>
      </c>
      <c r="J24" s="15">
        <v>1.5668070000000001</v>
      </c>
      <c r="K24" s="19">
        <v>65286</v>
      </c>
      <c r="L24" s="15">
        <v>3.4768720000000002</v>
      </c>
    </row>
    <row r="25" spans="1:12" x14ac:dyDescent="0.35">
      <c r="A25" s="22">
        <v>128</v>
      </c>
      <c r="B25" s="12" t="s">
        <v>11</v>
      </c>
      <c r="C25" s="22">
        <v>4</v>
      </c>
      <c r="D25" s="22">
        <v>4</v>
      </c>
      <c r="E25" s="22">
        <v>5000904</v>
      </c>
      <c r="F25" s="22">
        <v>2306059</v>
      </c>
      <c r="G25" s="15">
        <v>97.623064999999997</v>
      </c>
      <c r="H25" s="15">
        <v>211.661653</v>
      </c>
      <c r="I25" s="19">
        <v>65295</v>
      </c>
      <c r="J25" s="15">
        <v>1.593828</v>
      </c>
      <c r="K25" s="19">
        <v>65372</v>
      </c>
      <c r="L25" s="15">
        <v>3.4604409999999999</v>
      </c>
    </row>
    <row r="26" spans="1:12" x14ac:dyDescent="0.35">
      <c r="A26" s="22">
        <v>256</v>
      </c>
      <c r="B26" s="12" t="s">
        <v>11</v>
      </c>
      <c r="C26" s="22">
        <v>4</v>
      </c>
      <c r="D26" s="22">
        <v>1</v>
      </c>
      <c r="E26" s="22">
        <v>7304817</v>
      </c>
      <c r="F26" s="22">
        <v>3496344</v>
      </c>
      <c r="G26" s="15">
        <v>133.66028800000001</v>
      </c>
      <c r="H26" s="15">
        <v>279.15427399999999</v>
      </c>
      <c r="I26" s="19">
        <v>32451</v>
      </c>
      <c r="J26" s="15">
        <v>1.084573</v>
      </c>
      <c r="K26" s="19">
        <v>32514</v>
      </c>
      <c r="L26" s="15">
        <v>2.2703679999999999</v>
      </c>
    </row>
    <row r="27" spans="1:12" x14ac:dyDescent="0.35">
      <c r="A27" s="22">
        <v>256</v>
      </c>
      <c r="B27" s="12" t="s">
        <v>11</v>
      </c>
      <c r="C27" s="22">
        <v>4</v>
      </c>
      <c r="D27" s="22">
        <v>2</v>
      </c>
      <c r="E27" s="22">
        <v>7161497</v>
      </c>
      <c r="F27" s="22">
        <v>3550073</v>
      </c>
      <c r="G27" s="15">
        <v>136.32597000000001</v>
      </c>
      <c r="H27" s="15">
        <v>274.98781300000002</v>
      </c>
      <c r="I27" s="19">
        <v>32726</v>
      </c>
      <c r="J27" s="15">
        <v>1.115653</v>
      </c>
      <c r="K27" s="19">
        <v>32659</v>
      </c>
      <c r="L27" s="15">
        <v>2.2459790000000002</v>
      </c>
    </row>
    <row r="28" spans="1:12" x14ac:dyDescent="0.35">
      <c r="A28" s="22">
        <v>256</v>
      </c>
      <c r="B28" s="12" t="s">
        <v>11</v>
      </c>
      <c r="C28" s="22">
        <v>4</v>
      </c>
      <c r="D28" s="22">
        <v>3</v>
      </c>
      <c r="E28" s="22">
        <v>7161383</v>
      </c>
      <c r="F28" s="22">
        <v>3640737</v>
      </c>
      <c r="G28" s="15">
        <v>136.33108300000001</v>
      </c>
      <c r="H28" s="15">
        <v>268.10381999999998</v>
      </c>
      <c r="I28" s="19">
        <v>32662</v>
      </c>
      <c r="J28" s="15">
        <v>1.113489</v>
      </c>
      <c r="K28" s="19">
        <v>32509</v>
      </c>
      <c r="L28" s="15">
        <v>2.179989</v>
      </c>
    </row>
    <row r="29" spans="1:12" x14ac:dyDescent="0.35">
      <c r="A29" s="22">
        <v>256</v>
      </c>
      <c r="B29" s="12" t="s">
        <v>11</v>
      </c>
      <c r="C29" s="22">
        <v>4</v>
      </c>
      <c r="D29" s="22">
        <v>4</v>
      </c>
      <c r="E29" s="22">
        <v>7271909</v>
      </c>
      <c r="F29" s="22">
        <v>3545378</v>
      </c>
      <c r="G29" s="15">
        <v>134.263113</v>
      </c>
      <c r="H29" s="15">
        <v>275.32520599999998</v>
      </c>
      <c r="I29" s="19">
        <v>32538</v>
      </c>
      <c r="J29" s="15">
        <v>1.0924020000000001</v>
      </c>
      <c r="K29" s="19">
        <v>32621</v>
      </c>
      <c r="L29" s="15">
        <v>2.2463359999999999</v>
      </c>
    </row>
    <row r="30" spans="1:12" x14ac:dyDescent="0.35">
      <c r="A30" s="22">
        <v>512</v>
      </c>
      <c r="B30" s="12" t="s">
        <v>11</v>
      </c>
      <c r="C30" s="22">
        <v>4</v>
      </c>
      <c r="D30" s="22">
        <v>1</v>
      </c>
      <c r="E30" s="22">
        <v>8600047</v>
      </c>
      <c r="F30" s="22">
        <v>4597032</v>
      </c>
      <c r="G30" s="15">
        <v>226.982553</v>
      </c>
      <c r="H30" s="15">
        <v>424.64838099999997</v>
      </c>
      <c r="I30" s="19">
        <v>16355</v>
      </c>
      <c r="J30" s="15">
        <v>0.92858099999999999</v>
      </c>
      <c r="K30" s="19">
        <v>16115</v>
      </c>
      <c r="L30" s="15">
        <v>1.711681</v>
      </c>
    </row>
    <row r="31" spans="1:12" x14ac:dyDescent="0.35">
      <c r="A31" s="22">
        <v>512</v>
      </c>
      <c r="B31" s="12" t="s">
        <v>11</v>
      </c>
      <c r="C31" s="22">
        <v>4</v>
      </c>
      <c r="D31" s="22">
        <v>2</v>
      </c>
      <c r="E31" s="22">
        <v>8352150</v>
      </c>
      <c r="F31" s="22">
        <v>4169971</v>
      </c>
      <c r="G31" s="15">
        <v>233.73893699999999</v>
      </c>
      <c r="H31" s="15">
        <v>468.080084</v>
      </c>
      <c r="I31" s="19">
        <v>16336</v>
      </c>
      <c r="J31" s="15">
        <v>0.95503099999999996</v>
      </c>
      <c r="K31" s="19">
        <v>16137</v>
      </c>
      <c r="L31" s="15">
        <v>1.889556</v>
      </c>
    </row>
    <row r="32" spans="1:12" x14ac:dyDescent="0.35">
      <c r="A32" s="22">
        <v>512</v>
      </c>
      <c r="B32" s="12" t="s">
        <v>11</v>
      </c>
      <c r="C32" s="22">
        <v>4</v>
      </c>
      <c r="D32" s="22">
        <v>3</v>
      </c>
      <c r="E32" s="22">
        <v>8684296</v>
      </c>
      <c r="F32" s="22">
        <v>4198297</v>
      </c>
      <c r="G32" s="15">
        <v>224.78277199999999</v>
      </c>
      <c r="H32" s="15">
        <v>465.05942800000003</v>
      </c>
      <c r="I32" s="19">
        <v>16366</v>
      </c>
      <c r="J32" s="15">
        <v>0.92019099999999998</v>
      </c>
      <c r="K32" s="19">
        <v>15920</v>
      </c>
      <c r="L32" s="15">
        <v>1.851569</v>
      </c>
    </row>
    <row r="33" spans="1:12" x14ac:dyDescent="0.35">
      <c r="A33" s="22">
        <v>512</v>
      </c>
      <c r="B33" s="12" t="s">
        <v>11</v>
      </c>
      <c r="C33" s="22">
        <v>4</v>
      </c>
      <c r="D33" s="22">
        <v>4</v>
      </c>
      <c r="E33" s="22">
        <v>8822003</v>
      </c>
      <c r="F33" s="22">
        <v>4572932</v>
      </c>
      <c r="G33" s="15">
        <v>221.282892</v>
      </c>
      <c r="H33" s="15">
        <v>426.76806499999998</v>
      </c>
      <c r="I33" s="19">
        <v>16371</v>
      </c>
      <c r="J33" s="15">
        <v>0.90610400000000002</v>
      </c>
      <c r="K33" s="19">
        <v>16293</v>
      </c>
      <c r="L33" s="15">
        <v>1.739708</v>
      </c>
    </row>
    <row r="34" spans="1:12" x14ac:dyDescent="0.35">
      <c r="A34" s="22">
        <v>1024</v>
      </c>
      <c r="B34" s="12" t="s">
        <v>11</v>
      </c>
      <c r="C34" s="22">
        <v>4</v>
      </c>
      <c r="D34" s="22">
        <v>1</v>
      </c>
      <c r="E34" s="22">
        <v>13032597</v>
      </c>
      <c r="F34" s="22">
        <v>7376047</v>
      </c>
      <c r="G34" s="15">
        <v>299.45912399999997</v>
      </c>
      <c r="H34" s="15">
        <v>529.07746199999997</v>
      </c>
      <c r="I34" s="19">
        <v>8169</v>
      </c>
      <c r="J34" s="15">
        <v>0.61212200000000005</v>
      </c>
      <c r="K34" s="19">
        <v>8031</v>
      </c>
      <c r="L34" s="15">
        <v>1.0632760000000001</v>
      </c>
    </row>
    <row r="35" spans="1:12" x14ac:dyDescent="0.35">
      <c r="A35" s="22">
        <v>1024</v>
      </c>
      <c r="B35" s="12" t="s">
        <v>11</v>
      </c>
      <c r="C35" s="22">
        <v>4</v>
      </c>
      <c r="D35" s="22">
        <v>2</v>
      </c>
      <c r="E35" s="22">
        <v>11544003</v>
      </c>
      <c r="F35" s="22">
        <v>6798055</v>
      </c>
      <c r="G35" s="15">
        <v>338.13928099999998</v>
      </c>
      <c r="H35" s="15">
        <v>574.01164600000004</v>
      </c>
      <c r="I35" s="19">
        <v>8171</v>
      </c>
      <c r="J35" s="15">
        <v>0.69122399999999995</v>
      </c>
      <c r="K35" s="19">
        <v>8126</v>
      </c>
      <c r="L35" s="15">
        <v>1.1673260000000001</v>
      </c>
    </row>
    <row r="36" spans="1:12" x14ac:dyDescent="0.35">
      <c r="A36" s="22">
        <v>1024</v>
      </c>
      <c r="B36" s="12" t="s">
        <v>11</v>
      </c>
      <c r="C36" s="22">
        <v>4</v>
      </c>
      <c r="D36" s="22">
        <v>3</v>
      </c>
      <c r="E36" s="22">
        <v>11802545</v>
      </c>
      <c r="F36" s="22">
        <v>6959412</v>
      </c>
      <c r="G36" s="15">
        <v>330.73011700000001</v>
      </c>
      <c r="H36" s="15">
        <v>560.892111</v>
      </c>
      <c r="I36" s="19">
        <v>8118</v>
      </c>
      <c r="J36" s="15">
        <v>0.67169699999999999</v>
      </c>
      <c r="K36" s="19">
        <v>8101</v>
      </c>
      <c r="L36" s="15">
        <v>1.1367529999999999</v>
      </c>
    </row>
    <row r="37" spans="1:12" x14ac:dyDescent="0.35">
      <c r="A37" s="22">
        <v>1024</v>
      </c>
      <c r="B37" s="12" t="s">
        <v>11</v>
      </c>
      <c r="C37" s="22">
        <v>4</v>
      </c>
      <c r="D37" s="22">
        <v>4</v>
      </c>
      <c r="E37" s="22">
        <v>12549446</v>
      </c>
      <c r="F37" s="22">
        <v>7189295</v>
      </c>
      <c r="G37" s="15">
        <v>310.97894600000001</v>
      </c>
      <c r="H37" s="15">
        <v>542.79053299999998</v>
      </c>
      <c r="I37" s="19">
        <v>8172</v>
      </c>
      <c r="J37" s="15">
        <v>0.63592199999999999</v>
      </c>
      <c r="K37" s="19">
        <v>8135</v>
      </c>
      <c r="L37" s="15">
        <v>1.1050230000000001</v>
      </c>
    </row>
    <row r="38" spans="1:12" x14ac:dyDescent="0.35">
      <c r="A38" s="22">
        <v>2048</v>
      </c>
      <c r="B38" s="12" t="s">
        <v>11</v>
      </c>
      <c r="C38" s="22">
        <v>4</v>
      </c>
      <c r="D38" s="22">
        <v>1</v>
      </c>
      <c r="E38" s="22">
        <v>14296722</v>
      </c>
      <c r="F38" s="22">
        <v>9215339</v>
      </c>
      <c r="G38" s="15">
        <v>545.73292900000001</v>
      </c>
      <c r="H38" s="15">
        <v>847.14544999999998</v>
      </c>
      <c r="I38" s="19">
        <v>4080</v>
      </c>
      <c r="J38" s="15">
        <v>0.55738299999999996</v>
      </c>
      <c r="K38" s="19">
        <v>4006</v>
      </c>
      <c r="L38" s="15">
        <v>0.84904299999999999</v>
      </c>
    </row>
    <row r="39" spans="1:12" x14ac:dyDescent="0.35">
      <c r="A39" s="22">
        <v>2048</v>
      </c>
      <c r="B39" s="12" t="s">
        <v>11</v>
      </c>
      <c r="C39" s="22">
        <v>4</v>
      </c>
      <c r="D39" s="22">
        <v>2</v>
      </c>
      <c r="E39" s="22">
        <v>14614163</v>
      </c>
      <c r="F39" s="22">
        <v>9383211</v>
      </c>
      <c r="G39" s="15">
        <v>533.97290499999997</v>
      </c>
      <c r="H39" s="15">
        <v>831.47068999999999</v>
      </c>
      <c r="I39" s="19">
        <v>4088</v>
      </c>
      <c r="J39" s="15">
        <v>0.54634499999999997</v>
      </c>
      <c r="K39" s="19">
        <v>4026</v>
      </c>
      <c r="L39" s="15">
        <v>0.83801599999999998</v>
      </c>
    </row>
    <row r="40" spans="1:12" x14ac:dyDescent="0.35">
      <c r="A40" s="22">
        <v>2048</v>
      </c>
      <c r="B40" s="12" t="s">
        <v>11</v>
      </c>
      <c r="C40" s="22">
        <v>4</v>
      </c>
      <c r="D40" s="22">
        <v>3</v>
      </c>
      <c r="E40" s="22">
        <v>15134398</v>
      </c>
      <c r="F40" s="22">
        <v>9695678</v>
      </c>
      <c r="G40" s="15">
        <v>515.68496900000002</v>
      </c>
      <c r="H40" s="15">
        <v>805.04566799999998</v>
      </c>
      <c r="I40" s="19">
        <v>4093</v>
      </c>
      <c r="J40" s="15">
        <v>0.52820999999999996</v>
      </c>
      <c r="K40" s="19">
        <v>3945</v>
      </c>
      <c r="L40" s="15">
        <v>0.79469199999999995</v>
      </c>
    </row>
    <row r="41" spans="1:12" x14ac:dyDescent="0.35">
      <c r="A41" s="22">
        <v>2048</v>
      </c>
      <c r="B41" s="12" t="s">
        <v>11</v>
      </c>
      <c r="C41" s="22">
        <v>4</v>
      </c>
      <c r="D41" s="22">
        <v>4</v>
      </c>
      <c r="E41" s="22">
        <v>13573546</v>
      </c>
      <c r="F41" s="22">
        <v>9524955</v>
      </c>
      <c r="G41" s="15">
        <v>575.03114300000004</v>
      </c>
      <c r="H41" s="15">
        <v>819.48273099999994</v>
      </c>
      <c r="I41" s="19">
        <v>4075</v>
      </c>
      <c r="J41" s="15">
        <v>0.58635999999999999</v>
      </c>
      <c r="K41" s="19">
        <v>3928</v>
      </c>
      <c r="L41" s="15">
        <v>0.80545</v>
      </c>
    </row>
    <row r="42" spans="1:12" x14ac:dyDescent="0.35">
      <c r="A42" s="22">
        <v>4096</v>
      </c>
      <c r="B42" s="12" t="s">
        <v>11</v>
      </c>
      <c r="C42" s="22">
        <v>4</v>
      </c>
      <c r="D42" s="22">
        <v>1</v>
      </c>
      <c r="E42" s="22">
        <v>15121293</v>
      </c>
      <c r="F42" s="22">
        <v>9234406</v>
      </c>
      <c r="G42" s="15">
        <v>1031.6921709999999</v>
      </c>
      <c r="H42" s="15">
        <v>1688.2967590000001</v>
      </c>
      <c r="I42" s="19">
        <v>2041</v>
      </c>
      <c r="J42" s="15">
        <v>0.52724700000000002</v>
      </c>
      <c r="K42" s="19">
        <v>2011</v>
      </c>
      <c r="L42" s="15">
        <v>0.85067400000000004</v>
      </c>
    </row>
    <row r="43" spans="1:12" x14ac:dyDescent="0.35">
      <c r="A43" s="22">
        <v>4096</v>
      </c>
      <c r="B43" s="12" t="s">
        <v>11</v>
      </c>
      <c r="C43" s="22">
        <v>4</v>
      </c>
      <c r="D43" s="22">
        <v>2</v>
      </c>
      <c r="E43" s="22">
        <v>13610720</v>
      </c>
      <c r="F43" s="22">
        <v>9626478</v>
      </c>
      <c r="G43" s="15">
        <v>1146.3967560000001</v>
      </c>
      <c r="H43" s="15">
        <v>1620.4914510000001</v>
      </c>
      <c r="I43" s="19">
        <v>2044</v>
      </c>
      <c r="J43" s="15">
        <v>0.58662400000000003</v>
      </c>
      <c r="K43" s="19">
        <v>1994</v>
      </c>
      <c r="L43" s="15">
        <v>0.80912899999999999</v>
      </c>
    </row>
    <row r="44" spans="1:12" x14ac:dyDescent="0.35">
      <c r="A44" s="22">
        <v>4096</v>
      </c>
      <c r="B44" s="12" t="s">
        <v>11</v>
      </c>
      <c r="C44" s="22">
        <v>4</v>
      </c>
      <c r="D44" s="22">
        <v>3</v>
      </c>
      <c r="E44" s="22">
        <v>15078203</v>
      </c>
      <c r="F44" s="22">
        <v>9358899</v>
      </c>
      <c r="G44" s="15">
        <v>1034.1737129999999</v>
      </c>
      <c r="H44" s="15">
        <v>1666.56675</v>
      </c>
      <c r="I44" s="19">
        <v>2045</v>
      </c>
      <c r="J44" s="15">
        <v>0.52978999999999998</v>
      </c>
      <c r="K44" s="19">
        <v>1953</v>
      </c>
      <c r="L44" s="15">
        <v>0.81515000000000004</v>
      </c>
    </row>
    <row r="45" spans="1:12" x14ac:dyDescent="0.35">
      <c r="A45" s="22">
        <v>4096</v>
      </c>
      <c r="B45" s="12" t="s">
        <v>11</v>
      </c>
      <c r="C45" s="22">
        <v>4</v>
      </c>
      <c r="D45" s="22">
        <v>4</v>
      </c>
      <c r="E45" s="22">
        <v>13726931</v>
      </c>
      <c r="F45" s="22">
        <v>9582112</v>
      </c>
      <c r="G45" s="15">
        <v>1136.4741670000001</v>
      </c>
      <c r="H45" s="15">
        <v>1629.154053</v>
      </c>
      <c r="I45" s="19">
        <v>2041</v>
      </c>
      <c r="J45" s="15">
        <v>0.58080399999999999</v>
      </c>
      <c r="K45" s="19">
        <v>2001</v>
      </c>
      <c r="L45" s="15">
        <v>0.81572900000000004</v>
      </c>
    </row>
    <row r="46" spans="1:12" x14ac:dyDescent="0.35">
      <c r="A46" s="22">
        <v>8192</v>
      </c>
      <c r="B46" s="12" t="s">
        <v>11</v>
      </c>
      <c r="C46" s="22">
        <v>4</v>
      </c>
      <c r="D46" s="22">
        <v>1</v>
      </c>
      <c r="E46" s="22">
        <v>15091050</v>
      </c>
      <c r="F46" s="22">
        <v>9902591</v>
      </c>
      <c r="G46" s="15">
        <v>2065.5043909999999</v>
      </c>
      <c r="H46" s="15">
        <v>3145.1547009999999</v>
      </c>
      <c r="I46" s="19">
        <v>1016</v>
      </c>
      <c r="J46" s="15">
        <v>0.52597400000000005</v>
      </c>
      <c r="K46" s="19">
        <v>1014</v>
      </c>
      <c r="L46" s="15">
        <v>0.79998000000000002</v>
      </c>
    </row>
    <row r="47" spans="1:12" x14ac:dyDescent="0.35">
      <c r="A47" s="22">
        <v>8192</v>
      </c>
      <c r="B47" s="12" t="s">
        <v>11</v>
      </c>
      <c r="C47" s="22">
        <v>4</v>
      </c>
      <c r="D47" s="22">
        <v>2</v>
      </c>
      <c r="E47" s="22">
        <v>13667250</v>
      </c>
      <c r="F47" s="22">
        <v>10533286</v>
      </c>
      <c r="G47" s="15">
        <v>2279.1099490000001</v>
      </c>
      <c r="H47" s="15">
        <v>2955.7948759999999</v>
      </c>
      <c r="I47" s="19">
        <v>1021</v>
      </c>
      <c r="J47" s="15">
        <v>0.58362599999999998</v>
      </c>
      <c r="K47" s="19">
        <v>1021</v>
      </c>
      <c r="L47" s="15">
        <v>0.75727199999999995</v>
      </c>
    </row>
    <row r="48" spans="1:12" x14ac:dyDescent="0.35">
      <c r="A48" s="22">
        <v>8192</v>
      </c>
      <c r="B48" s="12" t="s">
        <v>11</v>
      </c>
      <c r="C48" s="22">
        <v>4</v>
      </c>
      <c r="D48" s="22">
        <v>3</v>
      </c>
      <c r="E48" s="22">
        <v>15137934</v>
      </c>
      <c r="F48" s="22">
        <v>9797230</v>
      </c>
      <c r="G48" s="15">
        <v>2055.9269709999999</v>
      </c>
      <c r="H48" s="15">
        <v>3178.3560419999999</v>
      </c>
      <c r="I48" s="19">
        <v>1016</v>
      </c>
      <c r="J48" s="15">
        <v>0.52434499999999995</v>
      </c>
      <c r="K48" s="19">
        <v>1016</v>
      </c>
      <c r="L48" s="15">
        <v>0.81017799999999995</v>
      </c>
    </row>
    <row r="49" spans="1:12" x14ac:dyDescent="0.35">
      <c r="A49" s="22">
        <v>8192</v>
      </c>
      <c r="B49" s="12" t="s">
        <v>11</v>
      </c>
      <c r="C49" s="22">
        <v>4</v>
      </c>
      <c r="D49" s="22">
        <v>4</v>
      </c>
      <c r="E49" s="22">
        <v>13478317</v>
      </c>
      <c r="F49" s="22">
        <v>10445394</v>
      </c>
      <c r="G49" s="15">
        <v>2313.108866</v>
      </c>
      <c r="H49" s="15">
        <v>2981.5194550000001</v>
      </c>
      <c r="I49" s="19">
        <v>1021</v>
      </c>
      <c r="J49" s="15">
        <v>0.59180699999999997</v>
      </c>
      <c r="K49" s="19">
        <v>1021</v>
      </c>
      <c r="L49" s="15">
        <v>0.76364399999999999</v>
      </c>
    </row>
    <row r="50" spans="1:12" x14ac:dyDescent="0.35">
      <c r="A50" s="22">
        <v>16384</v>
      </c>
      <c r="B50" s="12" t="s">
        <v>11</v>
      </c>
      <c r="C50" s="22">
        <v>4</v>
      </c>
      <c r="D50" s="22">
        <v>1</v>
      </c>
      <c r="E50" s="22">
        <v>15094498</v>
      </c>
      <c r="F50" s="22">
        <v>10817156</v>
      </c>
      <c r="G50" s="15">
        <v>4118.0538109999998</v>
      </c>
      <c r="H50" s="15">
        <v>5729.7316380000002</v>
      </c>
      <c r="I50" s="19">
        <v>509</v>
      </c>
      <c r="J50" s="15">
        <v>0.52688900000000005</v>
      </c>
      <c r="K50" s="19">
        <v>510</v>
      </c>
      <c r="L50" s="15">
        <v>0.73667700000000003</v>
      </c>
    </row>
    <row r="51" spans="1:12" x14ac:dyDescent="0.35">
      <c r="A51" s="22">
        <v>16384</v>
      </c>
      <c r="B51" s="12" t="s">
        <v>11</v>
      </c>
      <c r="C51" s="22">
        <v>4</v>
      </c>
      <c r="D51" s="22">
        <v>2</v>
      </c>
      <c r="E51" s="22">
        <v>13602619</v>
      </c>
      <c r="F51" s="22">
        <v>10993934</v>
      </c>
      <c r="G51" s="15">
        <v>4572.7883240000001</v>
      </c>
      <c r="H51" s="15">
        <v>5636.517578</v>
      </c>
      <c r="I51" s="19">
        <v>509</v>
      </c>
      <c r="J51" s="15">
        <v>0.58467599999999997</v>
      </c>
      <c r="K51" s="19">
        <v>512</v>
      </c>
      <c r="L51" s="15">
        <v>0.72767400000000004</v>
      </c>
    </row>
    <row r="52" spans="1:12" x14ac:dyDescent="0.35">
      <c r="A52" s="22">
        <v>16384</v>
      </c>
      <c r="B52" s="12" t="s">
        <v>11</v>
      </c>
      <c r="C52" s="22">
        <v>4</v>
      </c>
      <c r="D52" s="22">
        <v>3</v>
      </c>
      <c r="E52" s="22">
        <v>15099268</v>
      </c>
      <c r="F52" s="22">
        <v>10816899</v>
      </c>
      <c r="G52" s="15">
        <v>4120.1984869999997</v>
      </c>
      <c r="H52" s="15">
        <v>5730.7623949999997</v>
      </c>
      <c r="I52" s="19">
        <v>501</v>
      </c>
      <c r="J52" s="15">
        <v>0.51844400000000002</v>
      </c>
      <c r="K52" s="19">
        <v>511</v>
      </c>
      <c r="L52" s="15">
        <v>0.73813899999999999</v>
      </c>
    </row>
    <row r="53" spans="1:12" x14ac:dyDescent="0.35">
      <c r="A53" s="22">
        <v>16384</v>
      </c>
      <c r="B53" s="12" t="s">
        <v>11</v>
      </c>
      <c r="C53" s="22">
        <v>4</v>
      </c>
      <c r="D53" s="22">
        <v>4</v>
      </c>
      <c r="E53" s="22">
        <v>14993243</v>
      </c>
      <c r="F53" s="22">
        <v>11234357</v>
      </c>
      <c r="G53" s="15">
        <v>4140.6211860000003</v>
      </c>
      <c r="H53" s="15">
        <v>5532.4147240000002</v>
      </c>
      <c r="I53" s="19">
        <v>507</v>
      </c>
      <c r="J53" s="15">
        <v>0.52836300000000003</v>
      </c>
      <c r="K53" s="19">
        <v>491</v>
      </c>
      <c r="L53" s="15">
        <v>0.682894</v>
      </c>
    </row>
    <row r="54" spans="1:12" x14ac:dyDescent="0.35">
      <c r="A54" s="22">
        <v>4</v>
      </c>
      <c r="B54" s="12" t="s">
        <v>11</v>
      </c>
      <c r="C54" s="22">
        <v>8</v>
      </c>
      <c r="D54" s="22">
        <v>1</v>
      </c>
      <c r="E54" s="22">
        <v>197999</v>
      </c>
      <c r="F54" s="22">
        <v>96745</v>
      </c>
      <c r="G54" s="15">
        <v>170.54121000000001</v>
      </c>
      <c r="H54" s="15">
        <v>315.44836800000002</v>
      </c>
      <c r="I54" s="19">
        <v>1541585</v>
      </c>
      <c r="J54" s="15">
        <v>29.700500000000002</v>
      </c>
      <c r="K54" s="19">
        <v>2084180</v>
      </c>
      <c r="L54" s="15">
        <v>82.180199000000002</v>
      </c>
    </row>
    <row r="55" spans="1:12" x14ac:dyDescent="0.35">
      <c r="A55" s="22">
        <v>4</v>
      </c>
      <c r="B55" s="12" t="s">
        <v>11</v>
      </c>
      <c r="C55" s="22">
        <v>8</v>
      </c>
      <c r="D55" s="22">
        <v>2</v>
      </c>
      <c r="E55" s="22">
        <v>200727</v>
      </c>
      <c r="F55" s="22">
        <v>95974</v>
      </c>
      <c r="G55" s="15">
        <v>163.413353</v>
      </c>
      <c r="H55" s="15">
        <v>317.981267</v>
      </c>
      <c r="I55" s="19">
        <v>1876004</v>
      </c>
      <c r="J55" s="15">
        <v>35.652346999999999</v>
      </c>
      <c r="K55" s="19">
        <v>2074385</v>
      </c>
      <c r="L55" s="15">
        <v>82.450815000000006</v>
      </c>
    </row>
    <row r="56" spans="1:12" x14ac:dyDescent="0.35">
      <c r="A56" s="22">
        <v>4</v>
      </c>
      <c r="B56" s="12" t="s">
        <v>11</v>
      </c>
      <c r="C56" s="22">
        <v>8</v>
      </c>
      <c r="D56" s="22">
        <v>3</v>
      </c>
      <c r="E56" s="22">
        <v>192941</v>
      </c>
      <c r="F56" s="22">
        <v>86151</v>
      </c>
      <c r="G56" s="15">
        <v>159.97440700000001</v>
      </c>
      <c r="H56" s="15">
        <v>354.26614499999999</v>
      </c>
      <c r="I56" s="19">
        <v>1800851</v>
      </c>
      <c r="J56" s="15">
        <v>35.605186000000003</v>
      </c>
      <c r="K56" s="19">
        <v>2069817</v>
      </c>
      <c r="L56" s="15">
        <v>91.650013000000001</v>
      </c>
    </row>
    <row r="57" spans="1:12" x14ac:dyDescent="0.35">
      <c r="A57" s="22">
        <v>4</v>
      </c>
      <c r="B57" s="12" t="s">
        <v>11</v>
      </c>
      <c r="C57" s="22">
        <v>8</v>
      </c>
      <c r="D57" s="22">
        <v>4</v>
      </c>
      <c r="E57" s="22">
        <v>199198</v>
      </c>
      <c r="F57" s="22">
        <v>98194</v>
      </c>
      <c r="G57" s="15">
        <v>159.226348</v>
      </c>
      <c r="H57" s="15">
        <v>310.82596999999998</v>
      </c>
      <c r="I57" s="19">
        <v>1852463</v>
      </c>
      <c r="J57" s="15">
        <v>35.475124000000001</v>
      </c>
      <c r="K57" s="19">
        <v>2050496</v>
      </c>
      <c r="L57" s="15">
        <v>79.659126000000001</v>
      </c>
    </row>
    <row r="58" spans="1:12" x14ac:dyDescent="0.35">
      <c r="A58" s="22">
        <v>8</v>
      </c>
      <c r="B58" s="12" t="s">
        <v>11</v>
      </c>
      <c r="C58" s="22">
        <v>8</v>
      </c>
      <c r="D58" s="22">
        <v>1</v>
      </c>
      <c r="E58" s="22">
        <v>380424</v>
      </c>
      <c r="F58" s="22">
        <v>158599</v>
      </c>
      <c r="G58" s="15">
        <v>165.483317</v>
      </c>
      <c r="H58" s="15">
        <v>384.99413399999997</v>
      </c>
      <c r="I58" s="19">
        <v>915159</v>
      </c>
      <c r="J58" s="15">
        <v>18.353514000000001</v>
      </c>
      <c r="K58" s="19">
        <v>1015353</v>
      </c>
      <c r="L58" s="15">
        <v>48.843505999999998</v>
      </c>
    </row>
    <row r="59" spans="1:12" x14ac:dyDescent="0.35">
      <c r="A59" s="22">
        <v>8</v>
      </c>
      <c r="B59" s="12" t="s">
        <v>11</v>
      </c>
      <c r="C59" s="22">
        <v>8</v>
      </c>
      <c r="D59" s="22">
        <v>2</v>
      </c>
      <c r="E59" s="22">
        <v>389834</v>
      </c>
      <c r="F59" s="22">
        <v>152424</v>
      </c>
      <c r="G59" s="15">
        <v>157.75535600000001</v>
      </c>
      <c r="H59" s="15">
        <v>400.43063999999998</v>
      </c>
      <c r="I59" s="19">
        <v>927822</v>
      </c>
      <c r="J59" s="15">
        <v>18.158301999999999</v>
      </c>
      <c r="K59" s="19">
        <v>1041174</v>
      </c>
      <c r="L59" s="15">
        <v>52.114566000000003</v>
      </c>
    </row>
    <row r="60" spans="1:12" x14ac:dyDescent="0.35">
      <c r="A60" s="22">
        <v>8</v>
      </c>
      <c r="B60" s="12" t="s">
        <v>11</v>
      </c>
      <c r="C60" s="22">
        <v>8</v>
      </c>
      <c r="D60" s="22">
        <v>3</v>
      </c>
      <c r="E60" s="22">
        <v>382150</v>
      </c>
      <c r="F60" s="22">
        <v>162116</v>
      </c>
      <c r="G60" s="15">
        <v>165.76321899999999</v>
      </c>
      <c r="H60" s="15">
        <v>376.59507600000001</v>
      </c>
      <c r="I60" s="19">
        <v>850782</v>
      </c>
      <c r="J60" s="15">
        <v>16.985344000000001</v>
      </c>
      <c r="K60" s="19">
        <v>1017178</v>
      </c>
      <c r="L60" s="15">
        <v>47.869731999999999</v>
      </c>
    </row>
    <row r="61" spans="1:12" x14ac:dyDescent="0.35">
      <c r="A61" s="22">
        <v>8</v>
      </c>
      <c r="B61" s="12" t="s">
        <v>11</v>
      </c>
      <c r="C61" s="22">
        <v>8</v>
      </c>
      <c r="D61" s="22">
        <v>4</v>
      </c>
      <c r="E61" s="22">
        <v>378756</v>
      </c>
      <c r="F61" s="22">
        <v>167398</v>
      </c>
      <c r="G61" s="15">
        <v>166.53313399999999</v>
      </c>
      <c r="H61" s="15">
        <v>364.64561900000001</v>
      </c>
      <c r="I61" s="19">
        <v>914130</v>
      </c>
      <c r="J61" s="15">
        <v>18.413603999999999</v>
      </c>
      <c r="K61" s="19">
        <v>1029573</v>
      </c>
      <c r="L61" s="15">
        <v>46.924097000000003</v>
      </c>
    </row>
    <row r="62" spans="1:12" x14ac:dyDescent="0.35">
      <c r="A62" s="22">
        <v>16</v>
      </c>
      <c r="B62" s="12" t="s">
        <v>11</v>
      </c>
      <c r="C62" s="22">
        <v>8</v>
      </c>
      <c r="D62" s="22">
        <v>1</v>
      </c>
      <c r="E62" s="22">
        <v>790192</v>
      </c>
      <c r="F62" s="22">
        <v>303815</v>
      </c>
      <c r="G62" s="15">
        <v>155.30112099999999</v>
      </c>
      <c r="H62" s="15">
        <v>401.80603400000001</v>
      </c>
      <c r="I62" s="19">
        <v>485196</v>
      </c>
      <c r="J62" s="15">
        <v>9.3692430000000009</v>
      </c>
      <c r="K62" s="19">
        <v>517244</v>
      </c>
      <c r="L62" s="15">
        <v>25.978024000000001</v>
      </c>
    </row>
    <row r="63" spans="1:12" x14ac:dyDescent="0.35">
      <c r="A63" s="22">
        <v>16</v>
      </c>
      <c r="B63" s="12" t="s">
        <v>11</v>
      </c>
      <c r="C63" s="22">
        <v>8</v>
      </c>
      <c r="D63" s="22">
        <v>2</v>
      </c>
      <c r="E63" s="22">
        <v>786187</v>
      </c>
      <c r="F63" s="22">
        <v>316423</v>
      </c>
      <c r="G63" s="15">
        <v>155.60973300000001</v>
      </c>
      <c r="H63" s="15">
        <v>385.88739299999997</v>
      </c>
      <c r="I63" s="19">
        <v>481069</v>
      </c>
      <c r="J63" s="15">
        <v>9.3368739999999999</v>
      </c>
      <c r="K63" s="19">
        <v>514220</v>
      </c>
      <c r="L63" s="15">
        <v>24.797080000000001</v>
      </c>
    </row>
    <row r="64" spans="1:12" x14ac:dyDescent="0.35">
      <c r="A64" s="22">
        <v>16</v>
      </c>
      <c r="B64" s="12" t="s">
        <v>11</v>
      </c>
      <c r="C64" s="22">
        <v>8</v>
      </c>
      <c r="D64" s="22">
        <v>3</v>
      </c>
      <c r="E64" s="22">
        <v>779056</v>
      </c>
      <c r="F64" s="22">
        <v>303383</v>
      </c>
      <c r="G64" s="15">
        <v>157.24333100000001</v>
      </c>
      <c r="H64" s="15">
        <v>402.543947</v>
      </c>
      <c r="I64" s="19">
        <v>491669</v>
      </c>
      <c r="J64" s="15">
        <v>9.6299489999999999</v>
      </c>
      <c r="K64" s="19">
        <v>508994</v>
      </c>
      <c r="L64" s="15">
        <v>25.600048000000001</v>
      </c>
    </row>
    <row r="65" spans="1:12" x14ac:dyDescent="0.35">
      <c r="A65" s="22">
        <v>16</v>
      </c>
      <c r="B65" s="12" t="s">
        <v>11</v>
      </c>
      <c r="C65" s="22">
        <v>8</v>
      </c>
      <c r="D65" s="22">
        <v>4</v>
      </c>
      <c r="E65" s="22">
        <v>829839</v>
      </c>
      <c r="F65" s="22">
        <v>321454</v>
      </c>
      <c r="G65" s="15">
        <v>147.12311299999999</v>
      </c>
      <c r="H65" s="15">
        <v>379.81910199999999</v>
      </c>
      <c r="I65" s="19">
        <v>514156</v>
      </c>
      <c r="J65" s="15">
        <v>9.4541190000000004</v>
      </c>
      <c r="K65" s="19">
        <v>513956</v>
      </c>
      <c r="L65" s="15">
        <v>24.396505000000001</v>
      </c>
    </row>
    <row r="66" spans="1:12" x14ac:dyDescent="0.35">
      <c r="A66" s="22">
        <v>32</v>
      </c>
      <c r="B66" s="12" t="s">
        <v>11</v>
      </c>
      <c r="C66" s="22">
        <v>8</v>
      </c>
      <c r="D66" s="22">
        <v>1</v>
      </c>
      <c r="E66" s="22">
        <v>1709962</v>
      </c>
      <c r="F66" s="22">
        <v>664789</v>
      </c>
      <c r="G66" s="15">
        <v>142.771446</v>
      </c>
      <c r="H66" s="15">
        <v>367.63173699999999</v>
      </c>
      <c r="I66" s="19">
        <v>260412</v>
      </c>
      <c r="J66" s="15">
        <v>4.6475549999999997</v>
      </c>
      <c r="K66" s="19">
        <v>253824</v>
      </c>
      <c r="L66" s="15">
        <v>11.651952</v>
      </c>
    </row>
    <row r="67" spans="1:12" x14ac:dyDescent="0.35">
      <c r="A67" s="22">
        <v>32</v>
      </c>
      <c r="B67" s="12" t="s">
        <v>11</v>
      </c>
      <c r="C67" s="22">
        <v>8</v>
      </c>
      <c r="D67" s="22">
        <v>2</v>
      </c>
      <c r="E67" s="22">
        <v>1768134</v>
      </c>
      <c r="F67" s="22">
        <v>717094</v>
      </c>
      <c r="G67" s="15">
        <v>138.14578499999999</v>
      </c>
      <c r="H67" s="15">
        <v>340.57532400000002</v>
      </c>
      <c r="I67" s="19">
        <v>246743</v>
      </c>
      <c r="J67" s="15">
        <v>4.2587270000000004</v>
      </c>
      <c r="K67" s="19">
        <v>255589</v>
      </c>
      <c r="L67" s="15">
        <v>10.877172</v>
      </c>
    </row>
    <row r="68" spans="1:12" x14ac:dyDescent="0.35">
      <c r="A68" s="22">
        <v>32</v>
      </c>
      <c r="B68" s="12" t="s">
        <v>11</v>
      </c>
      <c r="C68" s="22">
        <v>8</v>
      </c>
      <c r="D68" s="22">
        <v>3</v>
      </c>
      <c r="E68" s="22">
        <v>1724198</v>
      </c>
      <c r="F68" s="22">
        <v>753685</v>
      </c>
      <c r="G68" s="15">
        <v>141.59499199999999</v>
      </c>
      <c r="H68" s="15">
        <v>323.94559900000002</v>
      </c>
      <c r="I68" s="19">
        <v>259276</v>
      </c>
      <c r="J68" s="15">
        <v>4.5890750000000002</v>
      </c>
      <c r="K68" s="19">
        <v>257786</v>
      </c>
      <c r="L68" s="15">
        <v>10.438053</v>
      </c>
    </row>
    <row r="69" spans="1:12" x14ac:dyDescent="0.35">
      <c r="A69" s="22">
        <v>32</v>
      </c>
      <c r="B69" s="12" t="s">
        <v>11</v>
      </c>
      <c r="C69" s="22">
        <v>8</v>
      </c>
      <c r="D69" s="22">
        <v>4</v>
      </c>
      <c r="E69" s="22">
        <v>1735549</v>
      </c>
      <c r="F69" s="22">
        <v>716021</v>
      </c>
      <c r="G69" s="15">
        <v>140.712186</v>
      </c>
      <c r="H69" s="15">
        <v>341.06049400000001</v>
      </c>
      <c r="I69" s="19">
        <v>251272</v>
      </c>
      <c r="J69" s="15">
        <v>4.4183209999999997</v>
      </c>
      <c r="K69" s="19">
        <v>257379</v>
      </c>
      <c r="L69" s="15">
        <v>10.969768</v>
      </c>
    </row>
    <row r="70" spans="1:12" x14ac:dyDescent="0.35">
      <c r="A70" s="22">
        <v>64</v>
      </c>
      <c r="B70" s="12" t="s">
        <v>11</v>
      </c>
      <c r="C70" s="22">
        <v>8</v>
      </c>
      <c r="D70" s="22">
        <v>1</v>
      </c>
      <c r="E70" s="22">
        <v>3347709</v>
      </c>
      <c r="F70" s="22">
        <v>1483562</v>
      </c>
      <c r="G70" s="15">
        <v>145.868379</v>
      </c>
      <c r="H70" s="15">
        <v>329.16067600000002</v>
      </c>
      <c r="I70" s="19">
        <v>128072</v>
      </c>
      <c r="J70" s="15">
        <v>2.3349980000000001</v>
      </c>
      <c r="K70" s="19">
        <v>126862</v>
      </c>
      <c r="L70" s="15">
        <v>5.2192249999999998</v>
      </c>
    </row>
    <row r="71" spans="1:12" x14ac:dyDescent="0.35">
      <c r="A71" s="22">
        <v>64</v>
      </c>
      <c r="B71" s="12" t="s">
        <v>11</v>
      </c>
      <c r="C71" s="22">
        <v>8</v>
      </c>
      <c r="D71" s="22">
        <v>2</v>
      </c>
      <c r="E71" s="22">
        <v>3495778</v>
      </c>
      <c r="F71" s="22">
        <v>1552597</v>
      </c>
      <c r="G71" s="15">
        <v>139.97209000000001</v>
      </c>
      <c r="H71" s="15">
        <v>314.43023799999997</v>
      </c>
      <c r="I71" s="19">
        <v>127400</v>
      </c>
      <c r="J71" s="15">
        <v>2.2243629999999999</v>
      </c>
      <c r="K71" s="19">
        <v>128760</v>
      </c>
      <c r="L71" s="15">
        <v>5.0617700000000001</v>
      </c>
    </row>
    <row r="72" spans="1:12" x14ac:dyDescent="0.35">
      <c r="A72" s="22">
        <v>64</v>
      </c>
      <c r="B72" s="12" t="s">
        <v>11</v>
      </c>
      <c r="C72" s="22">
        <v>8</v>
      </c>
      <c r="D72" s="22">
        <v>3</v>
      </c>
      <c r="E72" s="22">
        <v>3457091</v>
      </c>
      <c r="F72" s="22">
        <v>1571070</v>
      </c>
      <c r="G72" s="15">
        <v>141.40037899999999</v>
      </c>
      <c r="H72" s="15">
        <v>310.95529800000003</v>
      </c>
      <c r="I72" s="19">
        <v>123397</v>
      </c>
      <c r="J72" s="15">
        <v>2.178582</v>
      </c>
      <c r="K72" s="19">
        <v>126520</v>
      </c>
      <c r="L72" s="15">
        <v>4.9152269999999998</v>
      </c>
    </row>
    <row r="73" spans="1:12" x14ac:dyDescent="0.35">
      <c r="A73" s="22">
        <v>64</v>
      </c>
      <c r="B73" s="12" t="s">
        <v>11</v>
      </c>
      <c r="C73" s="22">
        <v>8</v>
      </c>
      <c r="D73" s="22">
        <v>4</v>
      </c>
      <c r="E73" s="22">
        <v>3490808</v>
      </c>
      <c r="F73" s="22">
        <v>1333695</v>
      </c>
      <c r="G73" s="15">
        <v>139.93658400000001</v>
      </c>
      <c r="H73" s="15">
        <v>366.304238</v>
      </c>
      <c r="I73" s="19">
        <v>127780</v>
      </c>
      <c r="J73" s="15">
        <v>2.2341739999999999</v>
      </c>
      <c r="K73" s="19">
        <v>126788</v>
      </c>
      <c r="L73" s="15">
        <v>5.8023189999999998</v>
      </c>
    </row>
    <row r="74" spans="1:12" x14ac:dyDescent="0.35">
      <c r="A74" s="22">
        <v>128</v>
      </c>
      <c r="B74" s="12" t="s">
        <v>11</v>
      </c>
      <c r="C74" s="22">
        <v>8</v>
      </c>
      <c r="D74" s="22">
        <v>1</v>
      </c>
      <c r="E74" s="22">
        <v>7140874</v>
      </c>
      <c r="F74" s="22">
        <v>3188534</v>
      </c>
      <c r="G74" s="15">
        <v>136.7482</v>
      </c>
      <c r="H74" s="15">
        <v>306.10331200000002</v>
      </c>
      <c r="I74" s="19">
        <v>64277</v>
      </c>
      <c r="J74" s="15">
        <v>1.098789</v>
      </c>
      <c r="K74" s="19">
        <v>64501</v>
      </c>
      <c r="L74" s="15">
        <v>2.4693659999999999</v>
      </c>
    </row>
    <row r="75" spans="1:12" x14ac:dyDescent="0.35">
      <c r="A75" s="22">
        <v>128</v>
      </c>
      <c r="B75" s="12" t="s">
        <v>11</v>
      </c>
      <c r="C75" s="22">
        <v>8</v>
      </c>
      <c r="D75" s="22">
        <v>2</v>
      </c>
      <c r="E75" s="22">
        <v>7179167</v>
      </c>
      <c r="F75" s="22">
        <v>3343547</v>
      </c>
      <c r="G75" s="15">
        <v>135.994506</v>
      </c>
      <c r="H75" s="15">
        <v>291.90473500000002</v>
      </c>
      <c r="I75" s="19">
        <v>64821</v>
      </c>
      <c r="J75" s="15">
        <v>1.1021780000000001</v>
      </c>
      <c r="K75" s="19">
        <v>64622</v>
      </c>
      <c r="L75" s="15">
        <v>2.359299</v>
      </c>
    </row>
    <row r="76" spans="1:12" x14ac:dyDescent="0.35">
      <c r="A76" s="22">
        <v>128</v>
      </c>
      <c r="B76" s="12" t="s">
        <v>11</v>
      </c>
      <c r="C76" s="22">
        <v>8</v>
      </c>
      <c r="D76" s="22">
        <v>3</v>
      </c>
      <c r="E76" s="22">
        <v>7334708</v>
      </c>
      <c r="F76" s="22">
        <v>3330662</v>
      </c>
      <c r="G76" s="15">
        <v>133.12927099999999</v>
      </c>
      <c r="H76" s="15">
        <v>293.027762</v>
      </c>
      <c r="I76" s="19">
        <v>64404</v>
      </c>
      <c r="J76" s="15">
        <v>1.0718650000000001</v>
      </c>
      <c r="K76" s="19">
        <v>64555</v>
      </c>
      <c r="L76" s="15">
        <v>2.365971</v>
      </c>
    </row>
    <row r="77" spans="1:12" x14ac:dyDescent="0.35">
      <c r="A77" s="22">
        <v>128</v>
      </c>
      <c r="B77" s="12" t="s">
        <v>11</v>
      </c>
      <c r="C77" s="22">
        <v>8</v>
      </c>
      <c r="D77" s="22">
        <v>4</v>
      </c>
      <c r="E77" s="22">
        <v>6907157</v>
      </c>
      <c r="F77" s="22">
        <v>3054882</v>
      </c>
      <c r="G77" s="15">
        <v>141.37284600000001</v>
      </c>
      <c r="H77" s="15">
        <v>319.51783899999998</v>
      </c>
      <c r="I77" s="19">
        <v>64505</v>
      </c>
      <c r="J77" s="15">
        <v>1.1399980000000001</v>
      </c>
      <c r="K77" s="19">
        <v>64992</v>
      </c>
      <c r="L77" s="15">
        <v>2.5970209999999998</v>
      </c>
    </row>
    <row r="78" spans="1:12" x14ac:dyDescent="0.35">
      <c r="A78" s="22">
        <v>256</v>
      </c>
      <c r="B78" s="12" t="s">
        <v>11</v>
      </c>
      <c r="C78" s="22">
        <v>8</v>
      </c>
      <c r="D78" s="22">
        <v>1</v>
      </c>
      <c r="E78" s="22">
        <v>10952730</v>
      </c>
      <c r="F78" s="22">
        <v>5474452</v>
      </c>
      <c r="G78" s="15">
        <v>178.23532800000001</v>
      </c>
      <c r="H78" s="15">
        <v>356.35847999999999</v>
      </c>
      <c r="I78" s="19">
        <v>32570</v>
      </c>
      <c r="J78" s="15">
        <v>0.72599800000000003</v>
      </c>
      <c r="K78" s="19">
        <v>32655</v>
      </c>
      <c r="L78" s="15">
        <v>1.456294</v>
      </c>
    </row>
    <row r="79" spans="1:12" x14ac:dyDescent="0.35">
      <c r="A79" s="22">
        <v>256</v>
      </c>
      <c r="B79" s="12" t="s">
        <v>11</v>
      </c>
      <c r="C79" s="22">
        <v>8</v>
      </c>
      <c r="D79" s="22">
        <v>2</v>
      </c>
      <c r="E79" s="22">
        <v>10454876</v>
      </c>
      <c r="F79" s="22">
        <v>5651196</v>
      </c>
      <c r="G79" s="15">
        <v>186.75136900000001</v>
      </c>
      <c r="H79" s="15">
        <v>345.093344</v>
      </c>
      <c r="I79" s="19">
        <v>32560</v>
      </c>
      <c r="J79" s="15">
        <v>0.76033600000000001</v>
      </c>
      <c r="K79" s="19">
        <v>32557</v>
      </c>
      <c r="L79" s="15">
        <v>1.406514</v>
      </c>
    </row>
    <row r="80" spans="1:12" x14ac:dyDescent="0.35">
      <c r="A80" s="22">
        <v>256</v>
      </c>
      <c r="B80" s="12" t="s">
        <v>11</v>
      </c>
      <c r="C80" s="22">
        <v>8</v>
      </c>
      <c r="D80" s="22">
        <v>3</v>
      </c>
      <c r="E80" s="22">
        <v>10568773</v>
      </c>
      <c r="F80" s="22">
        <v>5600603</v>
      </c>
      <c r="G80" s="15">
        <v>184.683549</v>
      </c>
      <c r="H80" s="15">
        <v>348.29726699999998</v>
      </c>
      <c r="I80" s="19">
        <v>32390</v>
      </c>
      <c r="J80" s="15">
        <v>0.74821499999999996</v>
      </c>
      <c r="K80" s="19">
        <v>32463</v>
      </c>
      <c r="L80" s="15">
        <v>1.415122</v>
      </c>
    </row>
    <row r="81" spans="1:12" x14ac:dyDescent="0.35">
      <c r="A81" s="22">
        <v>256</v>
      </c>
      <c r="B81" s="12" t="s">
        <v>11</v>
      </c>
      <c r="C81" s="22">
        <v>8</v>
      </c>
      <c r="D81" s="22">
        <v>4</v>
      </c>
      <c r="E81" s="22">
        <v>10731362</v>
      </c>
      <c r="F81" s="22">
        <v>5594747</v>
      </c>
      <c r="G81" s="15">
        <v>181.90062499999999</v>
      </c>
      <c r="H81" s="15">
        <v>348.63161300000002</v>
      </c>
      <c r="I81" s="19">
        <v>32486</v>
      </c>
      <c r="J81" s="15">
        <v>0.73906300000000003</v>
      </c>
      <c r="K81" s="19">
        <v>32555</v>
      </c>
      <c r="L81" s="15">
        <v>1.4206179999999999</v>
      </c>
    </row>
    <row r="82" spans="1:12" x14ac:dyDescent="0.35">
      <c r="A82" s="22">
        <v>512</v>
      </c>
      <c r="B82" s="12" t="s">
        <v>11</v>
      </c>
      <c r="C82" s="22">
        <v>8</v>
      </c>
      <c r="D82" s="22">
        <v>1</v>
      </c>
      <c r="E82" s="22">
        <v>12654313</v>
      </c>
      <c r="F82" s="22">
        <v>7374401</v>
      </c>
      <c r="G82" s="15">
        <v>308.33255000000003</v>
      </c>
      <c r="H82" s="15">
        <v>528.76804200000004</v>
      </c>
      <c r="I82" s="19">
        <v>16250</v>
      </c>
      <c r="J82" s="15">
        <v>0.62702500000000005</v>
      </c>
      <c r="K82" s="19">
        <v>16159</v>
      </c>
      <c r="L82" s="15">
        <v>1.069936</v>
      </c>
    </row>
    <row r="83" spans="1:12" x14ac:dyDescent="0.35">
      <c r="A83" s="22">
        <v>512</v>
      </c>
      <c r="B83" s="12" t="s">
        <v>11</v>
      </c>
      <c r="C83" s="22">
        <v>8</v>
      </c>
      <c r="D83" s="22">
        <v>2</v>
      </c>
      <c r="E83" s="22">
        <v>12916733</v>
      </c>
      <c r="F83" s="22">
        <v>7095091</v>
      </c>
      <c r="G83" s="15">
        <v>302.06441100000001</v>
      </c>
      <c r="H83" s="15">
        <v>549.69762000000003</v>
      </c>
      <c r="I83" s="19">
        <v>16185</v>
      </c>
      <c r="J83" s="15">
        <v>0.61182899999999996</v>
      </c>
      <c r="K83" s="19">
        <v>15964</v>
      </c>
      <c r="L83" s="15">
        <v>1.0986359999999999</v>
      </c>
    </row>
    <row r="84" spans="1:12" x14ac:dyDescent="0.35">
      <c r="A84" s="22">
        <v>512</v>
      </c>
      <c r="B84" s="12" t="s">
        <v>11</v>
      </c>
      <c r="C84" s="22">
        <v>8</v>
      </c>
      <c r="D84" s="22">
        <v>3</v>
      </c>
      <c r="E84" s="22">
        <v>11258987</v>
      </c>
      <c r="F84" s="22">
        <v>7161661</v>
      </c>
      <c r="G84" s="15">
        <v>346.58126499999997</v>
      </c>
      <c r="H84" s="15">
        <v>544.70137399999999</v>
      </c>
      <c r="I84" s="19">
        <v>16149</v>
      </c>
      <c r="J84" s="15">
        <v>0.70035199999999997</v>
      </c>
      <c r="K84" s="19">
        <v>16138</v>
      </c>
      <c r="L84" s="15">
        <v>1.100287</v>
      </c>
    </row>
    <row r="85" spans="1:12" x14ac:dyDescent="0.35">
      <c r="A85" s="22">
        <v>512</v>
      </c>
      <c r="B85" s="12" t="s">
        <v>11</v>
      </c>
      <c r="C85" s="22">
        <v>8</v>
      </c>
      <c r="D85" s="22">
        <v>4</v>
      </c>
      <c r="E85" s="22">
        <v>13506019</v>
      </c>
      <c r="F85" s="22">
        <v>7312548</v>
      </c>
      <c r="G85" s="15">
        <v>288.79035599999997</v>
      </c>
      <c r="H85" s="15">
        <v>533.42940599999997</v>
      </c>
      <c r="I85" s="19">
        <v>16263</v>
      </c>
      <c r="J85" s="15">
        <v>0.58795399999999998</v>
      </c>
      <c r="K85" s="19">
        <v>16216</v>
      </c>
      <c r="L85" s="15">
        <v>1.082792</v>
      </c>
    </row>
    <row r="86" spans="1:12" x14ac:dyDescent="0.35">
      <c r="A86" s="22">
        <v>1024</v>
      </c>
      <c r="B86" s="12" t="s">
        <v>11</v>
      </c>
      <c r="C86" s="22">
        <v>8</v>
      </c>
      <c r="D86" s="22">
        <v>1</v>
      </c>
      <c r="E86" s="22">
        <v>13632094</v>
      </c>
      <c r="F86" s="22">
        <v>10260800</v>
      </c>
      <c r="G86" s="15">
        <v>572.35243600000001</v>
      </c>
      <c r="H86" s="15">
        <v>759.86989300000005</v>
      </c>
      <c r="I86" s="19">
        <v>8003</v>
      </c>
      <c r="J86" s="15">
        <v>0.57331100000000002</v>
      </c>
      <c r="K86" s="19">
        <v>7886</v>
      </c>
      <c r="L86" s="15">
        <v>0.75054299999999996</v>
      </c>
    </row>
    <row r="87" spans="1:12" x14ac:dyDescent="0.35">
      <c r="A87" s="22">
        <v>1024</v>
      </c>
      <c r="B87" s="12" t="s">
        <v>11</v>
      </c>
      <c r="C87" s="22">
        <v>8</v>
      </c>
      <c r="D87" s="22">
        <v>2</v>
      </c>
      <c r="E87" s="22">
        <v>13907390</v>
      </c>
      <c r="F87" s="22">
        <v>10207812</v>
      </c>
      <c r="G87" s="15">
        <v>561.17778199999998</v>
      </c>
      <c r="H87" s="15">
        <v>763.62428899999998</v>
      </c>
      <c r="I87" s="19">
        <v>7942</v>
      </c>
      <c r="J87" s="15">
        <v>0.55767900000000004</v>
      </c>
      <c r="K87" s="19">
        <v>8061</v>
      </c>
      <c r="L87" s="15">
        <v>0.77118100000000001</v>
      </c>
    </row>
    <row r="88" spans="1:12" x14ac:dyDescent="0.35">
      <c r="A88" s="22">
        <v>1024</v>
      </c>
      <c r="B88" s="12" t="s">
        <v>11</v>
      </c>
      <c r="C88" s="22">
        <v>8</v>
      </c>
      <c r="D88" s="22">
        <v>3</v>
      </c>
      <c r="E88" s="22">
        <v>13305148</v>
      </c>
      <c r="F88" s="22">
        <v>10284940</v>
      </c>
      <c r="G88" s="15">
        <v>586.44773799999996</v>
      </c>
      <c r="H88" s="15">
        <v>757.57380799999999</v>
      </c>
      <c r="I88" s="19">
        <v>7905</v>
      </c>
      <c r="J88" s="15">
        <v>0.580206</v>
      </c>
      <c r="K88" s="19">
        <v>8057</v>
      </c>
      <c r="L88" s="15">
        <v>0.76501799999999998</v>
      </c>
    </row>
    <row r="89" spans="1:12" x14ac:dyDescent="0.35">
      <c r="A89" s="22">
        <v>1024</v>
      </c>
      <c r="B89" s="12" t="s">
        <v>11</v>
      </c>
      <c r="C89" s="22">
        <v>8</v>
      </c>
      <c r="D89" s="22">
        <v>4</v>
      </c>
      <c r="E89" s="22">
        <v>13610527</v>
      </c>
      <c r="F89" s="22">
        <v>10186791</v>
      </c>
      <c r="G89" s="15">
        <v>573.31812100000002</v>
      </c>
      <c r="H89" s="15">
        <v>765.16132200000004</v>
      </c>
      <c r="I89" s="19">
        <v>8081</v>
      </c>
      <c r="J89" s="15">
        <v>0.579816</v>
      </c>
      <c r="K89" s="19">
        <v>7989</v>
      </c>
      <c r="L89" s="15">
        <v>0.76587000000000005</v>
      </c>
    </row>
    <row r="90" spans="1:12" x14ac:dyDescent="0.35">
      <c r="A90" s="22">
        <v>2048</v>
      </c>
      <c r="B90" s="12" t="s">
        <v>11</v>
      </c>
      <c r="C90" s="22">
        <v>8</v>
      </c>
      <c r="D90" s="22">
        <v>1</v>
      </c>
      <c r="E90" s="22">
        <v>13489944</v>
      </c>
      <c r="F90" s="22">
        <v>11381878</v>
      </c>
      <c r="G90" s="15">
        <v>1156.9947420000001</v>
      </c>
      <c r="H90" s="15">
        <v>1369.2667610000001</v>
      </c>
      <c r="I90" s="19">
        <v>4079</v>
      </c>
      <c r="J90" s="15">
        <v>0.59057300000000001</v>
      </c>
      <c r="K90" s="19">
        <v>3888</v>
      </c>
      <c r="L90" s="15">
        <v>0.66717899999999997</v>
      </c>
    </row>
    <row r="91" spans="1:12" x14ac:dyDescent="0.35">
      <c r="A91" s="22">
        <v>2048</v>
      </c>
      <c r="B91" s="12" t="s">
        <v>11</v>
      </c>
      <c r="C91" s="22">
        <v>8</v>
      </c>
      <c r="D91" s="22">
        <v>2</v>
      </c>
      <c r="E91" s="22">
        <v>15358662</v>
      </c>
      <c r="F91" s="22">
        <v>11583903</v>
      </c>
      <c r="G91" s="15">
        <v>1016.014148</v>
      </c>
      <c r="H91" s="15">
        <v>1345.2628629999999</v>
      </c>
      <c r="I91" s="19">
        <v>4068</v>
      </c>
      <c r="J91" s="15">
        <v>0.51731799999999994</v>
      </c>
      <c r="K91" s="19">
        <v>3988</v>
      </c>
      <c r="L91" s="15">
        <v>0.672404</v>
      </c>
    </row>
    <row r="92" spans="1:12" x14ac:dyDescent="0.35">
      <c r="A92" s="22">
        <v>2048</v>
      </c>
      <c r="B92" s="12" t="s">
        <v>11</v>
      </c>
      <c r="C92" s="22">
        <v>8</v>
      </c>
      <c r="D92" s="22">
        <v>3</v>
      </c>
      <c r="E92" s="22">
        <v>13420358</v>
      </c>
      <c r="F92" s="22">
        <v>11565271</v>
      </c>
      <c r="G92" s="15">
        <v>1163.2803249999999</v>
      </c>
      <c r="H92" s="15">
        <v>1347.958664</v>
      </c>
      <c r="I92" s="19">
        <v>4030</v>
      </c>
      <c r="J92" s="15">
        <v>0.58650400000000003</v>
      </c>
      <c r="K92" s="19">
        <v>3924</v>
      </c>
      <c r="L92" s="15">
        <v>0.66267900000000002</v>
      </c>
    </row>
    <row r="93" spans="1:12" x14ac:dyDescent="0.35">
      <c r="A93" s="22">
        <v>2048</v>
      </c>
      <c r="B93" s="12" t="s">
        <v>11</v>
      </c>
      <c r="C93" s="22">
        <v>8</v>
      </c>
      <c r="D93" s="22">
        <v>4</v>
      </c>
      <c r="E93" s="22">
        <v>15106636</v>
      </c>
      <c r="F93" s="22">
        <v>11499173</v>
      </c>
      <c r="G93" s="15">
        <v>1033.0691240000001</v>
      </c>
      <c r="H93" s="15">
        <v>1355.877964</v>
      </c>
      <c r="I93" s="19">
        <v>4049</v>
      </c>
      <c r="J93" s="15">
        <v>0.52349199999999996</v>
      </c>
      <c r="K93" s="19">
        <v>3945</v>
      </c>
      <c r="L93" s="15">
        <v>0.67005499999999996</v>
      </c>
    </row>
    <row r="94" spans="1:12" x14ac:dyDescent="0.35">
      <c r="A94" s="22">
        <v>4096</v>
      </c>
      <c r="B94" s="12" t="s">
        <v>11</v>
      </c>
      <c r="C94" s="22">
        <v>8</v>
      </c>
      <c r="D94" s="22">
        <v>1</v>
      </c>
      <c r="E94" s="22">
        <v>14266380</v>
      </c>
      <c r="F94" s="22">
        <v>11597755</v>
      </c>
      <c r="G94" s="15">
        <v>2187.131206</v>
      </c>
      <c r="H94" s="15">
        <v>2691.1480700000002</v>
      </c>
      <c r="I94" s="19">
        <v>2032</v>
      </c>
      <c r="J94" s="15">
        <v>0.55637800000000004</v>
      </c>
      <c r="K94" s="19">
        <v>1856</v>
      </c>
      <c r="L94" s="15">
        <v>0.62512100000000004</v>
      </c>
    </row>
    <row r="95" spans="1:12" x14ac:dyDescent="0.35">
      <c r="A95" s="22">
        <v>4096</v>
      </c>
      <c r="B95" s="12" t="s">
        <v>11</v>
      </c>
      <c r="C95" s="22">
        <v>8</v>
      </c>
      <c r="D95" s="22">
        <v>2</v>
      </c>
      <c r="E95" s="22">
        <v>14224281</v>
      </c>
      <c r="F95" s="22">
        <v>12383363</v>
      </c>
      <c r="G95" s="15">
        <v>2192.9878560000002</v>
      </c>
      <c r="H95" s="15">
        <v>2520.502144</v>
      </c>
      <c r="I95" s="19">
        <v>2039</v>
      </c>
      <c r="J95" s="15">
        <v>0.55994699999999997</v>
      </c>
      <c r="K95" s="19">
        <v>1881</v>
      </c>
      <c r="L95" s="15">
        <v>0.59334900000000002</v>
      </c>
    </row>
    <row r="96" spans="1:12" x14ac:dyDescent="0.35">
      <c r="A96" s="22">
        <v>4096</v>
      </c>
      <c r="B96" s="12" t="s">
        <v>11</v>
      </c>
      <c r="C96" s="22">
        <v>8</v>
      </c>
      <c r="D96" s="22">
        <v>3</v>
      </c>
      <c r="E96" s="22">
        <v>15173885</v>
      </c>
      <c r="F96" s="22">
        <v>12134254</v>
      </c>
      <c r="G96" s="15">
        <v>2056.3108710000001</v>
      </c>
      <c r="H96" s="15">
        <v>2574.3779570000002</v>
      </c>
      <c r="I96" s="19">
        <v>2035</v>
      </c>
      <c r="J96" s="15">
        <v>0.52387499999999998</v>
      </c>
      <c r="K96" s="19">
        <v>1833</v>
      </c>
      <c r="L96" s="15">
        <v>0.59007799999999999</v>
      </c>
    </row>
    <row r="97" spans="1:12" x14ac:dyDescent="0.35">
      <c r="A97" s="22">
        <v>4096</v>
      </c>
      <c r="B97" s="12" t="s">
        <v>11</v>
      </c>
      <c r="C97" s="22">
        <v>8</v>
      </c>
      <c r="D97" s="22">
        <v>4</v>
      </c>
      <c r="E97" s="22">
        <v>13222108</v>
      </c>
      <c r="F97" s="22">
        <v>12082585</v>
      </c>
      <c r="G97" s="15">
        <v>2359.1201129999999</v>
      </c>
      <c r="H97" s="15">
        <v>2596.1524650000001</v>
      </c>
      <c r="I97" s="19">
        <v>2022</v>
      </c>
      <c r="J97" s="15">
        <v>0.59736599999999995</v>
      </c>
      <c r="K97" s="19">
        <v>1771</v>
      </c>
      <c r="L97" s="15">
        <v>0.57255699999999998</v>
      </c>
    </row>
    <row r="98" spans="1:12" x14ac:dyDescent="0.35">
      <c r="A98" s="22">
        <v>8192</v>
      </c>
      <c r="B98" s="12" t="s">
        <v>11</v>
      </c>
      <c r="C98" s="22">
        <v>8</v>
      </c>
      <c r="D98" s="22">
        <v>1</v>
      </c>
      <c r="E98" s="22">
        <v>14994915</v>
      </c>
      <c r="F98" s="22">
        <v>11371080</v>
      </c>
      <c r="G98" s="15">
        <v>4146.6359460000003</v>
      </c>
      <c r="H98" s="15">
        <v>5473.688521</v>
      </c>
      <c r="I98" s="19">
        <v>1005</v>
      </c>
      <c r="J98" s="15">
        <v>0.52361500000000005</v>
      </c>
      <c r="K98" s="19">
        <v>1001</v>
      </c>
      <c r="L98" s="15">
        <v>0.68773700000000004</v>
      </c>
    </row>
    <row r="99" spans="1:12" x14ac:dyDescent="0.35">
      <c r="A99" s="22">
        <v>8192</v>
      </c>
      <c r="B99" s="12" t="s">
        <v>11</v>
      </c>
      <c r="C99" s="22">
        <v>8</v>
      </c>
      <c r="D99" s="22">
        <v>2</v>
      </c>
      <c r="E99" s="22">
        <v>13416470</v>
      </c>
      <c r="F99" s="22">
        <v>11452448</v>
      </c>
      <c r="G99" s="15">
        <v>4645.1310729999996</v>
      </c>
      <c r="H99" s="15">
        <v>5440.184886</v>
      </c>
      <c r="I99" s="19">
        <v>1001</v>
      </c>
      <c r="J99" s="15">
        <v>0.58288899999999999</v>
      </c>
      <c r="K99" s="19">
        <v>961</v>
      </c>
      <c r="L99" s="15">
        <v>0.65556400000000004</v>
      </c>
    </row>
    <row r="100" spans="1:12" x14ac:dyDescent="0.35">
      <c r="A100" s="22">
        <v>8192</v>
      </c>
      <c r="B100" s="12" t="s">
        <v>11</v>
      </c>
      <c r="C100" s="22">
        <v>8</v>
      </c>
      <c r="D100" s="22">
        <v>3</v>
      </c>
      <c r="E100" s="22">
        <v>15000232</v>
      </c>
      <c r="F100" s="22">
        <v>11876192</v>
      </c>
      <c r="G100" s="15">
        <v>4150.4684509999997</v>
      </c>
      <c r="H100" s="15">
        <v>5254.3157339999998</v>
      </c>
      <c r="I100" s="19">
        <v>1013</v>
      </c>
      <c r="J100" s="15">
        <v>0.52759599999999995</v>
      </c>
      <c r="K100" s="19">
        <v>864</v>
      </c>
      <c r="L100" s="15">
        <v>0.56836399999999998</v>
      </c>
    </row>
    <row r="101" spans="1:12" x14ac:dyDescent="0.35">
      <c r="A101" s="22">
        <v>8192</v>
      </c>
      <c r="B101" s="12" t="s">
        <v>11</v>
      </c>
      <c r="C101" s="22">
        <v>8</v>
      </c>
      <c r="D101" s="22">
        <v>4</v>
      </c>
      <c r="E101" s="22">
        <v>13386420</v>
      </c>
      <c r="F101" s="22">
        <v>11935008</v>
      </c>
      <c r="G101" s="15">
        <v>4661.1507819999997</v>
      </c>
      <c r="H101" s="15">
        <v>5226.8160939999998</v>
      </c>
      <c r="I101" s="19">
        <v>997</v>
      </c>
      <c r="J101" s="15">
        <v>0.58186300000000002</v>
      </c>
      <c r="K101" s="19">
        <v>949</v>
      </c>
      <c r="L101" s="15">
        <v>0.62120299999999995</v>
      </c>
    </row>
    <row r="102" spans="1:12" x14ac:dyDescent="0.35">
      <c r="A102" s="22">
        <v>16384</v>
      </c>
      <c r="B102" s="12" t="s">
        <v>11</v>
      </c>
      <c r="C102" s="22">
        <v>8</v>
      </c>
      <c r="D102" s="22">
        <v>1</v>
      </c>
      <c r="E102" s="22">
        <v>15040591</v>
      </c>
      <c r="F102" s="22">
        <v>12173044</v>
      </c>
      <c r="G102" s="15">
        <v>8255.0966019999996</v>
      </c>
      <c r="H102" s="15">
        <v>10206.263669</v>
      </c>
      <c r="I102" s="19">
        <v>505</v>
      </c>
      <c r="J102" s="15">
        <v>0.52462200000000003</v>
      </c>
      <c r="K102" s="19">
        <v>427</v>
      </c>
      <c r="L102" s="15">
        <v>0.54808599999999996</v>
      </c>
    </row>
    <row r="103" spans="1:12" x14ac:dyDescent="0.35">
      <c r="A103" s="22">
        <v>16384</v>
      </c>
      <c r="B103" s="12" t="s">
        <v>11</v>
      </c>
      <c r="C103" s="22">
        <v>8</v>
      </c>
      <c r="D103" s="22">
        <v>2</v>
      </c>
      <c r="E103" s="22">
        <v>13273253</v>
      </c>
      <c r="F103" s="22">
        <v>12298193</v>
      </c>
      <c r="G103" s="15">
        <v>9375.8317320000006</v>
      </c>
      <c r="H103" s="15">
        <v>10156.226782</v>
      </c>
      <c r="I103" s="19">
        <v>496</v>
      </c>
      <c r="J103" s="15">
        <v>0.58388099999999998</v>
      </c>
      <c r="K103" s="19">
        <v>465</v>
      </c>
      <c r="L103" s="15">
        <v>0.59078799999999998</v>
      </c>
    </row>
    <row r="104" spans="1:12" x14ac:dyDescent="0.35">
      <c r="A104" s="22">
        <v>16384</v>
      </c>
      <c r="B104" s="12" t="s">
        <v>11</v>
      </c>
      <c r="C104" s="22">
        <v>8</v>
      </c>
      <c r="D104" s="22">
        <v>3</v>
      </c>
      <c r="E104" s="22">
        <v>15014250</v>
      </c>
      <c r="F104" s="22">
        <v>12167693</v>
      </c>
      <c r="G104" s="15">
        <v>8293.5994630000005</v>
      </c>
      <c r="H104" s="15">
        <v>10239.057991</v>
      </c>
      <c r="I104" s="19">
        <v>500</v>
      </c>
      <c r="J104" s="15">
        <v>0.520339</v>
      </c>
      <c r="K104" s="19">
        <v>434</v>
      </c>
      <c r="L104" s="15">
        <v>0.55731600000000003</v>
      </c>
    </row>
    <row r="105" spans="1:12" x14ac:dyDescent="0.35">
      <c r="A105" s="22">
        <v>16384</v>
      </c>
      <c r="B105" s="12" t="s">
        <v>11</v>
      </c>
      <c r="C105" s="22">
        <v>8</v>
      </c>
      <c r="D105" s="22">
        <v>4</v>
      </c>
      <c r="E105" s="22">
        <v>13253115</v>
      </c>
      <c r="F105" s="22">
        <v>11663629</v>
      </c>
      <c r="G105" s="15">
        <v>9388.9186489999993</v>
      </c>
      <c r="H105" s="15">
        <v>10557.822867000001</v>
      </c>
      <c r="I105" s="19">
        <v>502</v>
      </c>
      <c r="J105" s="15">
        <v>0.59184199999999998</v>
      </c>
      <c r="K105" s="19">
        <v>498</v>
      </c>
      <c r="L105" s="15">
        <v>0.66713800000000001</v>
      </c>
    </row>
    <row r="106" spans="1:12" x14ac:dyDescent="0.35">
      <c r="A106" s="22">
        <v>4</v>
      </c>
      <c r="B106" s="12" t="s">
        <v>11</v>
      </c>
      <c r="C106" s="22">
        <v>16</v>
      </c>
      <c r="D106" s="22">
        <v>1</v>
      </c>
      <c r="E106" s="22">
        <v>165523</v>
      </c>
      <c r="F106" s="22">
        <v>71341</v>
      </c>
      <c r="G106" s="15">
        <v>372.65444200000002</v>
      </c>
      <c r="H106" s="15">
        <v>855.57839000000001</v>
      </c>
      <c r="I106" s="19">
        <v>3784857</v>
      </c>
      <c r="J106" s="15">
        <v>87.226983000000004</v>
      </c>
      <c r="K106" s="19">
        <v>4141633</v>
      </c>
      <c r="L106" s="15">
        <v>221.45876899999999</v>
      </c>
    </row>
    <row r="107" spans="1:12" x14ac:dyDescent="0.35">
      <c r="A107" s="22">
        <v>4</v>
      </c>
      <c r="B107" s="12" t="s">
        <v>11</v>
      </c>
      <c r="C107" s="22">
        <v>16</v>
      </c>
      <c r="D107" s="22">
        <v>2</v>
      </c>
      <c r="E107" s="22">
        <v>163408</v>
      </c>
      <c r="F107" s="22">
        <v>72470</v>
      </c>
      <c r="G107" s="15">
        <v>373.74332900000002</v>
      </c>
      <c r="H107" s="15">
        <v>842.22285199999999</v>
      </c>
      <c r="I107" s="19">
        <v>4085939</v>
      </c>
      <c r="J107" s="15">
        <v>95.384685000000005</v>
      </c>
      <c r="K107" s="19">
        <v>4154816</v>
      </c>
      <c r="L107" s="15">
        <v>218.70127500000001</v>
      </c>
    </row>
    <row r="108" spans="1:12" x14ac:dyDescent="0.35">
      <c r="A108" s="22">
        <v>4</v>
      </c>
      <c r="B108" s="12" t="s">
        <v>11</v>
      </c>
      <c r="C108" s="22">
        <v>16</v>
      </c>
      <c r="D108" s="22">
        <v>3</v>
      </c>
      <c r="E108" s="22">
        <v>150886</v>
      </c>
      <c r="F108" s="22">
        <v>69126</v>
      </c>
      <c r="G108" s="15">
        <v>404.57435700000002</v>
      </c>
      <c r="H108" s="15">
        <v>882.97945100000004</v>
      </c>
      <c r="I108" s="19">
        <v>4041951</v>
      </c>
      <c r="J108" s="15">
        <v>102.188813</v>
      </c>
      <c r="K108" s="19">
        <v>4153605</v>
      </c>
      <c r="L108" s="15">
        <v>229.214508</v>
      </c>
    </row>
    <row r="109" spans="1:12" x14ac:dyDescent="0.35">
      <c r="A109" s="22">
        <v>4</v>
      </c>
      <c r="B109" s="12" t="s">
        <v>11</v>
      </c>
      <c r="C109" s="22">
        <v>16</v>
      </c>
      <c r="D109" s="22">
        <v>4</v>
      </c>
      <c r="E109" s="22">
        <v>165805</v>
      </c>
      <c r="F109" s="22">
        <v>72249</v>
      </c>
      <c r="G109" s="15">
        <v>368.15096299999999</v>
      </c>
      <c r="H109" s="15">
        <v>844.81062499999996</v>
      </c>
      <c r="I109" s="19">
        <v>4120380</v>
      </c>
      <c r="J109" s="15">
        <v>94.798169999999999</v>
      </c>
      <c r="K109" s="19">
        <v>4160667</v>
      </c>
      <c r="L109" s="15">
        <v>219.679982</v>
      </c>
    </row>
    <row r="110" spans="1:12" x14ac:dyDescent="0.35">
      <c r="A110" s="22">
        <v>8</v>
      </c>
      <c r="B110" s="12" t="s">
        <v>11</v>
      </c>
      <c r="C110" s="22">
        <v>16</v>
      </c>
      <c r="D110" s="22">
        <v>1</v>
      </c>
      <c r="E110" s="22">
        <v>326725</v>
      </c>
      <c r="F110" s="22">
        <v>133779</v>
      </c>
      <c r="G110" s="15">
        <v>373.93871300000001</v>
      </c>
      <c r="H110" s="15">
        <v>912.53778899999998</v>
      </c>
      <c r="I110" s="19">
        <v>2012828</v>
      </c>
      <c r="J110" s="15">
        <v>47.001731999999997</v>
      </c>
      <c r="K110" s="19">
        <v>2065172</v>
      </c>
      <c r="L110" s="15">
        <v>117.776723</v>
      </c>
    </row>
    <row r="111" spans="1:12" x14ac:dyDescent="0.35">
      <c r="A111" s="22">
        <v>8</v>
      </c>
      <c r="B111" s="12" t="s">
        <v>11</v>
      </c>
      <c r="C111" s="22">
        <v>16</v>
      </c>
      <c r="D111" s="22">
        <v>2</v>
      </c>
      <c r="E111" s="22">
        <v>327334</v>
      </c>
      <c r="F111" s="22">
        <v>136719</v>
      </c>
      <c r="G111" s="15">
        <v>373.12469099999998</v>
      </c>
      <c r="H111" s="15">
        <v>892.92994199999998</v>
      </c>
      <c r="I111" s="19">
        <v>2065322</v>
      </c>
      <c r="J111" s="15">
        <v>48.137926</v>
      </c>
      <c r="K111" s="19">
        <v>2071124</v>
      </c>
      <c r="L111" s="15">
        <v>115.575867</v>
      </c>
    </row>
    <row r="112" spans="1:12" x14ac:dyDescent="0.35">
      <c r="A112" s="22">
        <v>8</v>
      </c>
      <c r="B112" s="12" t="s">
        <v>11</v>
      </c>
      <c r="C112" s="22">
        <v>16</v>
      </c>
      <c r="D112" s="22">
        <v>3</v>
      </c>
      <c r="E112" s="22">
        <v>335826</v>
      </c>
      <c r="F112" s="22">
        <v>140688</v>
      </c>
      <c r="G112" s="15">
        <v>363.66479800000002</v>
      </c>
      <c r="H112" s="15">
        <v>867.68413899999996</v>
      </c>
      <c r="I112" s="19">
        <v>2038895</v>
      </c>
      <c r="J112" s="15">
        <v>46.320276999999997</v>
      </c>
      <c r="K112" s="19">
        <v>2077438</v>
      </c>
      <c r="L112" s="15">
        <v>112.657403</v>
      </c>
    </row>
    <row r="113" spans="1:12" x14ac:dyDescent="0.35">
      <c r="A113" s="22">
        <v>8</v>
      </c>
      <c r="B113" s="12" t="s">
        <v>11</v>
      </c>
      <c r="C113" s="22">
        <v>16</v>
      </c>
      <c r="D113" s="22">
        <v>4</v>
      </c>
      <c r="E113" s="22">
        <v>331395</v>
      </c>
      <c r="F113" s="22">
        <v>142064</v>
      </c>
      <c r="G113" s="15">
        <v>368.74987299999998</v>
      </c>
      <c r="H113" s="15">
        <v>859.28042600000003</v>
      </c>
      <c r="I113" s="19">
        <v>2012360</v>
      </c>
      <c r="J113" s="15">
        <v>46.328664000000003</v>
      </c>
      <c r="K113" s="19">
        <v>2072817</v>
      </c>
      <c r="L113" s="15">
        <v>111.318344</v>
      </c>
    </row>
    <row r="114" spans="1:12" x14ac:dyDescent="0.35">
      <c r="A114" s="22">
        <v>16</v>
      </c>
      <c r="B114" s="12" t="s">
        <v>11</v>
      </c>
      <c r="C114" s="22">
        <v>16</v>
      </c>
      <c r="D114" s="22">
        <v>1</v>
      </c>
      <c r="E114" s="22">
        <v>645222</v>
      </c>
      <c r="F114" s="22">
        <v>274761</v>
      </c>
      <c r="G114" s="15">
        <v>378.61247700000001</v>
      </c>
      <c r="H114" s="15">
        <v>888.63923899999998</v>
      </c>
      <c r="I114" s="19">
        <v>1016322</v>
      </c>
      <c r="J114" s="15">
        <v>24.034887000000001</v>
      </c>
      <c r="K114" s="19">
        <v>1030416</v>
      </c>
      <c r="L114" s="15">
        <v>57.223942000000001</v>
      </c>
    </row>
    <row r="115" spans="1:12" x14ac:dyDescent="0.35">
      <c r="A115" s="22">
        <v>16</v>
      </c>
      <c r="B115" s="12" t="s">
        <v>11</v>
      </c>
      <c r="C115" s="22">
        <v>16</v>
      </c>
      <c r="D115" s="22">
        <v>2</v>
      </c>
      <c r="E115" s="22">
        <v>659533</v>
      </c>
      <c r="F115" s="22">
        <v>279259</v>
      </c>
      <c r="G115" s="15">
        <v>370.38468899999998</v>
      </c>
      <c r="H115" s="15">
        <v>874.24717399999997</v>
      </c>
      <c r="I115" s="19">
        <v>1018294</v>
      </c>
      <c r="J115" s="15">
        <v>23.558982</v>
      </c>
      <c r="K115" s="19">
        <v>1033947</v>
      </c>
      <c r="L115" s="15">
        <v>56.495061999999997</v>
      </c>
    </row>
    <row r="116" spans="1:12" x14ac:dyDescent="0.35">
      <c r="A116" s="22">
        <v>16</v>
      </c>
      <c r="B116" s="12" t="s">
        <v>11</v>
      </c>
      <c r="C116" s="22">
        <v>16</v>
      </c>
      <c r="D116" s="22">
        <v>3</v>
      </c>
      <c r="E116" s="22">
        <v>668015</v>
      </c>
      <c r="F116" s="22">
        <v>271351</v>
      </c>
      <c r="G116" s="15">
        <v>365.67346500000002</v>
      </c>
      <c r="H116" s="15">
        <v>899.75495799999999</v>
      </c>
      <c r="I116" s="19">
        <v>1012559</v>
      </c>
      <c r="J116" s="15">
        <v>23.128865000000001</v>
      </c>
      <c r="K116" s="19">
        <v>1031532</v>
      </c>
      <c r="L116" s="15">
        <v>58.005836000000002</v>
      </c>
    </row>
    <row r="117" spans="1:12" x14ac:dyDescent="0.35">
      <c r="A117" s="22">
        <v>16</v>
      </c>
      <c r="B117" s="12" t="s">
        <v>11</v>
      </c>
      <c r="C117" s="22">
        <v>16</v>
      </c>
      <c r="D117" s="22">
        <v>4</v>
      </c>
      <c r="E117" s="22">
        <v>648307</v>
      </c>
      <c r="F117" s="22">
        <v>274764</v>
      </c>
      <c r="G117" s="15">
        <v>376.92077999999998</v>
      </c>
      <c r="H117" s="15">
        <v>888.53443500000003</v>
      </c>
      <c r="I117" s="19">
        <v>1003430</v>
      </c>
      <c r="J117" s="15">
        <v>23.617106</v>
      </c>
      <c r="K117" s="19">
        <v>1035650</v>
      </c>
      <c r="L117" s="15">
        <v>57.513860000000001</v>
      </c>
    </row>
    <row r="118" spans="1:12" x14ac:dyDescent="0.35">
      <c r="A118" s="22">
        <v>32</v>
      </c>
      <c r="B118" s="12" t="s">
        <v>11</v>
      </c>
      <c r="C118" s="22">
        <v>16</v>
      </c>
      <c r="D118" s="22">
        <v>1</v>
      </c>
      <c r="E118" s="22">
        <v>1284242</v>
      </c>
      <c r="F118" s="22">
        <v>592379</v>
      </c>
      <c r="G118" s="15">
        <v>380.282149</v>
      </c>
      <c r="H118" s="15">
        <v>824.46303</v>
      </c>
      <c r="I118" s="19">
        <v>514451</v>
      </c>
      <c r="J118" s="15">
        <v>12.224955</v>
      </c>
      <c r="K118" s="19">
        <v>514985</v>
      </c>
      <c r="L118" s="15">
        <v>26.530491999999999</v>
      </c>
    </row>
    <row r="119" spans="1:12" x14ac:dyDescent="0.35">
      <c r="A119" s="22">
        <v>32</v>
      </c>
      <c r="B119" s="12" t="s">
        <v>11</v>
      </c>
      <c r="C119" s="22">
        <v>16</v>
      </c>
      <c r="D119" s="22">
        <v>2</v>
      </c>
      <c r="E119" s="22">
        <v>1286884</v>
      </c>
      <c r="F119" s="22">
        <v>563134</v>
      </c>
      <c r="G119" s="15">
        <v>379.58438699999999</v>
      </c>
      <c r="H119" s="15">
        <v>867.46779000000004</v>
      </c>
      <c r="I119" s="19">
        <v>509935</v>
      </c>
      <c r="J119" s="15">
        <v>12.092760999999999</v>
      </c>
      <c r="K119" s="19">
        <v>508856</v>
      </c>
      <c r="L119" s="15">
        <v>27.576142000000001</v>
      </c>
    </row>
    <row r="120" spans="1:12" x14ac:dyDescent="0.35">
      <c r="A120" s="22">
        <v>32</v>
      </c>
      <c r="B120" s="12" t="s">
        <v>11</v>
      </c>
      <c r="C120" s="22">
        <v>16</v>
      </c>
      <c r="D120" s="22">
        <v>3</v>
      </c>
      <c r="E120" s="22">
        <v>1288379</v>
      </c>
      <c r="F120" s="22">
        <v>560140</v>
      </c>
      <c r="G120" s="15">
        <v>379.170683</v>
      </c>
      <c r="H120" s="15">
        <v>872.229962</v>
      </c>
      <c r="I120" s="19">
        <v>510137</v>
      </c>
      <c r="J120" s="15">
        <v>12.083512000000001</v>
      </c>
      <c r="K120" s="19">
        <v>508192</v>
      </c>
      <c r="L120" s="15">
        <v>27.687369</v>
      </c>
    </row>
    <row r="121" spans="1:12" x14ac:dyDescent="0.35">
      <c r="A121" s="22">
        <v>32</v>
      </c>
      <c r="B121" s="12" t="s">
        <v>11</v>
      </c>
      <c r="C121" s="22">
        <v>16</v>
      </c>
      <c r="D121" s="22">
        <v>4</v>
      </c>
      <c r="E121" s="22">
        <v>1344137</v>
      </c>
      <c r="F121" s="22">
        <v>574145</v>
      </c>
      <c r="G121" s="15">
        <v>363.53263700000002</v>
      </c>
      <c r="H121" s="15">
        <v>850.44172400000002</v>
      </c>
      <c r="I121" s="19">
        <v>504948</v>
      </c>
      <c r="J121" s="15">
        <v>11.464449999999999</v>
      </c>
      <c r="K121" s="19">
        <v>516352</v>
      </c>
      <c r="L121" s="15">
        <v>27.445682999999999</v>
      </c>
    </row>
    <row r="122" spans="1:12" x14ac:dyDescent="0.35">
      <c r="A122" s="22">
        <v>64</v>
      </c>
      <c r="B122" s="12" t="s">
        <v>11</v>
      </c>
      <c r="C122" s="22">
        <v>16</v>
      </c>
      <c r="D122" s="22">
        <v>1</v>
      </c>
      <c r="E122" s="22">
        <v>2673778</v>
      </c>
      <c r="F122" s="22">
        <v>1113626</v>
      </c>
      <c r="G122" s="15">
        <v>365.23009200000001</v>
      </c>
      <c r="H122" s="15">
        <v>876.96150899999998</v>
      </c>
      <c r="I122" s="19">
        <v>259691</v>
      </c>
      <c r="J122" s="15">
        <v>5.9280470000000003</v>
      </c>
      <c r="K122" s="19">
        <v>256432</v>
      </c>
      <c r="L122" s="15">
        <v>14.054423999999999</v>
      </c>
    </row>
    <row r="123" spans="1:12" x14ac:dyDescent="0.35">
      <c r="A123" s="22">
        <v>64</v>
      </c>
      <c r="B123" s="12" t="s">
        <v>11</v>
      </c>
      <c r="C123" s="22">
        <v>16</v>
      </c>
      <c r="D123" s="22">
        <v>2</v>
      </c>
      <c r="E123" s="22">
        <v>2718480</v>
      </c>
      <c r="F123" s="22">
        <v>1154593</v>
      </c>
      <c r="G123" s="15">
        <v>359.23450800000001</v>
      </c>
      <c r="H123" s="15">
        <v>845.76374099999998</v>
      </c>
      <c r="I123" s="19">
        <v>258251</v>
      </c>
      <c r="J123" s="15">
        <v>5.7982360000000002</v>
      </c>
      <c r="K123" s="19">
        <v>257782</v>
      </c>
      <c r="L123" s="15">
        <v>13.627107000000001</v>
      </c>
    </row>
    <row r="124" spans="1:12" x14ac:dyDescent="0.35">
      <c r="A124" s="22">
        <v>64</v>
      </c>
      <c r="B124" s="12" t="s">
        <v>11</v>
      </c>
      <c r="C124" s="22">
        <v>16</v>
      </c>
      <c r="D124" s="22">
        <v>3</v>
      </c>
      <c r="E124" s="22">
        <v>2740932</v>
      </c>
      <c r="F124" s="22">
        <v>1121480</v>
      </c>
      <c r="G124" s="15">
        <v>356.34260999999998</v>
      </c>
      <c r="H124" s="15">
        <v>871.25599199999999</v>
      </c>
      <c r="I124" s="19">
        <v>252726</v>
      </c>
      <c r="J124" s="15">
        <v>5.6277109999999997</v>
      </c>
      <c r="K124" s="19">
        <v>256250</v>
      </c>
      <c r="L124" s="15">
        <v>13.946092999999999</v>
      </c>
    </row>
    <row r="125" spans="1:12" x14ac:dyDescent="0.35">
      <c r="A125" s="22">
        <v>64</v>
      </c>
      <c r="B125" s="12" t="s">
        <v>11</v>
      </c>
      <c r="C125" s="22">
        <v>16</v>
      </c>
      <c r="D125" s="22">
        <v>4</v>
      </c>
      <c r="E125" s="22">
        <v>2704326</v>
      </c>
      <c r="F125" s="22">
        <v>1179790</v>
      </c>
      <c r="G125" s="15">
        <v>361.10175800000002</v>
      </c>
      <c r="H125" s="15">
        <v>827.53101300000003</v>
      </c>
      <c r="I125" s="19">
        <v>260166</v>
      </c>
      <c r="J125" s="15">
        <v>5.871804</v>
      </c>
      <c r="K125" s="19">
        <v>258248</v>
      </c>
      <c r="L125" s="15">
        <v>13.360179</v>
      </c>
    </row>
    <row r="126" spans="1:12" x14ac:dyDescent="0.35">
      <c r="A126" s="22">
        <v>128</v>
      </c>
      <c r="B126" s="12" t="s">
        <v>11</v>
      </c>
      <c r="C126" s="22">
        <v>16</v>
      </c>
      <c r="D126" s="22">
        <v>1</v>
      </c>
      <c r="E126" s="22">
        <v>5633684</v>
      </c>
      <c r="F126" s="22">
        <v>2375888</v>
      </c>
      <c r="G126" s="15">
        <v>346.68042400000002</v>
      </c>
      <c r="H126" s="15">
        <v>821.698669</v>
      </c>
      <c r="I126" s="19">
        <v>126958</v>
      </c>
      <c r="J126" s="15">
        <v>2.750918</v>
      </c>
      <c r="K126" s="19">
        <v>129725</v>
      </c>
      <c r="L126" s="15">
        <v>6.6651179999999997</v>
      </c>
    </row>
    <row r="127" spans="1:12" x14ac:dyDescent="0.35">
      <c r="A127" s="22">
        <v>128</v>
      </c>
      <c r="B127" s="12" t="s">
        <v>11</v>
      </c>
      <c r="C127" s="22">
        <v>16</v>
      </c>
      <c r="D127" s="22">
        <v>2</v>
      </c>
      <c r="E127" s="22">
        <v>5698404</v>
      </c>
      <c r="F127" s="22">
        <v>2386545</v>
      </c>
      <c r="G127" s="15">
        <v>342.768731</v>
      </c>
      <c r="H127" s="15">
        <v>818.03220599999997</v>
      </c>
      <c r="I127" s="19">
        <v>126583</v>
      </c>
      <c r="J127" s="15">
        <v>2.7116410000000002</v>
      </c>
      <c r="K127" s="19">
        <v>129886</v>
      </c>
      <c r="L127" s="15">
        <v>6.6435890000000004</v>
      </c>
    </row>
    <row r="128" spans="1:12" x14ac:dyDescent="0.35">
      <c r="A128" s="22">
        <v>128</v>
      </c>
      <c r="B128" s="12" t="s">
        <v>11</v>
      </c>
      <c r="C128" s="22">
        <v>16</v>
      </c>
      <c r="D128" s="22">
        <v>3</v>
      </c>
      <c r="E128" s="22">
        <v>5732186</v>
      </c>
      <c r="F128" s="22">
        <v>2184946</v>
      </c>
      <c r="G128" s="15">
        <v>340.76879200000002</v>
      </c>
      <c r="H128" s="15">
        <v>893.60227199999997</v>
      </c>
      <c r="I128" s="19">
        <v>125269</v>
      </c>
      <c r="J128" s="15">
        <v>2.667678</v>
      </c>
      <c r="K128" s="19">
        <v>129656</v>
      </c>
      <c r="L128" s="15">
        <v>7.2437250000000004</v>
      </c>
    </row>
    <row r="129" spans="1:12" x14ac:dyDescent="0.35">
      <c r="A129" s="22">
        <v>128</v>
      </c>
      <c r="B129" s="12" t="s">
        <v>11</v>
      </c>
      <c r="C129" s="22">
        <v>16</v>
      </c>
      <c r="D129" s="22">
        <v>4</v>
      </c>
      <c r="E129" s="22">
        <v>5493627</v>
      </c>
      <c r="F129" s="22">
        <v>2440770</v>
      </c>
      <c r="G129" s="15">
        <v>355.58800400000001</v>
      </c>
      <c r="H129" s="15">
        <v>799.82368299999996</v>
      </c>
      <c r="I129" s="19">
        <v>124398</v>
      </c>
      <c r="J129" s="15">
        <v>2.764167</v>
      </c>
      <c r="K129" s="19">
        <v>128756</v>
      </c>
      <c r="L129" s="15">
        <v>6.4394790000000004</v>
      </c>
    </row>
    <row r="130" spans="1:12" x14ac:dyDescent="0.35">
      <c r="A130" s="22">
        <v>256</v>
      </c>
      <c r="B130" s="12" t="s">
        <v>11</v>
      </c>
      <c r="C130" s="22">
        <v>16</v>
      </c>
      <c r="D130" s="22">
        <v>1</v>
      </c>
      <c r="E130" s="22">
        <v>11967517</v>
      </c>
      <c r="F130" s="22">
        <v>4800922</v>
      </c>
      <c r="G130" s="15">
        <v>326.239374</v>
      </c>
      <c r="H130" s="15">
        <v>812.995137</v>
      </c>
      <c r="I130" s="19">
        <v>65033</v>
      </c>
      <c r="J130" s="15">
        <v>1.3266910000000001</v>
      </c>
      <c r="K130" s="19">
        <v>65022</v>
      </c>
      <c r="L130" s="15">
        <v>3.3065549999999999</v>
      </c>
    </row>
    <row r="131" spans="1:12" x14ac:dyDescent="0.35">
      <c r="A131" s="22">
        <v>256</v>
      </c>
      <c r="B131" s="12" t="s">
        <v>11</v>
      </c>
      <c r="C131" s="22">
        <v>16</v>
      </c>
      <c r="D131" s="22">
        <v>2</v>
      </c>
      <c r="E131" s="22">
        <v>11977984</v>
      </c>
      <c r="F131" s="22">
        <v>4677484</v>
      </c>
      <c r="G131" s="15">
        <v>325.93182200000001</v>
      </c>
      <c r="H131" s="15">
        <v>834.48792000000003</v>
      </c>
      <c r="I131" s="19">
        <v>64911</v>
      </c>
      <c r="J131" s="15">
        <v>1.323045</v>
      </c>
      <c r="K131" s="19">
        <v>64636</v>
      </c>
      <c r="L131" s="15">
        <v>3.3736670000000002</v>
      </c>
    </row>
    <row r="132" spans="1:12" x14ac:dyDescent="0.35">
      <c r="A132" s="22">
        <v>256</v>
      </c>
      <c r="B132" s="12" t="s">
        <v>11</v>
      </c>
      <c r="C132" s="22">
        <v>16</v>
      </c>
      <c r="D132" s="22">
        <v>3</v>
      </c>
      <c r="E132" s="22">
        <v>12092234</v>
      </c>
      <c r="F132" s="22">
        <v>4684276</v>
      </c>
      <c r="G132" s="15">
        <v>322.88629900000001</v>
      </c>
      <c r="H132" s="15">
        <v>833.221002</v>
      </c>
      <c r="I132" s="19">
        <v>64871</v>
      </c>
      <c r="J132" s="15">
        <v>1.3097369999999999</v>
      </c>
      <c r="K132" s="19">
        <v>64472</v>
      </c>
      <c r="L132" s="15">
        <v>3.3602280000000002</v>
      </c>
    </row>
    <row r="133" spans="1:12" x14ac:dyDescent="0.35">
      <c r="A133" s="22">
        <v>256</v>
      </c>
      <c r="B133" s="12" t="s">
        <v>11</v>
      </c>
      <c r="C133" s="22">
        <v>16</v>
      </c>
      <c r="D133" s="22">
        <v>4</v>
      </c>
      <c r="E133" s="22">
        <v>12190693</v>
      </c>
      <c r="F133" s="22">
        <v>4537955</v>
      </c>
      <c r="G133" s="15">
        <v>320.24865399999999</v>
      </c>
      <c r="H133" s="15">
        <v>859.99</v>
      </c>
      <c r="I133" s="19">
        <v>64801</v>
      </c>
      <c r="J133" s="15">
        <v>1.297757</v>
      </c>
      <c r="K133" s="19">
        <v>64938</v>
      </c>
      <c r="L133" s="15">
        <v>3.4936449999999999</v>
      </c>
    </row>
    <row r="134" spans="1:12" x14ac:dyDescent="0.35">
      <c r="A134" s="22">
        <v>512</v>
      </c>
      <c r="B134" s="12" t="s">
        <v>11</v>
      </c>
      <c r="C134" s="22">
        <v>16</v>
      </c>
      <c r="D134" s="22">
        <v>1</v>
      </c>
      <c r="E134" s="22">
        <v>14506284</v>
      </c>
      <c r="F134" s="22">
        <v>9947712</v>
      </c>
      <c r="G134" s="15">
        <v>538.04512699999998</v>
      </c>
      <c r="H134" s="15">
        <v>783.75112799999999</v>
      </c>
      <c r="I134" s="19">
        <v>32513</v>
      </c>
      <c r="J134" s="15">
        <v>1.094387</v>
      </c>
      <c r="K134" s="19">
        <v>32472</v>
      </c>
      <c r="L134" s="15">
        <v>1.5938810000000001</v>
      </c>
    </row>
    <row r="135" spans="1:12" x14ac:dyDescent="0.35">
      <c r="A135" s="22">
        <v>512</v>
      </c>
      <c r="B135" s="12" t="s">
        <v>11</v>
      </c>
      <c r="C135" s="22">
        <v>16</v>
      </c>
      <c r="D135" s="22">
        <v>2</v>
      </c>
      <c r="E135" s="22">
        <v>14341041</v>
      </c>
      <c r="F135" s="22">
        <v>9723915</v>
      </c>
      <c r="G135" s="15">
        <v>544.07110599999999</v>
      </c>
      <c r="H135" s="15">
        <v>801.90378499999997</v>
      </c>
      <c r="I135" s="19">
        <v>32326</v>
      </c>
      <c r="J135" s="15">
        <v>1.10063</v>
      </c>
      <c r="K135" s="19">
        <v>32396</v>
      </c>
      <c r="L135" s="15">
        <v>1.6267480000000001</v>
      </c>
    </row>
    <row r="136" spans="1:12" x14ac:dyDescent="0.35">
      <c r="A136" s="22">
        <v>512</v>
      </c>
      <c r="B136" s="12" t="s">
        <v>11</v>
      </c>
      <c r="C136" s="22">
        <v>16</v>
      </c>
      <c r="D136" s="22">
        <v>3</v>
      </c>
      <c r="E136" s="22">
        <v>13980411</v>
      </c>
      <c r="F136" s="22">
        <v>9921511</v>
      </c>
      <c r="G136" s="15">
        <v>558.22664299999997</v>
      </c>
      <c r="H136" s="15">
        <v>785.76355699999999</v>
      </c>
      <c r="I136" s="19">
        <v>32463</v>
      </c>
      <c r="J136" s="15">
        <v>1.1338060000000001</v>
      </c>
      <c r="K136" s="19">
        <v>32327</v>
      </c>
      <c r="L136" s="15">
        <v>1.590954</v>
      </c>
    </row>
    <row r="137" spans="1:12" x14ac:dyDescent="0.35">
      <c r="A137" s="22">
        <v>512</v>
      </c>
      <c r="B137" s="12" t="s">
        <v>11</v>
      </c>
      <c r="C137" s="22">
        <v>16</v>
      </c>
      <c r="D137" s="22">
        <v>4</v>
      </c>
      <c r="E137" s="22">
        <v>13989716</v>
      </c>
      <c r="F137" s="22">
        <v>10019479</v>
      </c>
      <c r="G137" s="15">
        <v>557.72082699999999</v>
      </c>
      <c r="H137" s="15">
        <v>778.02674100000002</v>
      </c>
      <c r="I137" s="19">
        <v>32225</v>
      </c>
      <c r="J137" s="15">
        <v>1.1247450000000001</v>
      </c>
      <c r="K137" s="19">
        <v>32226</v>
      </c>
      <c r="L137" s="15">
        <v>1.570476</v>
      </c>
    </row>
    <row r="138" spans="1:12" x14ac:dyDescent="0.35">
      <c r="A138" s="22">
        <v>1024</v>
      </c>
      <c r="B138" s="12" t="s">
        <v>11</v>
      </c>
      <c r="C138" s="22">
        <v>16</v>
      </c>
      <c r="D138" s="22">
        <v>1</v>
      </c>
      <c r="E138" s="22">
        <v>14019715</v>
      </c>
      <c r="F138" s="22">
        <v>12196580</v>
      </c>
      <c r="G138" s="15">
        <v>1113.4669590000001</v>
      </c>
      <c r="H138" s="15">
        <v>1277.658236</v>
      </c>
      <c r="I138" s="19">
        <v>15962</v>
      </c>
      <c r="J138" s="15">
        <v>1.111855</v>
      </c>
      <c r="K138" s="19">
        <v>16031</v>
      </c>
      <c r="L138" s="15">
        <v>1.283579</v>
      </c>
    </row>
    <row r="139" spans="1:12" x14ac:dyDescent="0.35">
      <c r="A139" s="22">
        <v>1024</v>
      </c>
      <c r="B139" s="12" t="s">
        <v>11</v>
      </c>
      <c r="C139" s="22">
        <v>16</v>
      </c>
      <c r="D139" s="22">
        <v>2</v>
      </c>
      <c r="E139" s="22">
        <v>13956307</v>
      </c>
      <c r="F139" s="22">
        <v>12313131</v>
      </c>
      <c r="G139" s="15">
        <v>1118.5075320000001</v>
      </c>
      <c r="H139" s="15">
        <v>1265.4771089999999</v>
      </c>
      <c r="I139" s="19">
        <v>16167</v>
      </c>
      <c r="J139" s="15">
        <v>1.131251</v>
      </c>
      <c r="K139" s="19">
        <v>15947</v>
      </c>
      <c r="L139" s="15">
        <v>1.264767</v>
      </c>
    </row>
    <row r="140" spans="1:12" x14ac:dyDescent="0.35">
      <c r="A140" s="22">
        <v>1024</v>
      </c>
      <c r="B140" s="12" t="s">
        <v>11</v>
      </c>
      <c r="C140" s="22">
        <v>16</v>
      </c>
      <c r="D140" s="22">
        <v>3</v>
      </c>
      <c r="E140" s="22">
        <v>13942700</v>
      </c>
      <c r="F140" s="22">
        <v>12269080</v>
      </c>
      <c r="G140" s="15">
        <v>1119.39228</v>
      </c>
      <c r="H140" s="15">
        <v>1269.4120780000001</v>
      </c>
      <c r="I140" s="19">
        <v>16142</v>
      </c>
      <c r="J140" s="15">
        <v>1.1306039999999999</v>
      </c>
      <c r="K140" s="19">
        <v>16056</v>
      </c>
      <c r="L140" s="15">
        <v>1.277984</v>
      </c>
    </row>
    <row r="141" spans="1:12" x14ac:dyDescent="0.35">
      <c r="A141" s="22">
        <v>1024</v>
      </c>
      <c r="B141" s="12" t="s">
        <v>11</v>
      </c>
      <c r="C141" s="22">
        <v>16</v>
      </c>
      <c r="D141" s="22">
        <v>4</v>
      </c>
      <c r="E141" s="22">
        <v>13908680</v>
      </c>
      <c r="F141" s="22">
        <v>12322870</v>
      </c>
      <c r="G141" s="15">
        <v>1122.228323</v>
      </c>
      <c r="H141" s="15">
        <v>1264.6448499999999</v>
      </c>
      <c r="I141" s="19">
        <v>16145</v>
      </c>
      <c r="J141" s="15">
        <v>1.13358</v>
      </c>
      <c r="K141" s="19">
        <v>15953</v>
      </c>
      <c r="L141" s="15">
        <v>1.264243</v>
      </c>
    </row>
    <row r="142" spans="1:12" x14ac:dyDescent="0.35">
      <c r="A142" s="22">
        <v>2048</v>
      </c>
      <c r="B142" s="12" t="s">
        <v>11</v>
      </c>
      <c r="C142" s="22">
        <v>16</v>
      </c>
      <c r="D142" s="22">
        <v>1</v>
      </c>
      <c r="E142" s="22">
        <v>14036140</v>
      </c>
      <c r="F142" s="22">
        <v>12995876</v>
      </c>
      <c r="G142" s="15">
        <v>2224.391016</v>
      </c>
      <c r="H142" s="15">
        <v>2398.1575050000001</v>
      </c>
      <c r="I142" s="19">
        <v>8028</v>
      </c>
      <c r="J142" s="15">
        <v>1.117094</v>
      </c>
      <c r="K142" s="19">
        <v>7811</v>
      </c>
      <c r="L142" s="15">
        <v>1.1738999999999999</v>
      </c>
    </row>
    <row r="143" spans="1:12" x14ac:dyDescent="0.35">
      <c r="A143" s="22">
        <v>2048</v>
      </c>
      <c r="B143" s="12" t="s">
        <v>11</v>
      </c>
      <c r="C143" s="22">
        <v>16</v>
      </c>
      <c r="D143" s="22">
        <v>2</v>
      </c>
      <c r="E143" s="22">
        <v>14051384</v>
      </c>
      <c r="F143" s="22">
        <v>13124524</v>
      </c>
      <c r="G143" s="15">
        <v>2222.448903</v>
      </c>
      <c r="H143" s="15">
        <v>2376.1565540000001</v>
      </c>
      <c r="I143" s="19">
        <v>8118</v>
      </c>
      <c r="J143" s="15">
        <v>1.1283920000000001</v>
      </c>
      <c r="K143" s="19">
        <v>7775</v>
      </c>
      <c r="L143" s="15">
        <v>1.157036</v>
      </c>
    </row>
    <row r="144" spans="1:12" x14ac:dyDescent="0.35">
      <c r="A144" s="22">
        <v>2048</v>
      </c>
      <c r="B144" s="12" t="s">
        <v>11</v>
      </c>
      <c r="C144" s="22">
        <v>16</v>
      </c>
      <c r="D144" s="22">
        <v>3</v>
      </c>
      <c r="E144" s="22">
        <v>14133455</v>
      </c>
      <c r="F144" s="22">
        <v>13070517</v>
      </c>
      <c r="G144" s="15">
        <v>2209.5390670000002</v>
      </c>
      <c r="H144" s="15">
        <v>2384.5739039999999</v>
      </c>
      <c r="I144" s="19">
        <v>8115</v>
      </c>
      <c r="J144" s="15">
        <v>1.1214249999999999</v>
      </c>
      <c r="K144" s="19">
        <v>7701</v>
      </c>
      <c r="L144" s="15">
        <v>1.1507590000000001</v>
      </c>
    </row>
    <row r="145" spans="1:12" x14ac:dyDescent="0.35">
      <c r="A145" s="22">
        <v>2048</v>
      </c>
      <c r="B145" s="12" t="s">
        <v>11</v>
      </c>
      <c r="C145" s="22">
        <v>16</v>
      </c>
      <c r="D145" s="22">
        <v>4</v>
      </c>
      <c r="E145" s="22">
        <v>14045388</v>
      </c>
      <c r="F145" s="22">
        <v>13118935</v>
      </c>
      <c r="G145" s="15">
        <v>2223.0203689999998</v>
      </c>
      <c r="H145" s="15">
        <v>2377.478216</v>
      </c>
      <c r="I145" s="19">
        <v>8123</v>
      </c>
      <c r="J145" s="15">
        <v>1.129569</v>
      </c>
      <c r="K145" s="19">
        <v>7980</v>
      </c>
      <c r="L145" s="15">
        <v>1.1880489999999999</v>
      </c>
    </row>
    <row r="146" spans="1:12" x14ac:dyDescent="0.35">
      <c r="A146" s="22">
        <v>4096</v>
      </c>
      <c r="B146" s="12" t="s">
        <v>11</v>
      </c>
      <c r="C146" s="22">
        <v>16</v>
      </c>
      <c r="D146" s="22">
        <v>1</v>
      </c>
      <c r="E146" s="22">
        <v>13946403</v>
      </c>
      <c r="F146" s="22">
        <v>13216798</v>
      </c>
      <c r="G146" s="15">
        <v>4476.4070140000003</v>
      </c>
      <c r="H146" s="15">
        <v>4714.3807420000003</v>
      </c>
      <c r="I146" s="19">
        <v>4071</v>
      </c>
      <c r="J146" s="15">
        <v>1.140247</v>
      </c>
      <c r="K146" s="19">
        <v>3881</v>
      </c>
      <c r="L146" s="15">
        <v>1.1470370000000001</v>
      </c>
    </row>
    <row r="147" spans="1:12" x14ac:dyDescent="0.35">
      <c r="A147" s="22">
        <v>4096</v>
      </c>
      <c r="B147" s="12" t="s">
        <v>11</v>
      </c>
      <c r="C147" s="22">
        <v>16</v>
      </c>
      <c r="D147" s="22">
        <v>2</v>
      </c>
      <c r="E147" s="22">
        <v>14121622</v>
      </c>
      <c r="F147" s="22">
        <v>13206989</v>
      </c>
      <c r="G147" s="15">
        <v>4420.1867060000004</v>
      </c>
      <c r="H147" s="15">
        <v>4728.7344800000001</v>
      </c>
      <c r="I147" s="19">
        <v>4076</v>
      </c>
      <c r="J147" s="15">
        <v>1.1274820000000001</v>
      </c>
      <c r="K147" s="19">
        <v>3732</v>
      </c>
      <c r="L147" s="15">
        <v>1.1038190000000001</v>
      </c>
    </row>
    <row r="148" spans="1:12" x14ac:dyDescent="0.35">
      <c r="A148" s="22">
        <v>4096</v>
      </c>
      <c r="B148" s="12" t="s">
        <v>11</v>
      </c>
      <c r="C148" s="22">
        <v>16</v>
      </c>
      <c r="D148" s="22">
        <v>3</v>
      </c>
      <c r="E148" s="22">
        <v>14770383</v>
      </c>
      <c r="F148" s="22">
        <v>13332931</v>
      </c>
      <c r="G148" s="15">
        <v>4232.3352770000001</v>
      </c>
      <c r="H148" s="15">
        <v>4677.6200060000001</v>
      </c>
      <c r="I148" s="19">
        <v>4077</v>
      </c>
      <c r="J148" s="15">
        <v>1.0782240000000001</v>
      </c>
      <c r="K148" s="19">
        <v>3884</v>
      </c>
      <c r="L148" s="15">
        <v>1.1379250000000001</v>
      </c>
    </row>
    <row r="149" spans="1:12" x14ac:dyDescent="0.35">
      <c r="A149" s="22">
        <v>4096</v>
      </c>
      <c r="B149" s="12" t="s">
        <v>11</v>
      </c>
      <c r="C149" s="22">
        <v>16</v>
      </c>
      <c r="D149" s="22">
        <v>4</v>
      </c>
      <c r="E149" s="22">
        <v>14409685</v>
      </c>
      <c r="F149" s="22">
        <v>13012684</v>
      </c>
      <c r="G149" s="15">
        <v>4331.7150929999998</v>
      </c>
      <c r="H149" s="15">
        <v>4791.9690909999999</v>
      </c>
      <c r="I149" s="19">
        <v>4045</v>
      </c>
      <c r="J149" s="15">
        <v>1.0965389999999999</v>
      </c>
      <c r="K149" s="19">
        <v>3662</v>
      </c>
      <c r="L149" s="15">
        <v>1.099288</v>
      </c>
    </row>
    <row r="150" spans="1:12" x14ac:dyDescent="0.35">
      <c r="A150" s="22">
        <v>8192</v>
      </c>
      <c r="B150" s="12" t="s">
        <v>11</v>
      </c>
      <c r="C150" s="22">
        <v>16</v>
      </c>
      <c r="D150" s="22">
        <v>1</v>
      </c>
      <c r="E150" s="22">
        <v>14106311</v>
      </c>
      <c r="F150" s="22">
        <v>13781280</v>
      </c>
      <c r="G150" s="15">
        <v>8851.8360790000006</v>
      </c>
      <c r="H150" s="15">
        <v>9072.7520050000003</v>
      </c>
      <c r="I150" s="19">
        <v>2031</v>
      </c>
      <c r="J150" s="15">
        <v>1.1248290000000001</v>
      </c>
      <c r="K150" s="19">
        <v>1892</v>
      </c>
      <c r="L150" s="15">
        <v>1.07256</v>
      </c>
    </row>
    <row r="151" spans="1:12" x14ac:dyDescent="0.35">
      <c r="A151" s="22">
        <v>8192</v>
      </c>
      <c r="B151" s="12" t="s">
        <v>11</v>
      </c>
      <c r="C151" s="22">
        <v>16</v>
      </c>
      <c r="D151" s="22">
        <v>2</v>
      </c>
      <c r="E151" s="22">
        <v>14089340</v>
      </c>
      <c r="F151" s="22">
        <v>13663782</v>
      </c>
      <c r="G151" s="15">
        <v>8857.2282739999991</v>
      </c>
      <c r="H151" s="15">
        <v>9150.4671969999999</v>
      </c>
      <c r="I151" s="19">
        <v>1983</v>
      </c>
      <c r="J151" s="15">
        <v>1.0995680000000001</v>
      </c>
      <c r="K151" s="19">
        <v>1747</v>
      </c>
      <c r="L151" s="15">
        <v>0.99887700000000001</v>
      </c>
    </row>
    <row r="152" spans="1:12" x14ac:dyDescent="0.35">
      <c r="A152" s="22">
        <v>8192</v>
      </c>
      <c r="B152" s="12" t="s">
        <v>11</v>
      </c>
      <c r="C152" s="22">
        <v>16</v>
      </c>
      <c r="D152" s="22">
        <v>3</v>
      </c>
      <c r="E152" s="22">
        <v>13970555</v>
      </c>
      <c r="F152" s="22">
        <v>13810191</v>
      </c>
      <c r="G152" s="15">
        <v>8933.0575910000007</v>
      </c>
      <c r="H152" s="15">
        <v>9088.4230470000002</v>
      </c>
      <c r="I152" s="19">
        <v>1921</v>
      </c>
      <c r="J152" s="15">
        <v>1.074246</v>
      </c>
      <c r="K152" s="19">
        <v>1823</v>
      </c>
      <c r="L152" s="15">
        <v>1.0312809999999999</v>
      </c>
    </row>
    <row r="153" spans="1:12" x14ac:dyDescent="0.35">
      <c r="A153" s="22">
        <v>8192</v>
      </c>
      <c r="B153" s="12" t="s">
        <v>11</v>
      </c>
      <c r="C153" s="22">
        <v>16</v>
      </c>
      <c r="D153" s="22">
        <v>4</v>
      </c>
      <c r="E153" s="22">
        <v>13995774</v>
      </c>
      <c r="F153" s="22">
        <v>13532536</v>
      </c>
      <c r="G153" s="15">
        <v>8935.8979940000008</v>
      </c>
      <c r="H153" s="15">
        <v>9248.8068679999997</v>
      </c>
      <c r="I153" s="19">
        <v>1954</v>
      </c>
      <c r="J153" s="15">
        <v>1.0907309999999999</v>
      </c>
      <c r="K153" s="19">
        <v>1841</v>
      </c>
      <c r="L153" s="15">
        <v>1.062832</v>
      </c>
    </row>
    <row r="154" spans="1:12" x14ac:dyDescent="0.35">
      <c r="A154" s="22">
        <v>16384</v>
      </c>
      <c r="B154" s="12" t="s">
        <v>11</v>
      </c>
      <c r="C154" s="22">
        <v>16</v>
      </c>
      <c r="D154" s="22">
        <v>1</v>
      </c>
      <c r="E154" s="22">
        <v>14227260</v>
      </c>
      <c r="F154" s="22">
        <v>13895296</v>
      </c>
      <c r="G154" s="15">
        <v>17530.476686999998</v>
      </c>
      <c r="H154" s="15">
        <v>17933.509903999999</v>
      </c>
      <c r="I154" s="19">
        <v>1009</v>
      </c>
      <c r="J154" s="15">
        <v>1.108128</v>
      </c>
      <c r="K154" s="19">
        <v>935</v>
      </c>
      <c r="L154" s="15">
        <v>1.05139</v>
      </c>
    </row>
    <row r="155" spans="1:12" x14ac:dyDescent="0.35">
      <c r="A155" s="22">
        <v>16384</v>
      </c>
      <c r="B155" s="12" t="s">
        <v>11</v>
      </c>
      <c r="C155" s="22">
        <v>16</v>
      </c>
      <c r="D155" s="22">
        <v>2</v>
      </c>
      <c r="E155" s="22">
        <v>14081238</v>
      </c>
      <c r="F155" s="22">
        <v>13849658</v>
      </c>
      <c r="G155" s="15">
        <v>17689.740397000001</v>
      </c>
      <c r="H155" s="15">
        <v>18019.277290000002</v>
      </c>
      <c r="I155" s="19">
        <v>1007</v>
      </c>
      <c r="J155" s="15">
        <v>1.1173999999999999</v>
      </c>
      <c r="K155" s="19">
        <v>948</v>
      </c>
      <c r="L155" s="15">
        <v>1.0695209999999999</v>
      </c>
    </row>
    <row r="156" spans="1:12" x14ac:dyDescent="0.35">
      <c r="A156" s="22">
        <v>16384</v>
      </c>
      <c r="B156" s="12" t="s">
        <v>11</v>
      </c>
      <c r="C156" s="22">
        <v>16</v>
      </c>
      <c r="D156" s="22">
        <v>3</v>
      </c>
      <c r="E156" s="22">
        <v>13988225</v>
      </c>
      <c r="F156" s="22">
        <v>13815842</v>
      </c>
      <c r="G156" s="15">
        <v>17771.200036999999</v>
      </c>
      <c r="H156" s="15">
        <v>17996.539714999999</v>
      </c>
      <c r="I156" s="19">
        <v>1008</v>
      </c>
      <c r="J156" s="15">
        <v>1.125947</v>
      </c>
      <c r="K156" s="19">
        <v>925</v>
      </c>
      <c r="L156" s="15">
        <v>1.046127</v>
      </c>
    </row>
    <row r="157" spans="1:12" x14ac:dyDescent="0.35">
      <c r="A157" s="22">
        <v>16384</v>
      </c>
      <c r="B157" s="12" t="s">
        <v>11</v>
      </c>
      <c r="C157" s="22">
        <v>16</v>
      </c>
      <c r="D157" s="22">
        <v>4</v>
      </c>
      <c r="E157" s="22">
        <v>14212856</v>
      </c>
      <c r="F157" s="22">
        <v>13817484</v>
      </c>
      <c r="G157" s="15">
        <v>17536.721539999999</v>
      </c>
      <c r="H157" s="15">
        <v>17981.078442999999</v>
      </c>
      <c r="I157" s="19">
        <v>1009</v>
      </c>
      <c r="J157" s="15">
        <v>1.109251</v>
      </c>
      <c r="K157" s="19">
        <v>934</v>
      </c>
      <c r="L157" s="15">
        <v>1.0561799999999999</v>
      </c>
    </row>
    <row r="158" spans="1:12" x14ac:dyDescent="0.35">
      <c r="A158" s="22">
        <v>4</v>
      </c>
      <c r="B158" s="12" t="s">
        <v>11</v>
      </c>
      <c r="C158" s="22">
        <v>32</v>
      </c>
      <c r="D158" s="22">
        <v>1</v>
      </c>
      <c r="E158" s="22">
        <v>159086</v>
      </c>
      <c r="F158" s="22">
        <v>70469</v>
      </c>
      <c r="G158" s="15">
        <v>785.54238499999997</v>
      </c>
      <c r="H158" s="15">
        <v>1732.248525</v>
      </c>
      <c r="I158" s="19">
        <v>7142483</v>
      </c>
      <c r="J158" s="15">
        <v>171.26822999999999</v>
      </c>
      <c r="K158" s="19">
        <v>8361387</v>
      </c>
      <c r="L158" s="15">
        <v>452.62944099999999</v>
      </c>
    </row>
    <row r="159" spans="1:12" x14ac:dyDescent="0.35">
      <c r="A159" s="22">
        <v>4</v>
      </c>
      <c r="B159" s="12" t="s">
        <v>11</v>
      </c>
      <c r="C159" s="22">
        <v>32</v>
      </c>
      <c r="D159" s="22">
        <v>2</v>
      </c>
      <c r="E159" s="22">
        <v>151814</v>
      </c>
      <c r="F159" s="22">
        <v>70137</v>
      </c>
      <c r="G159" s="15">
        <v>804.12706000000003</v>
      </c>
      <c r="H159" s="15">
        <v>1740.46748</v>
      </c>
      <c r="I159" s="19">
        <v>8210892</v>
      </c>
      <c r="J159" s="15">
        <v>206.31839199999999</v>
      </c>
      <c r="K159" s="19">
        <v>8323543</v>
      </c>
      <c r="L159" s="15">
        <v>452.70985899999999</v>
      </c>
    </row>
    <row r="160" spans="1:12" x14ac:dyDescent="0.35">
      <c r="A160" s="22">
        <v>4</v>
      </c>
      <c r="B160" s="12" t="s">
        <v>11</v>
      </c>
      <c r="C160" s="22">
        <v>32</v>
      </c>
      <c r="D160" s="22">
        <v>3</v>
      </c>
      <c r="E160" s="22">
        <v>161575</v>
      </c>
      <c r="F160" s="22">
        <v>71456</v>
      </c>
      <c r="G160" s="15">
        <v>755.66952800000001</v>
      </c>
      <c r="H160" s="15">
        <v>1708.339039</v>
      </c>
      <c r="I160" s="19">
        <v>8082529</v>
      </c>
      <c r="J160" s="15">
        <v>190.82457099999999</v>
      </c>
      <c r="K160" s="19">
        <v>8311651</v>
      </c>
      <c r="L160" s="15">
        <v>443.71720199999999</v>
      </c>
    </row>
    <row r="161" spans="1:12" x14ac:dyDescent="0.35">
      <c r="A161" s="22">
        <v>4</v>
      </c>
      <c r="B161" s="12" t="s">
        <v>11</v>
      </c>
      <c r="C161" s="22">
        <v>32</v>
      </c>
      <c r="D161" s="22">
        <v>4</v>
      </c>
      <c r="E161" s="22">
        <v>164760</v>
      </c>
      <c r="F161" s="22">
        <v>69032</v>
      </c>
      <c r="G161" s="15">
        <v>740.98229100000003</v>
      </c>
      <c r="H161" s="15">
        <v>1768.4269280000001</v>
      </c>
      <c r="I161" s="19">
        <v>8250869</v>
      </c>
      <c r="J161" s="15">
        <v>191.03281999999999</v>
      </c>
      <c r="K161" s="19">
        <v>8253422</v>
      </c>
      <c r="L161" s="15">
        <v>456.08297700000003</v>
      </c>
    </row>
    <row r="162" spans="1:12" x14ac:dyDescent="0.35">
      <c r="A162" s="22">
        <v>8</v>
      </c>
      <c r="B162" s="12" t="s">
        <v>11</v>
      </c>
      <c r="C162" s="22">
        <v>32</v>
      </c>
      <c r="D162" s="22">
        <v>1</v>
      </c>
      <c r="E162" s="22">
        <v>316777</v>
      </c>
      <c r="F162" s="22">
        <v>133825</v>
      </c>
      <c r="G162" s="15">
        <v>770.93496600000003</v>
      </c>
      <c r="H162" s="15">
        <v>1824.307438</v>
      </c>
      <c r="I162" s="19">
        <v>4087098</v>
      </c>
      <c r="J162" s="15">
        <v>98.435367999999997</v>
      </c>
      <c r="K162" s="19">
        <v>4147287</v>
      </c>
      <c r="L162" s="15">
        <v>236.43777299999999</v>
      </c>
    </row>
    <row r="163" spans="1:12" x14ac:dyDescent="0.35">
      <c r="A163" s="22">
        <v>8</v>
      </c>
      <c r="B163" s="12" t="s">
        <v>11</v>
      </c>
      <c r="C163" s="22">
        <v>32</v>
      </c>
      <c r="D163" s="22">
        <v>2</v>
      </c>
      <c r="E163" s="22">
        <v>330461</v>
      </c>
      <c r="F163" s="22">
        <v>133784</v>
      </c>
      <c r="G163" s="15">
        <v>738.985771</v>
      </c>
      <c r="H163" s="15">
        <v>1824.8439490000001</v>
      </c>
      <c r="I163" s="19">
        <v>4018429</v>
      </c>
      <c r="J163" s="15">
        <v>92.773961</v>
      </c>
      <c r="K163" s="19">
        <v>4172582</v>
      </c>
      <c r="L163" s="15">
        <v>237.95219599999999</v>
      </c>
    </row>
    <row r="164" spans="1:12" x14ac:dyDescent="0.35">
      <c r="A164" s="22">
        <v>8</v>
      </c>
      <c r="B164" s="12" t="s">
        <v>11</v>
      </c>
      <c r="C164" s="22">
        <v>32</v>
      </c>
      <c r="D164" s="22">
        <v>3</v>
      </c>
      <c r="E164" s="22">
        <v>307519</v>
      </c>
      <c r="F164" s="22">
        <v>127435</v>
      </c>
      <c r="G164" s="15">
        <v>794.07269899999994</v>
      </c>
      <c r="H164" s="15">
        <v>1915.829968</v>
      </c>
      <c r="I164" s="19">
        <v>4030492</v>
      </c>
      <c r="J164" s="15">
        <v>99.994662000000005</v>
      </c>
      <c r="K164" s="19">
        <v>4141025</v>
      </c>
      <c r="L164" s="15">
        <v>247.91926900000001</v>
      </c>
    </row>
    <row r="165" spans="1:12" x14ac:dyDescent="0.35">
      <c r="A165" s="22">
        <v>8</v>
      </c>
      <c r="B165" s="12" t="s">
        <v>11</v>
      </c>
      <c r="C165" s="22">
        <v>32</v>
      </c>
      <c r="D165" s="22">
        <v>4</v>
      </c>
      <c r="E165" s="22">
        <v>321264</v>
      </c>
      <c r="F165" s="22">
        <v>134357</v>
      </c>
      <c r="G165" s="15">
        <v>760.129953</v>
      </c>
      <c r="H165" s="15">
        <v>1817.061741</v>
      </c>
      <c r="I165" s="19">
        <v>4040283</v>
      </c>
      <c r="J165" s="15">
        <v>95.948733000000004</v>
      </c>
      <c r="K165" s="19">
        <v>4173783</v>
      </c>
      <c r="L165" s="15">
        <v>237.00597500000001</v>
      </c>
    </row>
    <row r="166" spans="1:12" x14ac:dyDescent="0.35">
      <c r="A166" s="22">
        <v>16</v>
      </c>
      <c r="B166" s="12" t="s">
        <v>11</v>
      </c>
      <c r="C166" s="22">
        <v>32</v>
      </c>
      <c r="D166" s="22">
        <v>1</v>
      </c>
      <c r="E166" s="22">
        <v>621691</v>
      </c>
      <c r="F166" s="22">
        <v>265109</v>
      </c>
      <c r="G166" s="15">
        <v>785.88885300000004</v>
      </c>
      <c r="H166" s="15">
        <v>1841.8061889999999</v>
      </c>
      <c r="I166" s="19">
        <v>2028223</v>
      </c>
      <c r="J166" s="15">
        <v>49.780721999999997</v>
      </c>
      <c r="K166" s="19">
        <v>2072038</v>
      </c>
      <c r="L166" s="15">
        <v>119.259427</v>
      </c>
    </row>
    <row r="167" spans="1:12" x14ac:dyDescent="0.35">
      <c r="A167" s="22">
        <v>16</v>
      </c>
      <c r="B167" s="12" t="s">
        <v>11</v>
      </c>
      <c r="C167" s="22">
        <v>32</v>
      </c>
      <c r="D167" s="22">
        <v>2</v>
      </c>
      <c r="E167" s="22">
        <v>619451</v>
      </c>
      <c r="F167" s="22">
        <v>257913</v>
      </c>
      <c r="G167" s="15">
        <v>788.80974700000002</v>
      </c>
      <c r="H167" s="15">
        <v>1893.230464</v>
      </c>
      <c r="I167" s="19">
        <v>1990694</v>
      </c>
      <c r="J167" s="15">
        <v>49.036262999999998</v>
      </c>
      <c r="K167" s="19">
        <v>2053989</v>
      </c>
      <c r="L167" s="15">
        <v>121.51915200000001</v>
      </c>
    </row>
    <row r="168" spans="1:12" x14ac:dyDescent="0.35">
      <c r="A168" s="22">
        <v>16</v>
      </c>
      <c r="B168" s="12" t="s">
        <v>11</v>
      </c>
      <c r="C168" s="22">
        <v>32</v>
      </c>
      <c r="D168" s="22">
        <v>3</v>
      </c>
      <c r="E168" s="22">
        <v>644112</v>
      </c>
      <c r="F168" s="22">
        <v>257279</v>
      </c>
      <c r="G168" s="15">
        <v>758.72996899999998</v>
      </c>
      <c r="H168" s="15">
        <v>1897.829526</v>
      </c>
      <c r="I168" s="19">
        <v>2006904</v>
      </c>
      <c r="J168" s="15">
        <v>47.542879999999997</v>
      </c>
      <c r="K168" s="19">
        <v>2080874</v>
      </c>
      <c r="L168" s="15">
        <v>123.413344</v>
      </c>
    </row>
    <row r="169" spans="1:12" x14ac:dyDescent="0.35">
      <c r="A169" s="22">
        <v>16</v>
      </c>
      <c r="B169" s="12" t="s">
        <v>11</v>
      </c>
      <c r="C169" s="22">
        <v>32</v>
      </c>
      <c r="D169" s="22">
        <v>4</v>
      </c>
      <c r="E169" s="22">
        <v>627206</v>
      </c>
      <c r="F169" s="22">
        <v>255266</v>
      </c>
      <c r="G169" s="15">
        <v>779.38043500000003</v>
      </c>
      <c r="H169" s="15">
        <v>1912.9428399999999</v>
      </c>
      <c r="I169" s="19">
        <v>1999142</v>
      </c>
      <c r="J169" s="15">
        <v>48.635548999999997</v>
      </c>
      <c r="K169" s="19">
        <v>2062815</v>
      </c>
      <c r="L169" s="15">
        <v>123.306658</v>
      </c>
    </row>
    <row r="170" spans="1:12" x14ac:dyDescent="0.35">
      <c r="A170" s="22">
        <v>32</v>
      </c>
      <c r="B170" s="12" t="s">
        <v>11</v>
      </c>
      <c r="C170" s="22">
        <v>32</v>
      </c>
      <c r="D170" s="22">
        <v>1</v>
      </c>
      <c r="E170" s="22">
        <v>1247779</v>
      </c>
      <c r="F170" s="22">
        <v>534430</v>
      </c>
      <c r="G170" s="15">
        <v>782.66324899999995</v>
      </c>
      <c r="H170" s="15">
        <v>1827.3202349999999</v>
      </c>
      <c r="I170" s="19">
        <v>1035009</v>
      </c>
      <c r="J170" s="15">
        <v>25.313742999999999</v>
      </c>
      <c r="K170" s="19">
        <v>1031087</v>
      </c>
      <c r="L170" s="15">
        <v>58.878222999999998</v>
      </c>
    </row>
    <row r="171" spans="1:12" x14ac:dyDescent="0.35">
      <c r="A171" s="22">
        <v>32</v>
      </c>
      <c r="B171" s="12" t="s">
        <v>11</v>
      </c>
      <c r="C171" s="22">
        <v>32</v>
      </c>
      <c r="D171" s="22">
        <v>2</v>
      </c>
      <c r="E171" s="22">
        <v>1273750</v>
      </c>
      <c r="F171" s="22">
        <v>552932</v>
      </c>
      <c r="G171" s="15">
        <v>766.757926</v>
      </c>
      <c r="H171" s="15">
        <v>1765.9932229999999</v>
      </c>
      <c r="I171" s="19">
        <v>1027988</v>
      </c>
      <c r="J171" s="15">
        <v>24.629397999999998</v>
      </c>
      <c r="K171" s="19">
        <v>1041849</v>
      </c>
      <c r="L171" s="15">
        <v>57.502042000000003</v>
      </c>
    </row>
    <row r="172" spans="1:12" x14ac:dyDescent="0.35">
      <c r="A172" s="22">
        <v>32</v>
      </c>
      <c r="B172" s="12" t="s">
        <v>11</v>
      </c>
      <c r="C172" s="22">
        <v>32</v>
      </c>
      <c r="D172" s="22">
        <v>3</v>
      </c>
      <c r="E172" s="22">
        <v>1290008</v>
      </c>
      <c r="F172" s="22">
        <v>498296</v>
      </c>
      <c r="G172" s="15">
        <v>757.16771400000005</v>
      </c>
      <c r="H172" s="15">
        <v>1960.4109800000001</v>
      </c>
      <c r="I172" s="19">
        <v>1020397</v>
      </c>
      <c r="J172" s="15">
        <v>24.139417000000002</v>
      </c>
      <c r="K172" s="19">
        <v>1008976</v>
      </c>
      <c r="L172" s="15">
        <v>61.793551999999998</v>
      </c>
    </row>
    <row r="173" spans="1:12" x14ac:dyDescent="0.35">
      <c r="A173" s="22">
        <v>32</v>
      </c>
      <c r="B173" s="12" t="s">
        <v>11</v>
      </c>
      <c r="C173" s="22">
        <v>32</v>
      </c>
      <c r="D173" s="22">
        <v>4</v>
      </c>
      <c r="E173" s="22">
        <v>1249889</v>
      </c>
      <c r="F173" s="22">
        <v>531843</v>
      </c>
      <c r="G173" s="15">
        <v>781.36845600000004</v>
      </c>
      <c r="H173" s="15">
        <v>1836.1641850000001</v>
      </c>
      <c r="I173" s="19">
        <v>1024377</v>
      </c>
      <c r="J173" s="15">
        <v>25.011434000000001</v>
      </c>
      <c r="K173" s="19">
        <v>1032561</v>
      </c>
      <c r="L173" s="15">
        <v>59.249164999999998</v>
      </c>
    </row>
    <row r="174" spans="1:12" x14ac:dyDescent="0.35">
      <c r="A174" s="22">
        <v>64</v>
      </c>
      <c r="B174" s="12" t="s">
        <v>11</v>
      </c>
      <c r="C174" s="22">
        <v>32</v>
      </c>
      <c r="D174" s="22">
        <v>1</v>
      </c>
      <c r="E174" s="22">
        <v>2684849</v>
      </c>
      <c r="F174" s="22">
        <v>1117286</v>
      </c>
      <c r="G174" s="15">
        <v>727.48707400000001</v>
      </c>
      <c r="H174" s="15">
        <v>1747.7216129999999</v>
      </c>
      <c r="I174" s="19">
        <v>512552</v>
      </c>
      <c r="J174" s="15">
        <v>11.651939</v>
      </c>
      <c r="K174" s="19">
        <v>518438</v>
      </c>
      <c r="L174" s="15">
        <v>28.321248000000001</v>
      </c>
    </row>
    <row r="175" spans="1:12" x14ac:dyDescent="0.35">
      <c r="A175" s="22">
        <v>64</v>
      </c>
      <c r="B175" s="12" t="s">
        <v>11</v>
      </c>
      <c r="C175" s="22">
        <v>32</v>
      </c>
      <c r="D175" s="22">
        <v>2</v>
      </c>
      <c r="E175" s="22">
        <v>2607111</v>
      </c>
      <c r="F175" s="22">
        <v>1026266</v>
      </c>
      <c r="G175" s="15">
        <v>749.24822900000004</v>
      </c>
      <c r="H175" s="15">
        <v>1902.8765539999999</v>
      </c>
      <c r="I175" s="19">
        <v>510281</v>
      </c>
      <c r="J175" s="15">
        <v>11.946202</v>
      </c>
      <c r="K175" s="19">
        <v>517949</v>
      </c>
      <c r="L175" s="15">
        <v>30.804006000000001</v>
      </c>
    </row>
    <row r="176" spans="1:12" x14ac:dyDescent="0.35">
      <c r="A176" s="22">
        <v>64</v>
      </c>
      <c r="B176" s="12" t="s">
        <v>11</v>
      </c>
      <c r="C176" s="22">
        <v>32</v>
      </c>
      <c r="D176" s="22">
        <v>3</v>
      </c>
      <c r="E176" s="22">
        <v>2567230</v>
      </c>
      <c r="F176" s="22">
        <v>1029495</v>
      </c>
      <c r="G176" s="15">
        <v>760.82686100000001</v>
      </c>
      <c r="H176" s="15">
        <v>1897.4598599999999</v>
      </c>
      <c r="I176" s="19">
        <v>514891</v>
      </c>
      <c r="J176" s="15">
        <v>12.241386</v>
      </c>
      <c r="K176" s="19">
        <v>511802</v>
      </c>
      <c r="L176" s="15">
        <v>30.342938</v>
      </c>
    </row>
    <row r="177" spans="1:12" x14ac:dyDescent="0.35">
      <c r="A177" s="22">
        <v>64</v>
      </c>
      <c r="B177" s="12" t="s">
        <v>11</v>
      </c>
      <c r="C177" s="22">
        <v>32</v>
      </c>
      <c r="D177" s="22">
        <v>4</v>
      </c>
      <c r="E177" s="22">
        <v>2580802</v>
      </c>
      <c r="F177" s="22">
        <v>1148473</v>
      </c>
      <c r="G177" s="15">
        <v>756.83939199999998</v>
      </c>
      <c r="H177" s="15">
        <v>1700.292093</v>
      </c>
      <c r="I177" s="19">
        <v>515414</v>
      </c>
      <c r="J177" s="15">
        <v>12.189378</v>
      </c>
      <c r="K177" s="19">
        <v>519348</v>
      </c>
      <c r="L177" s="15">
        <v>27.600542000000001</v>
      </c>
    </row>
    <row r="178" spans="1:12" x14ac:dyDescent="0.35">
      <c r="A178" s="22">
        <v>128</v>
      </c>
      <c r="B178" s="12" t="s">
        <v>11</v>
      </c>
      <c r="C178" s="22">
        <v>32</v>
      </c>
      <c r="D178" s="22">
        <v>1</v>
      </c>
      <c r="E178" s="22">
        <v>5321974</v>
      </c>
      <c r="F178" s="22">
        <v>2390057</v>
      </c>
      <c r="G178" s="15">
        <v>734.00398499999994</v>
      </c>
      <c r="H178" s="15">
        <v>1633.625779</v>
      </c>
      <c r="I178" s="19">
        <v>256573</v>
      </c>
      <c r="J178" s="15">
        <v>5.8850239999999996</v>
      </c>
      <c r="K178" s="19">
        <v>258664</v>
      </c>
      <c r="L178" s="15">
        <v>13.211064</v>
      </c>
    </row>
    <row r="179" spans="1:12" x14ac:dyDescent="0.35">
      <c r="A179" s="22">
        <v>128</v>
      </c>
      <c r="B179" s="12" t="s">
        <v>11</v>
      </c>
      <c r="C179" s="22">
        <v>32</v>
      </c>
      <c r="D179" s="22">
        <v>2</v>
      </c>
      <c r="E179" s="22">
        <v>5201106</v>
      </c>
      <c r="F179" s="22">
        <v>2116901</v>
      </c>
      <c r="G179" s="15">
        <v>751.07583199999999</v>
      </c>
      <c r="H179" s="15">
        <v>1845.033142</v>
      </c>
      <c r="I179" s="19">
        <v>255907</v>
      </c>
      <c r="J179" s="15">
        <v>6.0061549999999997</v>
      </c>
      <c r="K179" s="19">
        <v>257793</v>
      </c>
      <c r="L179" s="15">
        <v>14.865536000000001</v>
      </c>
    </row>
    <row r="180" spans="1:12" x14ac:dyDescent="0.35">
      <c r="A180" s="22">
        <v>128</v>
      </c>
      <c r="B180" s="12" t="s">
        <v>11</v>
      </c>
      <c r="C180" s="22">
        <v>32</v>
      </c>
      <c r="D180" s="22">
        <v>3</v>
      </c>
      <c r="E180" s="22">
        <v>5354639</v>
      </c>
      <c r="F180" s="22">
        <v>2256860</v>
      </c>
      <c r="G180" s="15">
        <v>729.54045099999996</v>
      </c>
      <c r="H180" s="15">
        <v>1730.1343059999999</v>
      </c>
      <c r="I180" s="19">
        <v>257692</v>
      </c>
      <c r="J180" s="15">
        <v>5.8746340000000004</v>
      </c>
      <c r="K180" s="19">
        <v>259090</v>
      </c>
      <c r="L180" s="15">
        <v>14.013807</v>
      </c>
    </row>
    <row r="181" spans="1:12" x14ac:dyDescent="0.35">
      <c r="A181" s="22">
        <v>128</v>
      </c>
      <c r="B181" s="12" t="s">
        <v>11</v>
      </c>
      <c r="C181" s="22">
        <v>32</v>
      </c>
      <c r="D181" s="22">
        <v>4</v>
      </c>
      <c r="E181" s="22">
        <v>5268275</v>
      </c>
      <c r="F181" s="22">
        <v>2300703</v>
      </c>
      <c r="G181" s="15">
        <v>741.52327500000001</v>
      </c>
      <c r="H181" s="15">
        <v>1697.226637</v>
      </c>
      <c r="I181" s="19">
        <v>257342</v>
      </c>
      <c r="J181" s="15">
        <v>5.962828</v>
      </c>
      <c r="K181" s="19">
        <v>258081</v>
      </c>
      <c r="L181" s="15">
        <v>13.693220999999999</v>
      </c>
    </row>
    <row r="182" spans="1:12" x14ac:dyDescent="0.35">
      <c r="A182" s="22">
        <v>256</v>
      </c>
      <c r="B182" s="12" t="s">
        <v>11</v>
      </c>
      <c r="C182" s="22">
        <v>32</v>
      </c>
      <c r="D182" s="22">
        <v>1</v>
      </c>
      <c r="E182" s="22">
        <v>10050403</v>
      </c>
      <c r="F182" s="22">
        <v>4536438</v>
      </c>
      <c r="G182" s="15">
        <v>777.14758800000004</v>
      </c>
      <c r="H182" s="15">
        <v>1720.6572329999999</v>
      </c>
      <c r="I182" s="19">
        <v>126169</v>
      </c>
      <c r="J182" s="15">
        <v>3.0648499999999999</v>
      </c>
      <c r="K182" s="19">
        <v>128465</v>
      </c>
      <c r="L182" s="15">
        <v>6.9136899999999999</v>
      </c>
    </row>
    <row r="183" spans="1:12" x14ac:dyDescent="0.35">
      <c r="A183" s="22">
        <v>256</v>
      </c>
      <c r="B183" s="12" t="s">
        <v>11</v>
      </c>
      <c r="C183" s="22">
        <v>32</v>
      </c>
      <c r="D183" s="22">
        <v>2</v>
      </c>
      <c r="E183" s="22">
        <v>9436002</v>
      </c>
      <c r="F183" s="22">
        <v>4554039</v>
      </c>
      <c r="G183" s="15">
        <v>825.97931800000003</v>
      </c>
      <c r="H183" s="15">
        <v>1714.08223</v>
      </c>
      <c r="I183" s="19">
        <v>124320</v>
      </c>
      <c r="J183" s="15">
        <v>3.2165699999999999</v>
      </c>
      <c r="K183" s="19">
        <v>128758</v>
      </c>
      <c r="L183" s="15">
        <v>6.9026759999999996</v>
      </c>
    </row>
    <row r="184" spans="1:12" x14ac:dyDescent="0.35">
      <c r="A184" s="22">
        <v>256</v>
      </c>
      <c r="B184" s="12" t="s">
        <v>11</v>
      </c>
      <c r="C184" s="22">
        <v>32</v>
      </c>
      <c r="D184" s="22">
        <v>3</v>
      </c>
      <c r="E184" s="22">
        <v>10460975</v>
      </c>
      <c r="F184" s="22">
        <v>4582883</v>
      </c>
      <c r="G184" s="15">
        <v>746.61038499999995</v>
      </c>
      <c r="H184" s="15">
        <v>1703.212168</v>
      </c>
      <c r="I184" s="19">
        <v>126967</v>
      </c>
      <c r="J184" s="15">
        <v>2.9631850000000002</v>
      </c>
      <c r="K184" s="19">
        <v>129707</v>
      </c>
      <c r="L184" s="15">
        <v>6.9097879999999998</v>
      </c>
    </row>
    <row r="185" spans="1:12" x14ac:dyDescent="0.35">
      <c r="A185" s="22">
        <v>256</v>
      </c>
      <c r="B185" s="12" t="s">
        <v>11</v>
      </c>
      <c r="C185" s="22">
        <v>32</v>
      </c>
      <c r="D185" s="22">
        <v>4</v>
      </c>
      <c r="E185" s="22">
        <v>9140548</v>
      </c>
      <c r="F185" s="22">
        <v>3945792</v>
      </c>
      <c r="G185" s="15">
        <v>854.61069899999995</v>
      </c>
      <c r="H185" s="15">
        <v>1978.531375</v>
      </c>
      <c r="I185" s="19">
        <v>128442</v>
      </c>
      <c r="J185" s="15">
        <v>3.4306380000000001</v>
      </c>
      <c r="K185" s="19">
        <v>128027</v>
      </c>
      <c r="L185" s="15">
        <v>7.9215</v>
      </c>
    </row>
    <row r="186" spans="1:12" x14ac:dyDescent="0.35">
      <c r="A186" s="22">
        <v>512</v>
      </c>
      <c r="B186" s="12" t="s">
        <v>11</v>
      </c>
      <c r="C186" s="22">
        <v>32</v>
      </c>
      <c r="D186" s="22">
        <v>1</v>
      </c>
      <c r="E186" s="22">
        <v>13654739</v>
      </c>
      <c r="F186" s="22">
        <v>8873930</v>
      </c>
      <c r="G186" s="15">
        <v>1143.222309</v>
      </c>
      <c r="H186" s="15">
        <v>1757.5877929999999</v>
      </c>
      <c r="I186" s="19">
        <v>65091</v>
      </c>
      <c r="J186" s="15">
        <v>2.3275960000000002</v>
      </c>
      <c r="K186" s="19">
        <v>63939</v>
      </c>
      <c r="L186" s="15">
        <v>3.518195</v>
      </c>
    </row>
    <row r="187" spans="1:12" x14ac:dyDescent="0.35">
      <c r="A187" s="22">
        <v>512</v>
      </c>
      <c r="B187" s="12" t="s">
        <v>11</v>
      </c>
      <c r="C187" s="22">
        <v>32</v>
      </c>
      <c r="D187" s="22">
        <v>2</v>
      </c>
      <c r="E187" s="22">
        <v>14057950</v>
      </c>
      <c r="F187" s="22">
        <v>8770807</v>
      </c>
      <c r="G187" s="15">
        <v>1110.14112</v>
      </c>
      <c r="H187" s="15">
        <v>1778.324116</v>
      </c>
      <c r="I187" s="19">
        <v>64782</v>
      </c>
      <c r="J187" s="15">
        <v>2.2501030000000002</v>
      </c>
      <c r="K187" s="19">
        <v>64389</v>
      </c>
      <c r="L187" s="15">
        <v>3.5846119999999999</v>
      </c>
    </row>
    <row r="188" spans="1:12" x14ac:dyDescent="0.35">
      <c r="A188" s="22">
        <v>512</v>
      </c>
      <c r="B188" s="12" t="s">
        <v>11</v>
      </c>
      <c r="C188" s="22">
        <v>32</v>
      </c>
      <c r="D188" s="22">
        <v>3</v>
      </c>
      <c r="E188" s="22">
        <v>14010807</v>
      </c>
      <c r="F188" s="22">
        <v>8826922</v>
      </c>
      <c r="G188" s="15">
        <v>1114.2477919999999</v>
      </c>
      <c r="H188" s="15">
        <v>1766.950675</v>
      </c>
      <c r="I188" s="19">
        <v>65070</v>
      </c>
      <c r="J188" s="15">
        <v>2.2677109999999998</v>
      </c>
      <c r="K188" s="19">
        <v>64106</v>
      </c>
      <c r="L188" s="15">
        <v>3.5461689999999999</v>
      </c>
    </row>
    <row r="189" spans="1:12" x14ac:dyDescent="0.35">
      <c r="A189" s="22">
        <v>512</v>
      </c>
      <c r="B189" s="12" t="s">
        <v>11</v>
      </c>
      <c r="C189" s="22">
        <v>32</v>
      </c>
      <c r="D189" s="22">
        <v>4</v>
      </c>
      <c r="E189" s="22">
        <v>13615601</v>
      </c>
      <c r="F189" s="22">
        <v>7579016</v>
      </c>
      <c r="G189" s="15">
        <v>1146.6432950000001</v>
      </c>
      <c r="H189" s="15">
        <v>2058.2922819999999</v>
      </c>
      <c r="I189" s="19">
        <v>65247</v>
      </c>
      <c r="J189" s="15">
        <v>2.3398810000000001</v>
      </c>
      <c r="K189" s="19">
        <v>64678</v>
      </c>
      <c r="L189" s="15">
        <v>4.1669070000000001</v>
      </c>
    </row>
    <row r="190" spans="1:12" x14ac:dyDescent="0.35">
      <c r="A190" s="22">
        <v>1024</v>
      </c>
      <c r="B190" s="12" t="s">
        <v>11</v>
      </c>
      <c r="C190" s="22">
        <v>32</v>
      </c>
      <c r="D190" s="22">
        <v>1</v>
      </c>
      <c r="E190" s="22">
        <v>13809976</v>
      </c>
      <c r="F190" s="22">
        <v>13229380</v>
      </c>
      <c r="G190" s="15">
        <v>2261.4337030000002</v>
      </c>
      <c r="H190" s="15">
        <v>2356.4470000000001</v>
      </c>
      <c r="I190" s="19">
        <v>32602</v>
      </c>
      <c r="J190" s="15">
        <v>2.3054269999999999</v>
      </c>
      <c r="K190" s="19">
        <v>32278</v>
      </c>
      <c r="L190" s="15">
        <v>2.3826879999999999</v>
      </c>
    </row>
    <row r="191" spans="1:12" x14ac:dyDescent="0.35">
      <c r="A191" s="22">
        <v>1024</v>
      </c>
      <c r="B191" s="12" t="s">
        <v>11</v>
      </c>
      <c r="C191" s="22">
        <v>32</v>
      </c>
      <c r="D191" s="22">
        <v>2</v>
      </c>
      <c r="E191" s="22">
        <v>13748031</v>
      </c>
      <c r="F191" s="22">
        <v>13038681</v>
      </c>
      <c r="G191" s="15">
        <v>2271.5185230000002</v>
      </c>
      <c r="H191" s="15">
        <v>2390.9654329999998</v>
      </c>
      <c r="I191" s="19">
        <v>32252</v>
      </c>
      <c r="J191" s="15">
        <v>2.290953</v>
      </c>
      <c r="K191" s="19">
        <v>32173</v>
      </c>
      <c r="L191" s="15">
        <v>2.409672</v>
      </c>
    </row>
    <row r="192" spans="1:12" x14ac:dyDescent="0.35">
      <c r="A192" s="22">
        <v>1024</v>
      </c>
      <c r="B192" s="12" t="s">
        <v>11</v>
      </c>
      <c r="C192" s="22">
        <v>32</v>
      </c>
      <c r="D192" s="22">
        <v>3</v>
      </c>
      <c r="E192" s="22">
        <v>13840444</v>
      </c>
      <c r="F192" s="22">
        <v>13116099</v>
      </c>
      <c r="G192" s="15">
        <v>2256.1220629999998</v>
      </c>
      <c r="H192" s="15">
        <v>2375.8270149999998</v>
      </c>
      <c r="I192" s="19">
        <v>32357</v>
      </c>
      <c r="J192" s="15">
        <v>2.2830650000000001</v>
      </c>
      <c r="K192" s="19">
        <v>32114</v>
      </c>
      <c r="L192" s="15">
        <v>2.3910559999999998</v>
      </c>
    </row>
    <row r="193" spans="1:12" x14ac:dyDescent="0.35">
      <c r="A193" s="22">
        <v>1024</v>
      </c>
      <c r="B193" s="12" t="s">
        <v>11</v>
      </c>
      <c r="C193" s="22">
        <v>32</v>
      </c>
      <c r="D193" s="22">
        <v>4</v>
      </c>
      <c r="E193" s="22">
        <v>13773012</v>
      </c>
      <c r="F193" s="22">
        <v>13085965</v>
      </c>
      <c r="G193" s="15">
        <v>2267.2317400000002</v>
      </c>
      <c r="H193" s="15">
        <v>2381.7602569999999</v>
      </c>
      <c r="I193" s="19">
        <v>32553</v>
      </c>
      <c r="J193" s="15">
        <v>2.3081399999999999</v>
      </c>
      <c r="K193" s="19">
        <v>32275</v>
      </c>
      <c r="L193" s="15">
        <v>2.4085770000000002</v>
      </c>
    </row>
    <row r="194" spans="1:12" x14ac:dyDescent="0.35">
      <c r="A194" s="22">
        <v>2048</v>
      </c>
      <c r="B194" s="12" t="s">
        <v>11</v>
      </c>
      <c r="C194" s="22">
        <v>32</v>
      </c>
      <c r="D194" s="22">
        <v>1</v>
      </c>
      <c r="E194" s="22">
        <v>14288813</v>
      </c>
      <c r="F194" s="22">
        <v>13697578</v>
      </c>
      <c r="G194" s="15">
        <v>4370.195412</v>
      </c>
      <c r="H194" s="15">
        <v>4551.0324579999997</v>
      </c>
      <c r="I194" s="19">
        <v>16256</v>
      </c>
      <c r="J194" s="15">
        <v>2.2220179999999998</v>
      </c>
      <c r="K194" s="19">
        <v>16020</v>
      </c>
      <c r="L194" s="15">
        <v>2.2842769999999999</v>
      </c>
    </row>
    <row r="195" spans="1:12" x14ac:dyDescent="0.35">
      <c r="A195" s="22">
        <v>2048</v>
      </c>
      <c r="B195" s="12" t="s">
        <v>11</v>
      </c>
      <c r="C195" s="22">
        <v>32</v>
      </c>
      <c r="D195" s="22">
        <v>2</v>
      </c>
      <c r="E195" s="22">
        <v>14136194</v>
      </c>
      <c r="F195" s="22">
        <v>13729100</v>
      </c>
      <c r="G195" s="15">
        <v>4416.8862680000002</v>
      </c>
      <c r="H195" s="15">
        <v>4540.0755490000001</v>
      </c>
      <c r="I195" s="19">
        <v>16307</v>
      </c>
      <c r="J195" s="15">
        <v>2.2530540000000001</v>
      </c>
      <c r="K195" s="19">
        <v>15862</v>
      </c>
      <c r="L195" s="15">
        <v>2.2565550000000001</v>
      </c>
    </row>
    <row r="196" spans="1:12" x14ac:dyDescent="0.35">
      <c r="A196" s="22">
        <v>2048</v>
      </c>
      <c r="B196" s="12" t="s">
        <v>11</v>
      </c>
      <c r="C196" s="22">
        <v>32</v>
      </c>
      <c r="D196" s="22">
        <v>3</v>
      </c>
      <c r="E196" s="22">
        <v>13833473</v>
      </c>
      <c r="F196" s="22">
        <v>13787302</v>
      </c>
      <c r="G196" s="15">
        <v>4514.9123330000002</v>
      </c>
      <c r="H196" s="15">
        <v>4520.3832609999999</v>
      </c>
      <c r="I196" s="19">
        <v>16205</v>
      </c>
      <c r="J196" s="15">
        <v>2.287957</v>
      </c>
      <c r="K196" s="19">
        <v>15954</v>
      </c>
      <c r="L196" s="15">
        <v>2.260062</v>
      </c>
    </row>
    <row r="197" spans="1:12" x14ac:dyDescent="0.35">
      <c r="A197" s="22">
        <v>2048</v>
      </c>
      <c r="B197" s="12" t="s">
        <v>11</v>
      </c>
      <c r="C197" s="22">
        <v>32</v>
      </c>
      <c r="D197" s="22">
        <v>4</v>
      </c>
      <c r="E197" s="22">
        <v>13961397</v>
      </c>
      <c r="F197" s="22">
        <v>13684884</v>
      </c>
      <c r="G197" s="15">
        <v>4472.1877320000003</v>
      </c>
      <c r="H197" s="15">
        <v>4558.5386269999999</v>
      </c>
      <c r="I197" s="19">
        <v>16291</v>
      </c>
      <c r="J197" s="15">
        <v>2.2790240000000002</v>
      </c>
      <c r="K197" s="19">
        <v>15883</v>
      </c>
      <c r="L197" s="15">
        <v>2.2668430000000002</v>
      </c>
    </row>
    <row r="198" spans="1:12" x14ac:dyDescent="0.35">
      <c r="A198" s="22">
        <v>4096</v>
      </c>
      <c r="B198" s="12" t="s">
        <v>11</v>
      </c>
      <c r="C198" s="22">
        <v>32</v>
      </c>
      <c r="D198" s="22">
        <v>1</v>
      </c>
      <c r="E198" s="22">
        <v>13900398</v>
      </c>
      <c r="F198" s="22">
        <v>14202160</v>
      </c>
      <c r="G198" s="15">
        <v>8982.951744</v>
      </c>
      <c r="H198" s="15">
        <v>8773.3605399999997</v>
      </c>
      <c r="I198" s="19">
        <v>8113</v>
      </c>
      <c r="J198" s="15">
        <v>2.2798919999999998</v>
      </c>
      <c r="K198" s="19">
        <v>7817</v>
      </c>
      <c r="L198" s="15">
        <v>2.1500360000000001</v>
      </c>
    </row>
    <row r="199" spans="1:12" x14ac:dyDescent="0.35">
      <c r="A199" s="22">
        <v>4096</v>
      </c>
      <c r="B199" s="12" t="s">
        <v>11</v>
      </c>
      <c r="C199" s="22">
        <v>32</v>
      </c>
      <c r="D199" s="22">
        <v>2</v>
      </c>
      <c r="E199" s="22">
        <v>14006646</v>
      </c>
      <c r="F199" s="22">
        <v>14190644</v>
      </c>
      <c r="G199" s="15">
        <v>8908.5184740000004</v>
      </c>
      <c r="H199" s="15">
        <v>8782.5440350000008</v>
      </c>
      <c r="I199" s="19">
        <v>8137</v>
      </c>
      <c r="J199" s="15">
        <v>2.2692909999999999</v>
      </c>
      <c r="K199" s="19">
        <v>7918</v>
      </c>
      <c r="L199" s="15">
        <v>2.179583</v>
      </c>
    </row>
    <row r="200" spans="1:12" x14ac:dyDescent="0.35">
      <c r="A200" s="22">
        <v>4096</v>
      </c>
      <c r="B200" s="12" t="s">
        <v>11</v>
      </c>
      <c r="C200" s="22">
        <v>32</v>
      </c>
      <c r="D200" s="22">
        <v>3</v>
      </c>
      <c r="E200" s="22">
        <v>14243263</v>
      </c>
      <c r="F200" s="22">
        <v>14222788</v>
      </c>
      <c r="G200" s="15">
        <v>8769.7306549999994</v>
      </c>
      <c r="H200" s="15">
        <v>8767.3668539999999</v>
      </c>
      <c r="I200" s="19">
        <v>7633</v>
      </c>
      <c r="J200" s="15">
        <v>2.093369</v>
      </c>
      <c r="K200" s="19">
        <v>7839</v>
      </c>
      <c r="L200" s="15">
        <v>2.1529600000000002</v>
      </c>
    </row>
    <row r="201" spans="1:12" x14ac:dyDescent="0.35">
      <c r="A201" s="22">
        <v>4096</v>
      </c>
      <c r="B201" s="12" t="s">
        <v>11</v>
      </c>
      <c r="C201" s="22">
        <v>32</v>
      </c>
      <c r="D201" s="22">
        <v>4</v>
      </c>
      <c r="E201" s="22">
        <v>14341930</v>
      </c>
      <c r="F201" s="22">
        <v>14240811</v>
      </c>
      <c r="G201" s="15">
        <v>8698.7993449999994</v>
      </c>
      <c r="H201" s="15">
        <v>8759.4057909999992</v>
      </c>
      <c r="I201" s="19">
        <v>8143</v>
      </c>
      <c r="J201" s="15">
        <v>2.2178740000000001</v>
      </c>
      <c r="K201" s="19">
        <v>7848</v>
      </c>
      <c r="L201" s="15">
        <v>2.152704</v>
      </c>
    </row>
    <row r="202" spans="1:12" x14ac:dyDescent="0.35">
      <c r="A202" s="22">
        <v>8192</v>
      </c>
      <c r="B202" s="12" t="s">
        <v>11</v>
      </c>
      <c r="C202" s="22">
        <v>32</v>
      </c>
      <c r="D202" s="22">
        <v>1</v>
      </c>
      <c r="E202" s="22">
        <v>14221494</v>
      </c>
      <c r="F202" s="22">
        <v>14465235</v>
      </c>
      <c r="G202" s="15">
        <v>17528.414804</v>
      </c>
      <c r="H202" s="15">
        <v>17184.151189</v>
      </c>
      <c r="I202" s="19">
        <v>4023</v>
      </c>
      <c r="J202" s="15">
        <v>2.210013</v>
      </c>
      <c r="K202" s="19">
        <v>3942</v>
      </c>
      <c r="L202" s="15">
        <v>2.1290269999999998</v>
      </c>
    </row>
    <row r="203" spans="1:12" x14ac:dyDescent="0.35">
      <c r="A203" s="22">
        <v>8192</v>
      </c>
      <c r="B203" s="12" t="s">
        <v>11</v>
      </c>
      <c r="C203" s="22">
        <v>32</v>
      </c>
      <c r="D203" s="22">
        <v>2</v>
      </c>
      <c r="E203" s="22">
        <v>14100235</v>
      </c>
      <c r="F203" s="22">
        <v>14808102</v>
      </c>
      <c r="G203" s="15">
        <v>17704.11015</v>
      </c>
      <c r="H203" s="15">
        <v>16852.602634999999</v>
      </c>
      <c r="I203" s="19">
        <v>4041</v>
      </c>
      <c r="J203" s="15">
        <v>2.2389920000000001</v>
      </c>
      <c r="K203" s="19">
        <v>3931</v>
      </c>
      <c r="L203" s="15">
        <v>2.073928</v>
      </c>
    </row>
    <row r="204" spans="1:12" x14ac:dyDescent="0.35">
      <c r="A204" s="22">
        <v>8192</v>
      </c>
      <c r="B204" s="12" t="s">
        <v>11</v>
      </c>
      <c r="C204" s="22">
        <v>32</v>
      </c>
      <c r="D204" s="22">
        <v>3</v>
      </c>
      <c r="E204" s="22">
        <v>14206687</v>
      </c>
      <c r="F204" s="22">
        <v>14728114</v>
      </c>
      <c r="G204" s="15">
        <v>17583.357914</v>
      </c>
      <c r="H204" s="15">
        <v>16909.803834999999</v>
      </c>
      <c r="I204" s="19">
        <v>4029</v>
      </c>
      <c r="J204" s="15">
        <v>2.2156159999999998</v>
      </c>
      <c r="K204" s="19">
        <v>3970</v>
      </c>
      <c r="L204" s="15">
        <v>2.1058789999999998</v>
      </c>
    </row>
    <row r="205" spans="1:12" x14ac:dyDescent="0.35">
      <c r="A205" s="22">
        <v>8192</v>
      </c>
      <c r="B205" s="12" t="s">
        <v>11</v>
      </c>
      <c r="C205" s="22">
        <v>32</v>
      </c>
      <c r="D205" s="22">
        <v>4</v>
      </c>
      <c r="E205" s="22">
        <v>14324927</v>
      </c>
      <c r="F205" s="22">
        <v>14552163</v>
      </c>
      <c r="G205" s="15">
        <v>17410.206623999999</v>
      </c>
      <c r="H205" s="15">
        <v>17105.977117999999</v>
      </c>
      <c r="I205" s="19">
        <v>4037</v>
      </c>
      <c r="J205" s="15">
        <v>2.2016909999999998</v>
      </c>
      <c r="K205" s="19">
        <v>3935</v>
      </c>
      <c r="L205" s="15">
        <v>2.1125509999999998</v>
      </c>
    </row>
    <row r="206" spans="1:12" x14ac:dyDescent="0.35">
      <c r="A206" s="22">
        <v>16384</v>
      </c>
      <c r="B206" s="12" t="s">
        <v>11</v>
      </c>
      <c r="C206" s="22">
        <v>32</v>
      </c>
      <c r="D206" s="22">
        <v>1</v>
      </c>
      <c r="E206" s="22">
        <v>14277316</v>
      </c>
      <c r="F206" s="22">
        <v>15228464</v>
      </c>
      <c r="G206" s="15">
        <v>34896.846217999999</v>
      </c>
      <c r="H206" s="15">
        <v>32711.408049000001</v>
      </c>
      <c r="I206" s="19">
        <v>1998</v>
      </c>
      <c r="J206" s="15">
        <v>2.186598</v>
      </c>
      <c r="K206" s="19">
        <v>1966</v>
      </c>
      <c r="L206" s="15">
        <v>2.0171929999999998</v>
      </c>
    </row>
    <row r="207" spans="1:12" x14ac:dyDescent="0.35">
      <c r="A207" s="22">
        <v>16384</v>
      </c>
      <c r="B207" s="12" t="s">
        <v>11</v>
      </c>
      <c r="C207" s="22">
        <v>32</v>
      </c>
      <c r="D207" s="22">
        <v>2</v>
      </c>
      <c r="E207" s="22">
        <v>14277435</v>
      </c>
      <c r="F207" s="22">
        <v>14457075</v>
      </c>
      <c r="G207" s="15">
        <v>34936.668488000003</v>
      </c>
      <c r="H207" s="15">
        <v>34316.814445000004</v>
      </c>
      <c r="I207" s="19">
        <v>2004</v>
      </c>
      <c r="J207" s="15">
        <v>2.193146</v>
      </c>
      <c r="K207" s="19">
        <v>1969</v>
      </c>
      <c r="L207" s="15">
        <v>2.1280670000000002</v>
      </c>
    </row>
    <row r="208" spans="1:12" x14ac:dyDescent="0.35">
      <c r="A208" s="22">
        <v>16384</v>
      </c>
      <c r="B208" s="12" t="s">
        <v>11</v>
      </c>
      <c r="C208" s="22">
        <v>32</v>
      </c>
      <c r="D208" s="22">
        <v>3</v>
      </c>
      <c r="E208" s="22">
        <v>14529309</v>
      </c>
      <c r="F208" s="22">
        <v>14353963</v>
      </c>
      <c r="G208" s="15">
        <v>34282.518652999999</v>
      </c>
      <c r="H208" s="15">
        <v>34412.803754</v>
      </c>
      <c r="I208" s="19">
        <v>1993</v>
      </c>
      <c r="J208" s="15">
        <v>2.143297</v>
      </c>
      <c r="K208" s="19">
        <v>1978</v>
      </c>
      <c r="L208" s="15">
        <v>2.1531509999999998</v>
      </c>
    </row>
    <row r="209" spans="1:12" x14ac:dyDescent="0.35">
      <c r="A209" s="22">
        <v>16384</v>
      </c>
      <c r="B209" s="12" t="s">
        <v>11</v>
      </c>
      <c r="C209" s="22">
        <v>32</v>
      </c>
      <c r="D209" s="22">
        <v>4</v>
      </c>
      <c r="E209" s="22">
        <v>14295280</v>
      </c>
      <c r="F209" s="22">
        <v>14468551</v>
      </c>
      <c r="G209" s="15">
        <v>34723.265606000001</v>
      </c>
      <c r="H209" s="15">
        <v>34322.024637000002</v>
      </c>
      <c r="I209" s="19">
        <v>1987</v>
      </c>
      <c r="J209" s="15">
        <v>2.171827</v>
      </c>
      <c r="K209" s="19">
        <v>1957</v>
      </c>
      <c r="L209" s="15">
        <v>2.1134200000000001</v>
      </c>
    </row>
    <row r="210" spans="1:12" x14ac:dyDescent="0.35">
      <c r="A210" s="22">
        <v>4</v>
      </c>
      <c r="B210" s="12" t="s">
        <v>11</v>
      </c>
      <c r="C210" s="22">
        <v>64</v>
      </c>
      <c r="D210" s="22">
        <v>1</v>
      </c>
      <c r="E210" s="22">
        <v>129039</v>
      </c>
      <c r="F210" s="22">
        <v>58351</v>
      </c>
      <c r="G210" s="15">
        <v>1892.020006</v>
      </c>
      <c r="H210" s="15">
        <v>4184.0736079999997</v>
      </c>
      <c r="I210" s="19">
        <v>16516955</v>
      </c>
      <c r="J210" s="15">
        <v>488.27871499999998</v>
      </c>
      <c r="K210" s="19">
        <v>16475019</v>
      </c>
      <c r="L210" s="15">
        <v>1077.0540960000001</v>
      </c>
    </row>
    <row r="211" spans="1:12" x14ac:dyDescent="0.35">
      <c r="A211" s="22">
        <v>4</v>
      </c>
      <c r="B211" s="12" t="s">
        <v>11</v>
      </c>
      <c r="C211" s="22">
        <v>64</v>
      </c>
      <c r="D211" s="22">
        <v>2</v>
      </c>
      <c r="E211" s="22">
        <v>130265</v>
      </c>
      <c r="F211" s="22">
        <v>59843</v>
      </c>
      <c r="G211" s="15">
        <v>1874.3120180000001</v>
      </c>
      <c r="H211" s="15">
        <v>4079.7343980000001</v>
      </c>
      <c r="I211" s="19">
        <v>16497473</v>
      </c>
      <c r="J211" s="15">
        <v>483.11317100000002</v>
      </c>
      <c r="K211" s="19">
        <v>16653657</v>
      </c>
      <c r="L211" s="15">
        <v>1061.5975000000001</v>
      </c>
    </row>
    <row r="212" spans="1:12" x14ac:dyDescent="0.35">
      <c r="A212" s="22">
        <v>4</v>
      </c>
      <c r="B212" s="12" t="s">
        <v>11</v>
      </c>
      <c r="C212" s="22">
        <v>64</v>
      </c>
      <c r="D212" s="22">
        <v>3</v>
      </c>
      <c r="E212" s="22">
        <v>133066</v>
      </c>
      <c r="F212" s="22">
        <v>56194</v>
      </c>
      <c r="G212" s="15">
        <v>1834.8827369999999</v>
      </c>
      <c r="H212" s="15">
        <v>4344.7760440000002</v>
      </c>
      <c r="I212" s="19">
        <v>16264957</v>
      </c>
      <c r="J212" s="15">
        <v>466.27790299999998</v>
      </c>
      <c r="K212" s="19">
        <v>16361624</v>
      </c>
      <c r="L212" s="15">
        <v>1110.6978200000001</v>
      </c>
    </row>
    <row r="213" spans="1:12" x14ac:dyDescent="0.35">
      <c r="A213" s="22">
        <v>4</v>
      </c>
      <c r="B213" s="12" t="s">
        <v>11</v>
      </c>
      <c r="C213" s="22">
        <v>64</v>
      </c>
      <c r="D213" s="22">
        <v>4</v>
      </c>
      <c r="E213" s="22">
        <v>130646</v>
      </c>
      <c r="F213" s="22">
        <v>57921</v>
      </c>
      <c r="G213" s="15">
        <v>1868.848884</v>
      </c>
      <c r="H213" s="15">
        <v>4215.0548280000003</v>
      </c>
      <c r="I213" s="19">
        <v>16401869</v>
      </c>
      <c r="J213" s="15">
        <v>478.91536400000001</v>
      </c>
      <c r="K213" s="19">
        <v>16654701</v>
      </c>
      <c r="L213" s="15">
        <v>1096.8820639999999</v>
      </c>
    </row>
    <row r="214" spans="1:12" x14ac:dyDescent="0.35">
      <c r="A214" s="22">
        <v>8</v>
      </c>
      <c r="B214" s="12" t="s">
        <v>11</v>
      </c>
      <c r="C214" s="22">
        <v>64</v>
      </c>
      <c r="D214" s="22">
        <v>1</v>
      </c>
      <c r="E214" s="22">
        <v>271650</v>
      </c>
      <c r="F214" s="22">
        <v>113013</v>
      </c>
      <c r="G214" s="15">
        <v>1798.177578</v>
      </c>
      <c r="H214" s="15">
        <v>4320.6135910000003</v>
      </c>
      <c r="I214" s="19">
        <v>8080140</v>
      </c>
      <c r="J214" s="15">
        <v>226.933954</v>
      </c>
      <c r="K214" s="19">
        <v>8292388</v>
      </c>
      <c r="L214" s="15">
        <v>559.80850499999997</v>
      </c>
    </row>
    <row r="215" spans="1:12" x14ac:dyDescent="0.35">
      <c r="A215" s="22">
        <v>8</v>
      </c>
      <c r="B215" s="12" t="s">
        <v>11</v>
      </c>
      <c r="C215" s="22">
        <v>64</v>
      </c>
      <c r="D215" s="22">
        <v>2</v>
      </c>
      <c r="E215" s="22">
        <v>262131</v>
      </c>
      <c r="F215" s="22">
        <v>115895</v>
      </c>
      <c r="G215" s="15">
        <v>1863.390028</v>
      </c>
      <c r="H215" s="15">
        <v>4213.1769119999999</v>
      </c>
      <c r="I215" s="19">
        <v>8128191</v>
      </c>
      <c r="J215" s="15">
        <v>236.57327599999999</v>
      </c>
      <c r="K215" s="19">
        <v>8307567</v>
      </c>
      <c r="L215" s="15">
        <v>546.88758399999995</v>
      </c>
    </row>
    <row r="216" spans="1:12" x14ac:dyDescent="0.35">
      <c r="A216" s="22">
        <v>8</v>
      </c>
      <c r="B216" s="12" t="s">
        <v>11</v>
      </c>
      <c r="C216" s="22">
        <v>64</v>
      </c>
      <c r="D216" s="22">
        <v>3</v>
      </c>
      <c r="E216" s="22">
        <v>278710</v>
      </c>
      <c r="F216" s="22">
        <v>113403</v>
      </c>
      <c r="G216" s="15">
        <v>1752.3045529999999</v>
      </c>
      <c r="H216" s="15">
        <v>4305.7510039999997</v>
      </c>
      <c r="I216" s="19">
        <v>8019440</v>
      </c>
      <c r="J216" s="15">
        <v>219.523877</v>
      </c>
      <c r="K216" s="19">
        <v>8299988</v>
      </c>
      <c r="L216" s="15">
        <v>558.39472899999998</v>
      </c>
    </row>
    <row r="217" spans="1:12" x14ac:dyDescent="0.35">
      <c r="A217" s="22">
        <v>8</v>
      </c>
      <c r="B217" s="12" t="s">
        <v>11</v>
      </c>
      <c r="C217" s="22">
        <v>64</v>
      </c>
      <c r="D217" s="22">
        <v>4</v>
      </c>
      <c r="E217" s="22">
        <v>282897</v>
      </c>
      <c r="F217" s="22">
        <v>112689</v>
      </c>
      <c r="G217" s="15">
        <v>1727.029904</v>
      </c>
      <c r="H217" s="15">
        <v>4332.9974259999999</v>
      </c>
      <c r="I217" s="19">
        <v>8067229</v>
      </c>
      <c r="J217" s="15">
        <v>217.56389100000001</v>
      </c>
      <c r="K217" s="19">
        <v>8281979</v>
      </c>
      <c r="L217" s="15">
        <v>560.71474499999999</v>
      </c>
    </row>
    <row r="218" spans="1:12" x14ac:dyDescent="0.35">
      <c r="A218" s="22">
        <v>16</v>
      </c>
      <c r="B218" s="12" t="s">
        <v>11</v>
      </c>
      <c r="C218" s="22">
        <v>64</v>
      </c>
      <c r="D218" s="22">
        <v>1</v>
      </c>
      <c r="E218" s="22">
        <v>537275</v>
      </c>
      <c r="F218" s="22">
        <v>216503</v>
      </c>
      <c r="G218" s="15">
        <v>1818.023917</v>
      </c>
      <c r="H218" s="15">
        <v>4510.612658</v>
      </c>
      <c r="I218" s="19">
        <v>3899856</v>
      </c>
      <c r="J218" s="15">
        <v>110.757124</v>
      </c>
      <c r="K218" s="19">
        <v>4125664</v>
      </c>
      <c r="L218" s="15">
        <v>290.769881</v>
      </c>
    </row>
    <row r="219" spans="1:12" x14ac:dyDescent="0.35">
      <c r="A219" s="22">
        <v>16</v>
      </c>
      <c r="B219" s="12" t="s">
        <v>11</v>
      </c>
      <c r="C219" s="22">
        <v>64</v>
      </c>
      <c r="D219" s="22">
        <v>2</v>
      </c>
      <c r="E219" s="22">
        <v>514880</v>
      </c>
      <c r="F219" s="22">
        <v>218022</v>
      </c>
      <c r="G219" s="15">
        <v>1897.669605</v>
      </c>
      <c r="H219" s="15">
        <v>4479.2684929999996</v>
      </c>
      <c r="I219" s="19">
        <v>4083219</v>
      </c>
      <c r="J219" s="15">
        <v>121.008707</v>
      </c>
      <c r="K219" s="19">
        <v>4139302</v>
      </c>
      <c r="L219" s="15">
        <v>289.69837200000001</v>
      </c>
    </row>
    <row r="220" spans="1:12" x14ac:dyDescent="0.35">
      <c r="A220" s="22">
        <v>16</v>
      </c>
      <c r="B220" s="12" t="s">
        <v>11</v>
      </c>
      <c r="C220" s="22">
        <v>64</v>
      </c>
      <c r="D220" s="22">
        <v>3</v>
      </c>
      <c r="E220" s="22">
        <v>545461</v>
      </c>
      <c r="F220" s="22">
        <v>219703</v>
      </c>
      <c r="G220" s="15">
        <v>1792.4436189999999</v>
      </c>
      <c r="H220" s="15">
        <v>4444.9870739999997</v>
      </c>
      <c r="I220" s="19">
        <v>4034216</v>
      </c>
      <c r="J220" s="15">
        <v>112.853628</v>
      </c>
      <c r="K220" s="19">
        <v>4128022</v>
      </c>
      <c r="L220" s="15">
        <v>286.69875300000001</v>
      </c>
    </row>
    <row r="221" spans="1:12" x14ac:dyDescent="0.35">
      <c r="A221" s="22">
        <v>16</v>
      </c>
      <c r="B221" s="12" t="s">
        <v>11</v>
      </c>
      <c r="C221" s="22">
        <v>64</v>
      </c>
      <c r="D221" s="22">
        <v>4</v>
      </c>
      <c r="E221" s="22">
        <v>521458</v>
      </c>
      <c r="F221" s="22">
        <v>230249</v>
      </c>
      <c r="G221" s="15">
        <v>1872.8888750000001</v>
      </c>
      <c r="H221" s="15">
        <v>4241.2788600000003</v>
      </c>
      <c r="I221" s="19">
        <v>4106154</v>
      </c>
      <c r="J221" s="15">
        <v>120.15334199999999</v>
      </c>
      <c r="K221" s="19">
        <v>4154110</v>
      </c>
      <c r="L221" s="15">
        <v>275.295995</v>
      </c>
    </row>
    <row r="222" spans="1:12" x14ac:dyDescent="0.35">
      <c r="A222" s="22">
        <v>32</v>
      </c>
      <c r="B222" s="12" t="s">
        <v>11</v>
      </c>
      <c r="C222" s="22">
        <v>64</v>
      </c>
      <c r="D222" s="22">
        <v>1</v>
      </c>
      <c r="E222" s="22">
        <v>1080476</v>
      </c>
      <c r="F222" s="22">
        <v>450656</v>
      </c>
      <c r="G222" s="15">
        <v>1807.8327770000001</v>
      </c>
      <c r="H222" s="15">
        <v>4333.783359</v>
      </c>
      <c r="I222" s="19">
        <v>2058709</v>
      </c>
      <c r="J222" s="15">
        <v>58.147359999999999</v>
      </c>
      <c r="K222" s="19">
        <v>2058716</v>
      </c>
      <c r="L222" s="15">
        <v>139.41230400000001</v>
      </c>
    </row>
    <row r="223" spans="1:12" x14ac:dyDescent="0.35">
      <c r="A223" s="22">
        <v>32</v>
      </c>
      <c r="B223" s="12" t="s">
        <v>11</v>
      </c>
      <c r="C223" s="22">
        <v>64</v>
      </c>
      <c r="D223" s="22">
        <v>2</v>
      </c>
      <c r="E223" s="22">
        <v>1059990</v>
      </c>
      <c r="F223" s="22">
        <v>448982</v>
      </c>
      <c r="G223" s="15">
        <v>1845.2884770000001</v>
      </c>
      <c r="H223" s="15">
        <v>4349.8920879999996</v>
      </c>
      <c r="I223" s="19">
        <v>1989768</v>
      </c>
      <c r="J223" s="15">
        <v>57.286302999999997</v>
      </c>
      <c r="K223" s="19">
        <v>2071785</v>
      </c>
      <c r="L223" s="15">
        <v>140.82039599999999</v>
      </c>
    </row>
    <row r="224" spans="1:12" x14ac:dyDescent="0.35">
      <c r="A224" s="22">
        <v>32</v>
      </c>
      <c r="B224" s="12" t="s">
        <v>11</v>
      </c>
      <c r="C224" s="22">
        <v>64</v>
      </c>
      <c r="D224" s="22">
        <v>3</v>
      </c>
      <c r="E224" s="22">
        <v>1092146</v>
      </c>
      <c r="F224" s="22">
        <v>462743</v>
      </c>
      <c r="G224" s="15">
        <v>1788.4732570000001</v>
      </c>
      <c r="H224" s="15">
        <v>4220.5299489999998</v>
      </c>
      <c r="I224" s="19">
        <v>2056925</v>
      </c>
      <c r="J224" s="15">
        <v>57.476185000000001</v>
      </c>
      <c r="K224" s="19">
        <v>2059972</v>
      </c>
      <c r="L224" s="15">
        <v>135.853691</v>
      </c>
    </row>
    <row r="225" spans="1:12" x14ac:dyDescent="0.35">
      <c r="A225" s="22">
        <v>32</v>
      </c>
      <c r="B225" s="12" t="s">
        <v>11</v>
      </c>
      <c r="C225" s="22">
        <v>64</v>
      </c>
      <c r="D225" s="22">
        <v>4</v>
      </c>
      <c r="E225" s="22">
        <v>1057559</v>
      </c>
      <c r="F225" s="22">
        <v>450361</v>
      </c>
      <c r="G225" s="15">
        <v>1849.064118</v>
      </c>
      <c r="H225" s="15">
        <v>4336.4996209999999</v>
      </c>
      <c r="I225" s="19">
        <v>1970020</v>
      </c>
      <c r="J225" s="15">
        <v>56.848101</v>
      </c>
      <c r="K225" s="19">
        <v>2065977</v>
      </c>
      <c r="L225" s="15">
        <v>139.99578299999999</v>
      </c>
    </row>
    <row r="226" spans="1:12" x14ac:dyDescent="0.35">
      <c r="A226" s="22">
        <v>64</v>
      </c>
      <c r="B226" s="12" t="s">
        <v>11</v>
      </c>
      <c r="C226" s="22">
        <v>64</v>
      </c>
      <c r="D226" s="22">
        <v>1</v>
      </c>
      <c r="E226" s="22">
        <v>2340074</v>
      </c>
      <c r="F226" s="22">
        <v>903184</v>
      </c>
      <c r="G226" s="15">
        <v>1669.8917060000001</v>
      </c>
      <c r="H226" s="15">
        <v>4324.4222550000004</v>
      </c>
      <c r="I226" s="19">
        <v>999471</v>
      </c>
      <c r="J226" s="15">
        <v>26.068773</v>
      </c>
      <c r="K226" s="19">
        <v>1035589</v>
      </c>
      <c r="L226" s="15">
        <v>69.982789999999994</v>
      </c>
    </row>
    <row r="227" spans="1:12" x14ac:dyDescent="0.35">
      <c r="A227" s="22">
        <v>64</v>
      </c>
      <c r="B227" s="12" t="s">
        <v>11</v>
      </c>
      <c r="C227" s="22">
        <v>64</v>
      </c>
      <c r="D227" s="22">
        <v>2</v>
      </c>
      <c r="E227" s="22">
        <v>2337707</v>
      </c>
      <c r="F227" s="22">
        <v>977249</v>
      </c>
      <c r="G227" s="15">
        <v>1671.0200010000001</v>
      </c>
      <c r="H227" s="15">
        <v>3996.560211</v>
      </c>
      <c r="I227" s="19">
        <v>1033580</v>
      </c>
      <c r="J227" s="15">
        <v>26.985728999999999</v>
      </c>
      <c r="K227" s="19">
        <v>1038632</v>
      </c>
      <c r="L227" s="15">
        <v>64.868905999999996</v>
      </c>
    </row>
    <row r="228" spans="1:12" x14ac:dyDescent="0.35">
      <c r="A228" s="22">
        <v>64</v>
      </c>
      <c r="B228" s="12" t="s">
        <v>11</v>
      </c>
      <c r="C228" s="22">
        <v>64</v>
      </c>
      <c r="D228" s="22">
        <v>3</v>
      </c>
      <c r="E228" s="22">
        <v>2185808</v>
      </c>
      <c r="F228" s="22">
        <v>957029</v>
      </c>
      <c r="G228" s="15">
        <v>1787.1365089999999</v>
      </c>
      <c r="H228" s="15">
        <v>4081.0278549999998</v>
      </c>
      <c r="I228" s="19">
        <v>1035729</v>
      </c>
      <c r="J228" s="15">
        <v>28.921057999999999</v>
      </c>
      <c r="K228" s="19">
        <v>1033644</v>
      </c>
      <c r="L228" s="15">
        <v>65.921300000000002</v>
      </c>
    </row>
    <row r="229" spans="1:12" x14ac:dyDescent="0.35">
      <c r="A229" s="22">
        <v>64</v>
      </c>
      <c r="B229" s="12" t="s">
        <v>11</v>
      </c>
      <c r="C229" s="22">
        <v>64</v>
      </c>
      <c r="D229" s="22">
        <v>4</v>
      </c>
      <c r="E229" s="22">
        <v>2133624</v>
      </c>
      <c r="F229" s="22">
        <v>940541</v>
      </c>
      <c r="G229" s="15">
        <v>1830.9282490000001</v>
      </c>
      <c r="H229" s="15">
        <v>4152.5734839999996</v>
      </c>
      <c r="I229" s="19">
        <v>1024441</v>
      </c>
      <c r="J229" s="15">
        <v>29.305503999999999</v>
      </c>
      <c r="K229" s="19">
        <v>1035067</v>
      </c>
      <c r="L229" s="15">
        <v>67.169295000000005</v>
      </c>
    </row>
    <row r="230" spans="1:12" x14ac:dyDescent="0.35">
      <c r="A230" s="22">
        <v>128</v>
      </c>
      <c r="B230" s="12" t="s">
        <v>11</v>
      </c>
      <c r="C230" s="22">
        <v>64</v>
      </c>
      <c r="D230" s="22">
        <v>1</v>
      </c>
      <c r="E230" s="22">
        <v>4452660</v>
      </c>
      <c r="F230" s="22">
        <v>1753633</v>
      </c>
      <c r="G230" s="15">
        <v>1754.8186370000001</v>
      </c>
      <c r="H230" s="15">
        <v>4454.028225</v>
      </c>
      <c r="I230" s="19">
        <v>512623</v>
      </c>
      <c r="J230" s="15">
        <v>14.053633</v>
      </c>
      <c r="K230" s="19">
        <v>511156</v>
      </c>
      <c r="L230" s="15">
        <v>35.581539999999997</v>
      </c>
    </row>
    <row r="231" spans="1:12" x14ac:dyDescent="0.35">
      <c r="A231" s="22">
        <v>128</v>
      </c>
      <c r="B231" s="12" t="s">
        <v>11</v>
      </c>
      <c r="C231" s="22">
        <v>64</v>
      </c>
      <c r="D231" s="22">
        <v>2</v>
      </c>
      <c r="E231" s="22">
        <v>4940109</v>
      </c>
      <c r="F231" s="22">
        <v>2064236</v>
      </c>
      <c r="G231" s="15">
        <v>1581.6084510000001</v>
      </c>
      <c r="H231" s="15">
        <v>3783.3652259999999</v>
      </c>
      <c r="I231" s="19">
        <v>510092</v>
      </c>
      <c r="J231" s="15">
        <v>12.604395999999999</v>
      </c>
      <c r="K231" s="19">
        <v>516324</v>
      </c>
      <c r="L231" s="15">
        <v>30.533252000000001</v>
      </c>
    </row>
    <row r="232" spans="1:12" x14ac:dyDescent="0.35">
      <c r="A232" s="22">
        <v>128</v>
      </c>
      <c r="B232" s="12" t="s">
        <v>11</v>
      </c>
      <c r="C232" s="22">
        <v>64</v>
      </c>
      <c r="D232" s="22">
        <v>3</v>
      </c>
      <c r="E232" s="22">
        <v>4834929</v>
      </c>
      <c r="F232" s="22">
        <v>1999066</v>
      </c>
      <c r="G232" s="15">
        <v>1615.957183</v>
      </c>
      <c r="H232" s="15">
        <v>3906.928813</v>
      </c>
      <c r="I232" s="19">
        <v>515910</v>
      </c>
      <c r="J232" s="15">
        <v>13.025485</v>
      </c>
      <c r="K232" s="19">
        <v>515617</v>
      </c>
      <c r="L232" s="15">
        <v>31.485468999999998</v>
      </c>
    </row>
    <row r="233" spans="1:12" x14ac:dyDescent="0.35">
      <c r="A233" s="22">
        <v>128</v>
      </c>
      <c r="B233" s="12" t="s">
        <v>11</v>
      </c>
      <c r="C233" s="22">
        <v>64</v>
      </c>
      <c r="D233" s="22">
        <v>4</v>
      </c>
      <c r="E233" s="22">
        <v>4449679</v>
      </c>
      <c r="F233" s="22">
        <v>2039225</v>
      </c>
      <c r="G233" s="15">
        <v>1755.900357</v>
      </c>
      <c r="H233" s="15">
        <v>3829.9846859999998</v>
      </c>
      <c r="I233" s="19">
        <v>511278</v>
      </c>
      <c r="J233" s="15">
        <v>14.026151</v>
      </c>
      <c r="K233" s="19">
        <v>515623</v>
      </c>
      <c r="L233" s="15">
        <v>30.865773999999998</v>
      </c>
    </row>
    <row r="234" spans="1:12" x14ac:dyDescent="0.35">
      <c r="A234" s="22">
        <v>256</v>
      </c>
      <c r="B234" s="12" t="s">
        <v>11</v>
      </c>
      <c r="C234" s="22">
        <v>64</v>
      </c>
      <c r="D234" s="22">
        <v>1</v>
      </c>
      <c r="E234" s="22">
        <v>9571889</v>
      </c>
      <c r="F234" s="22">
        <v>4352156</v>
      </c>
      <c r="G234" s="15">
        <v>1632.3754730000001</v>
      </c>
      <c r="H234" s="15">
        <v>3587.555304</v>
      </c>
      <c r="I234" s="19">
        <v>250346</v>
      </c>
      <c r="J234" s="15">
        <v>6.3853260000000001</v>
      </c>
      <c r="K234" s="19">
        <v>257136</v>
      </c>
      <c r="L234" s="15">
        <v>14.424423000000001</v>
      </c>
    </row>
    <row r="235" spans="1:12" x14ac:dyDescent="0.35">
      <c r="A235" s="22">
        <v>256</v>
      </c>
      <c r="B235" s="12" t="s">
        <v>11</v>
      </c>
      <c r="C235" s="22">
        <v>64</v>
      </c>
      <c r="D235" s="22">
        <v>2</v>
      </c>
      <c r="E235" s="22">
        <v>8143446</v>
      </c>
      <c r="F235" s="22">
        <v>4054707</v>
      </c>
      <c r="G235" s="15">
        <v>1919.0405949999999</v>
      </c>
      <c r="H235" s="15">
        <v>3850.8310369999999</v>
      </c>
      <c r="I235" s="19">
        <v>250691</v>
      </c>
      <c r="J235" s="15">
        <v>7.51572</v>
      </c>
      <c r="K235" s="19">
        <v>257425</v>
      </c>
      <c r="L235" s="15">
        <v>15.499985000000001</v>
      </c>
    </row>
    <row r="236" spans="1:12" x14ac:dyDescent="0.35">
      <c r="A236" s="22">
        <v>256</v>
      </c>
      <c r="B236" s="12" t="s">
        <v>11</v>
      </c>
      <c r="C236" s="22">
        <v>64</v>
      </c>
      <c r="D236" s="22">
        <v>3</v>
      </c>
      <c r="E236" s="22">
        <v>8312466</v>
      </c>
      <c r="F236" s="22">
        <v>3744714</v>
      </c>
      <c r="G236" s="15">
        <v>1879.718957</v>
      </c>
      <c r="H236" s="15">
        <v>4170.0131140000003</v>
      </c>
      <c r="I236" s="19">
        <v>255428</v>
      </c>
      <c r="J236" s="15">
        <v>7.5020280000000001</v>
      </c>
      <c r="K236" s="19">
        <v>257005</v>
      </c>
      <c r="L236" s="15">
        <v>16.755717000000001</v>
      </c>
    </row>
    <row r="237" spans="1:12" x14ac:dyDescent="0.35">
      <c r="A237" s="22">
        <v>256</v>
      </c>
      <c r="B237" s="12" t="s">
        <v>11</v>
      </c>
      <c r="C237" s="22">
        <v>64</v>
      </c>
      <c r="D237" s="22">
        <v>4</v>
      </c>
      <c r="E237" s="22">
        <v>8730494</v>
      </c>
      <c r="F237" s="22">
        <v>4207317</v>
      </c>
      <c r="G237" s="15">
        <v>1789.7257810000001</v>
      </c>
      <c r="H237" s="15">
        <v>3711.012714</v>
      </c>
      <c r="I237" s="19">
        <v>254099</v>
      </c>
      <c r="J237" s="15">
        <v>7.1056559999999998</v>
      </c>
      <c r="K237" s="19">
        <v>257585</v>
      </c>
      <c r="L237" s="15">
        <v>14.947046</v>
      </c>
    </row>
    <row r="238" spans="1:12" x14ac:dyDescent="0.35">
      <c r="A238" s="22">
        <v>512</v>
      </c>
      <c r="B238" s="12" t="s">
        <v>11</v>
      </c>
      <c r="C238" s="22">
        <v>64</v>
      </c>
      <c r="D238" s="22">
        <v>1</v>
      </c>
      <c r="E238" s="22">
        <v>14459778</v>
      </c>
      <c r="F238" s="22">
        <v>7953669</v>
      </c>
      <c r="G238" s="15">
        <v>2159.96209</v>
      </c>
      <c r="H238" s="15">
        <v>3923.2681940000002</v>
      </c>
      <c r="I238" s="19">
        <v>129396</v>
      </c>
      <c r="J238" s="15">
        <v>4.3694750000000004</v>
      </c>
      <c r="K238" s="19">
        <v>127662</v>
      </c>
      <c r="L238" s="15">
        <v>7.8372590000000004</v>
      </c>
    </row>
    <row r="239" spans="1:12" x14ac:dyDescent="0.35">
      <c r="A239" s="22">
        <v>512</v>
      </c>
      <c r="B239" s="12" t="s">
        <v>11</v>
      </c>
      <c r="C239" s="22">
        <v>64</v>
      </c>
      <c r="D239" s="22">
        <v>2</v>
      </c>
      <c r="E239" s="22">
        <v>14407762</v>
      </c>
      <c r="F239" s="22">
        <v>6838487</v>
      </c>
      <c r="G239" s="15">
        <v>2167.143763</v>
      </c>
      <c r="H239" s="15">
        <v>4564.4010509999998</v>
      </c>
      <c r="I239" s="19">
        <v>129052</v>
      </c>
      <c r="J239" s="15">
        <v>4.3735920000000004</v>
      </c>
      <c r="K239" s="19">
        <v>126714</v>
      </c>
      <c r="L239" s="15">
        <v>9.047625</v>
      </c>
    </row>
    <row r="240" spans="1:12" x14ac:dyDescent="0.35">
      <c r="A240" s="22">
        <v>512</v>
      </c>
      <c r="B240" s="12" t="s">
        <v>11</v>
      </c>
      <c r="C240" s="22">
        <v>64</v>
      </c>
      <c r="D240" s="22">
        <v>3</v>
      </c>
      <c r="E240" s="22">
        <v>14514459</v>
      </c>
      <c r="F240" s="22">
        <v>8045881</v>
      </c>
      <c r="G240" s="15">
        <v>2150.8198969999999</v>
      </c>
      <c r="H240" s="15">
        <v>3878.5367609999998</v>
      </c>
      <c r="I240" s="19">
        <v>128886</v>
      </c>
      <c r="J240" s="15">
        <v>4.3358569999999999</v>
      </c>
      <c r="K240" s="19">
        <v>127014</v>
      </c>
      <c r="L240" s="15">
        <v>7.7081119999999999</v>
      </c>
    </row>
    <row r="241" spans="1:12" x14ac:dyDescent="0.35">
      <c r="A241" s="22">
        <v>512</v>
      </c>
      <c r="B241" s="12" t="s">
        <v>11</v>
      </c>
      <c r="C241" s="22">
        <v>64</v>
      </c>
      <c r="D241" s="22">
        <v>4</v>
      </c>
      <c r="E241" s="22">
        <v>14469206</v>
      </c>
      <c r="F241" s="22">
        <v>7331432</v>
      </c>
      <c r="G241" s="15">
        <v>2158.1949420000001</v>
      </c>
      <c r="H241" s="15">
        <v>4257.0774369999999</v>
      </c>
      <c r="I241" s="19">
        <v>130299</v>
      </c>
      <c r="J241" s="15">
        <v>4.3971010000000001</v>
      </c>
      <c r="K241" s="19">
        <v>127895</v>
      </c>
      <c r="L241" s="15">
        <v>8.517944</v>
      </c>
    </row>
    <row r="242" spans="1:12" x14ac:dyDescent="0.35">
      <c r="A242" s="22">
        <v>1024</v>
      </c>
      <c r="B242" s="12" t="s">
        <v>11</v>
      </c>
      <c r="C242" s="22">
        <v>64</v>
      </c>
      <c r="D242" s="22">
        <v>1</v>
      </c>
      <c r="E242" s="22">
        <v>14399228</v>
      </c>
      <c r="F242" s="22">
        <v>13464242</v>
      </c>
      <c r="G242" s="15">
        <v>4338.766619</v>
      </c>
      <c r="H242" s="15">
        <v>4629.4521850000001</v>
      </c>
      <c r="I242" s="19">
        <v>64760</v>
      </c>
      <c r="J242" s="15">
        <v>4.3920539999999999</v>
      </c>
      <c r="K242" s="19">
        <v>64836</v>
      </c>
      <c r="L242" s="15">
        <v>4.7025600000000001</v>
      </c>
    </row>
    <row r="243" spans="1:12" x14ac:dyDescent="0.35">
      <c r="A243" s="22">
        <v>1024</v>
      </c>
      <c r="B243" s="12" t="s">
        <v>11</v>
      </c>
      <c r="C243" s="22">
        <v>64</v>
      </c>
      <c r="D243" s="22">
        <v>2</v>
      </c>
      <c r="E243" s="22">
        <v>14515066</v>
      </c>
      <c r="F243" s="22">
        <v>13490506</v>
      </c>
      <c r="G243" s="15">
        <v>4304.2914559999999</v>
      </c>
      <c r="H243" s="15">
        <v>4622.0141050000002</v>
      </c>
      <c r="I243" s="19">
        <v>65247</v>
      </c>
      <c r="J243" s="15">
        <v>4.3897680000000001</v>
      </c>
      <c r="K243" s="19">
        <v>64847</v>
      </c>
      <c r="L243" s="15">
        <v>4.6942009999999996</v>
      </c>
    </row>
    <row r="244" spans="1:12" x14ac:dyDescent="0.35">
      <c r="A244" s="22">
        <v>1024</v>
      </c>
      <c r="B244" s="12" t="s">
        <v>11</v>
      </c>
      <c r="C244" s="22">
        <v>64</v>
      </c>
      <c r="D244" s="22">
        <v>3</v>
      </c>
      <c r="E244" s="22">
        <v>14565142</v>
      </c>
      <c r="F244" s="22">
        <v>13394941</v>
      </c>
      <c r="G244" s="15">
        <v>4288.4740430000002</v>
      </c>
      <c r="H244" s="15">
        <v>4655.2104179999997</v>
      </c>
      <c r="I244" s="19">
        <v>65229</v>
      </c>
      <c r="J244" s="15">
        <v>4.3734690000000001</v>
      </c>
      <c r="K244" s="19">
        <v>64957</v>
      </c>
      <c r="L244" s="15">
        <v>4.7357110000000002</v>
      </c>
    </row>
    <row r="245" spans="1:12" x14ac:dyDescent="0.35">
      <c r="A245" s="22">
        <v>1024</v>
      </c>
      <c r="B245" s="12" t="s">
        <v>11</v>
      </c>
      <c r="C245" s="22">
        <v>64</v>
      </c>
      <c r="D245" s="22">
        <v>4</v>
      </c>
      <c r="E245" s="22">
        <v>14233957</v>
      </c>
      <c r="F245" s="22">
        <v>13373584</v>
      </c>
      <c r="G245" s="15">
        <v>4388.6888650000001</v>
      </c>
      <c r="H245" s="15">
        <v>4660.7233740000001</v>
      </c>
      <c r="I245" s="19">
        <v>65197</v>
      </c>
      <c r="J245" s="15">
        <v>4.4730319999999999</v>
      </c>
      <c r="K245" s="19">
        <v>65102</v>
      </c>
      <c r="L245" s="15">
        <v>4.7538619999999998</v>
      </c>
    </row>
    <row r="246" spans="1:12" x14ac:dyDescent="0.35">
      <c r="A246" s="22">
        <v>2048</v>
      </c>
      <c r="B246" s="12" t="s">
        <v>11</v>
      </c>
      <c r="C246" s="22">
        <v>64</v>
      </c>
      <c r="D246" s="22">
        <v>1</v>
      </c>
      <c r="E246" s="22">
        <v>14705907</v>
      </c>
      <c r="F246" s="22">
        <v>13874262</v>
      </c>
      <c r="G246" s="15">
        <v>8491.1721340000004</v>
      </c>
      <c r="H246" s="15">
        <v>8989.1073890000007</v>
      </c>
      <c r="I246" s="19">
        <v>32479</v>
      </c>
      <c r="J246" s="15">
        <v>4.3136099999999997</v>
      </c>
      <c r="K246" s="19">
        <v>32411</v>
      </c>
      <c r="L246" s="15">
        <v>4.562602</v>
      </c>
    </row>
    <row r="247" spans="1:12" x14ac:dyDescent="0.35">
      <c r="A247" s="22">
        <v>2048</v>
      </c>
      <c r="B247" s="12" t="s">
        <v>11</v>
      </c>
      <c r="C247" s="22">
        <v>64</v>
      </c>
      <c r="D247" s="22">
        <v>2</v>
      </c>
      <c r="E247" s="22">
        <v>14549981</v>
      </c>
      <c r="F247" s="22">
        <v>13833310</v>
      </c>
      <c r="G247" s="15">
        <v>8585.1234110000005</v>
      </c>
      <c r="H247" s="15">
        <v>9013.5757699999995</v>
      </c>
      <c r="I247" s="19">
        <v>32062</v>
      </c>
      <c r="J247" s="15">
        <v>4.3038610000000004</v>
      </c>
      <c r="K247" s="19">
        <v>32338</v>
      </c>
      <c r="L247" s="15">
        <v>4.5658019999999997</v>
      </c>
    </row>
    <row r="248" spans="1:12" x14ac:dyDescent="0.35">
      <c r="A248" s="22">
        <v>2048</v>
      </c>
      <c r="B248" s="12" t="s">
        <v>11</v>
      </c>
      <c r="C248" s="22">
        <v>64</v>
      </c>
      <c r="D248" s="22">
        <v>3</v>
      </c>
      <c r="E248" s="22">
        <v>14450640</v>
      </c>
      <c r="F248" s="22">
        <v>13885622</v>
      </c>
      <c r="G248" s="15">
        <v>8639.2601900000009</v>
      </c>
      <c r="H248" s="15">
        <v>8982.3440370000008</v>
      </c>
      <c r="I248" s="19">
        <v>32449</v>
      </c>
      <c r="J248" s="15">
        <v>4.3857540000000004</v>
      </c>
      <c r="K248" s="19">
        <v>32426</v>
      </c>
      <c r="L248" s="15">
        <v>4.5609789999999997</v>
      </c>
    </row>
    <row r="249" spans="1:12" x14ac:dyDescent="0.35">
      <c r="A249" s="22">
        <v>2048</v>
      </c>
      <c r="B249" s="12" t="s">
        <v>11</v>
      </c>
      <c r="C249" s="22">
        <v>64</v>
      </c>
      <c r="D249" s="22">
        <v>4</v>
      </c>
      <c r="E249" s="22">
        <v>14389778</v>
      </c>
      <c r="F249" s="22">
        <v>13830809</v>
      </c>
      <c r="G249" s="15">
        <v>8678.8842820000009</v>
      </c>
      <c r="H249" s="15">
        <v>9014.7830809999996</v>
      </c>
      <c r="I249" s="19">
        <v>32122</v>
      </c>
      <c r="J249" s="15">
        <v>4.3599199999999998</v>
      </c>
      <c r="K249" s="19">
        <v>32131</v>
      </c>
      <c r="L249" s="15">
        <v>4.5373960000000002</v>
      </c>
    </row>
    <row r="250" spans="1:12" x14ac:dyDescent="0.35">
      <c r="A250" s="22">
        <v>4096</v>
      </c>
      <c r="B250" s="12" t="s">
        <v>11</v>
      </c>
      <c r="C250" s="22">
        <v>64</v>
      </c>
      <c r="D250" s="22">
        <v>1</v>
      </c>
      <c r="E250" s="22">
        <v>14477302</v>
      </c>
      <c r="F250" s="22">
        <v>14346075</v>
      </c>
      <c r="G250" s="15">
        <v>17220.845041</v>
      </c>
      <c r="H250" s="15">
        <v>17385.359999</v>
      </c>
      <c r="I250" s="19">
        <v>16142</v>
      </c>
      <c r="J250" s="15">
        <v>4.3554170000000001</v>
      </c>
      <c r="K250" s="19">
        <v>15989</v>
      </c>
      <c r="L250" s="15">
        <v>4.3535969999999997</v>
      </c>
    </row>
    <row r="251" spans="1:12" x14ac:dyDescent="0.35">
      <c r="A251" s="22">
        <v>4096</v>
      </c>
      <c r="B251" s="12" t="s">
        <v>11</v>
      </c>
      <c r="C251" s="22">
        <v>64</v>
      </c>
      <c r="D251" s="22">
        <v>2</v>
      </c>
      <c r="E251" s="22">
        <v>14493038</v>
      </c>
      <c r="F251" s="22">
        <v>14285640</v>
      </c>
      <c r="G251" s="15">
        <v>17170.074131000001</v>
      </c>
      <c r="H251" s="15">
        <v>17457.807009</v>
      </c>
      <c r="I251" s="19">
        <v>16212</v>
      </c>
      <c r="J251" s="15">
        <v>4.3695550000000001</v>
      </c>
      <c r="K251" s="19">
        <v>16112</v>
      </c>
      <c r="L251" s="15">
        <v>4.4056480000000002</v>
      </c>
    </row>
    <row r="252" spans="1:12" x14ac:dyDescent="0.35">
      <c r="A252" s="22">
        <v>4096</v>
      </c>
      <c r="B252" s="12" t="s">
        <v>11</v>
      </c>
      <c r="C252" s="22">
        <v>64</v>
      </c>
      <c r="D252" s="22">
        <v>3</v>
      </c>
      <c r="E252" s="22">
        <v>14465577</v>
      </c>
      <c r="F252" s="22">
        <v>14325279</v>
      </c>
      <c r="G252" s="15">
        <v>17235.877006999999</v>
      </c>
      <c r="H252" s="15">
        <v>17381.008006</v>
      </c>
      <c r="I252" s="19">
        <v>16133</v>
      </c>
      <c r="J252" s="15">
        <v>4.3565170000000002</v>
      </c>
      <c r="K252" s="19">
        <v>16087</v>
      </c>
      <c r="L252" s="15">
        <v>4.3866399999999999</v>
      </c>
    </row>
    <row r="253" spans="1:12" x14ac:dyDescent="0.35">
      <c r="A253" s="22">
        <v>4096</v>
      </c>
      <c r="B253" s="12" t="s">
        <v>11</v>
      </c>
      <c r="C253" s="22">
        <v>64</v>
      </c>
      <c r="D253" s="22">
        <v>4</v>
      </c>
      <c r="E253" s="22">
        <v>14204967</v>
      </c>
      <c r="F253" s="22">
        <v>14411342</v>
      </c>
      <c r="G253" s="15">
        <v>17582.057436999999</v>
      </c>
      <c r="H253" s="15">
        <v>17304.887886</v>
      </c>
      <c r="I253" s="19">
        <v>16164</v>
      </c>
      <c r="J253" s="15">
        <v>4.4449680000000003</v>
      </c>
      <c r="K253" s="19">
        <v>16078</v>
      </c>
      <c r="L253" s="15">
        <v>4.3580040000000002</v>
      </c>
    </row>
    <row r="254" spans="1:12" x14ac:dyDescent="0.35">
      <c r="A254" s="22">
        <v>8192</v>
      </c>
      <c r="B254" s="12" t="s">
        <v>11</v>
      </c>
      <c r="C254" s="22">
        <v>64</v>
      </c>
      <c r="D254" s="22">
        <v>1</v>
      </c>
      <c r="E254" s="22">
        <v>14439707</v>
      </c>
      <c r="F254" s="22">
        <v>15450238</v>
      </c>
      <c r="G254" s="15">
        <v>34504.381697999997</v>
      </c>
      <c r="H254" s="15">
        <v>32275.561108000002</v>
      </c>
      <c r="I254" s="19">
        <v>7985</v>
      </c>
      <c r="J254" s="15">
        <v>4.320227</v>
      </c>
      <c r="K254" s="19">
        <v>8012</v>
      </c>
      <c r="L254" s="15">
        <v>4.0513130000000004</v>
      </c>
    </row>
    <row r="255" spans="1:12" x14ac:dyDescent="0.35">
      <c r="A255" s="22">
        <v>8192</v>
      </c>
      <c r="B255" s="12" t="s">
        <v>11</v>
      </c>
      <c r="C255" s="22">
        <v>64</v>
      </c>
      <c r="D255" s="22">
        <v>2</v>
      </c>
      <c r="E255" s="22">
        <v>14348090</v>
      </c>
      <c r="F255" s="22">
        <v>14586767</v>
      </c>
      <c r="G255" s="15">
        <v>34756.117438000001</v>
      </c>
      <c r="H255" s="15">
        <v>34109.726686000002</v>
      </c>
      <c r="I255" s="19">
        <v>8009</v>
      </c>
      <c r="J255" s="15">
        <v>4.360881</v>
      </c>
      <c r="K255" s="19">
        <v>7960</v>
      </c>
      <c r="L255" s="15">
        <v>4.2632820000000002</v>
      </c>
    </row>
    <row r="256" spans="1:12" x14ac:dyDescent="0.35">
      <c r="A256" s="22">
        <v>8192</v>
      </c>
      <c r="B256" s="12" t="s">
        <v>11</v>
      </c>
      <c r="C256" s="22">
        <v>64</v>
      </c>
      <c r="D256" s="22">
        <v>3</v>
      </c>
      <c r="E256" s="22">
        <v>14508557</v>
      </c>
      <c r="F256" s="22">
        <v>14459730</v>
      </c>
      <c r="G256" s="15">
        <v>34339.872243999998</v>
      </c>
      <c r="H256" s="15">
        <v>34397.146922</v>
      </c>
      <c r="I256" s="19">
        <v>8003</v>
      </c>
      <c r="J256" s="15">
        <v>4.309418</v>
      </c>
      <c r="K256" s="19">
        <v>7966</v>
      </c>
      <c r="L256" s="15">
        <v>4.303979</v>
      </c>
    </row>
    <row r="257" spans="1:12" x14ac:dyDescent="0.35">
      <c r="A257" s="22">
        <v>8192</v>
      </c>
      <c r="B257" s="12" t="s">
        <v>11</v>
      </c>
      <c r="C257" s="22">
        <v>64</v>
      </c>
      <c r="D257" s="22">
        <v>4</v>
      </c>
      <c r="E257" s="22">
        <v>14522210</v>
      </c>
      <c r="F257" s="22">
        <v>14615986</v>
      </c>
      <c r="G257" s="15">
        <v>34346.594343999997</v>
      </c>
      <c r="H257" s="15">
        <v>34053.829512999997</v>
      </c>
      <c r="I257" s="19">
        <v>8051</v>
      </c>
      <c r="J257" s="15">
        <v>4.3311890000000002</v>
      </c>
      <c r="K257" s="19">
        <v>8010</v>
      </c>
      <c r="L257" s="15">
        <v>4.281485</v>
      </c>
    </row>
    <row r="258" spans="1:12" x14ac:dyDescent="0.35">
      <c r="A258" s="22">
        <v>16384</v>
      </c>
      <c r="B258" s="12" t="s">
        <v>11</v>
      </c>
      <c r="C258" s="22">
        <v>64</v>
      </c>
      <c r="D258" s="22">
        <v>1</v>
      </c>
      <c r="E258" s="22">
        <v>14346872</v>
      </c>
      <c r="F258" s="22">
        <v>14520412</v>
      </c>
      <c r="G258" s="15">
        <v>69014.731041999999</v>
      </c>
      <c r="H258" s="15">
        <v>68028.083452999999</v>
      </c>
      <c r="I258" s="19">
        <v>3952</v>
      </c>
      <c r="J258" s="15">
        <v>4.304074</v>
      </c>
      <c r="K258" s="19">
        <v>4006</v>
      </c>
      <c r="L258" s="15">
        <v>4.3107420000000003</v>
      </c>
    </row>
    <row r="259" spans="1:12" x14ac:dyDescent="0.35">
      <c r="A259" s="22">
        <v>16384</v>
      </c>
      <c r="B259" s="12" t="s">
        <v>11</v>
      </c>
      <c r="C259" s="22">
        <v>64</v>
      </c>
      <c r="D259" s="22">
        <v>2</v>
      </c>
      <c r="E259" s="22">
        <v>14157957</v>
      </c>
      <c r="F259" s="22">
        <v>14463390</v>
      </c>
      <c r="G259" s="15">
        <v>70236.972645000002</v>
      </c>
      <c r="H259" s="15">
        <v>68582.2598</v>
      </c>
      <c r="I259" s="19">
        <v>3947</v>
      </c>
      <c r="J259" s="15">
        <v>4.3559869999999998</v>
      </c>
      <c r="K259" s="19">
        <v>3958</v>
      </c>
      <c r="L259" s="15">
        <v>4.2758820000000002</v>
      </c>
    </row>
    <row r="260" spans="1:12" x14ac:dyDescent="0.35">
      <c r="A260" s="22">
        <v>16384</v>
      </c>
      <c r="B260" s="12" t="s">
        <v>11</v>
      </c>
      <c r="C260" s="22">
        <v>64</v>
      </c>
      <c r="D260" s="22">
        <v>3</v>
      </c>
      <c r="E260" s="22">
        <v>14553501</v>
      </c>
      <c r="F260" s="22">
        <v>14771338</v>
      </c>
      <c r="G260" s="15">
        <v>68730.117563000007</v>
      </c>
      <c r="H260" s="15">
        <v>66916.796935000006</v>
      </c>
      <c r="I260" s="19">
        <v>3934</v>
      </c>
      <c r="J260" s="15">
        <v>4.2236399999999996</v>
      </c>
      <c r="K260" s="19">
        <v>4001</v>
      </c>
      <c r="L260" s="15">
        <v>4.2322249999999997</v>
      </c>
    </row>
    <row r="261" spans="1:12" x14ac:dyDescent="0.35">
      <c r="A261" s="22">
        <v>16384</v>
      </c>
      <c r="B261" s="12" t="s">
        <v>11</v>
      </c>
      <c r="C261" s="22">
        <v>64</v>
      </c>
      <c r="D261" s="22">
        <v>4</v>
      </c>
      <c r="E261" s="22">
        <v>14570285</v>
      </c>
      <c r="F261" s="22">
        <v>14447109</v>
      </c>
      <c r="G261" s="15">
        <v>68353.638835000005</v>
      </c>
      <c r="H261" s="15">
        <v>68732.761027</v>
      </c>
      <c r="I261" s="19">
        <v>3950</v>
      </c>
      <c r="J261" s="15">
        <v>4.2359330000000002</v>
      </c>
      <c r="K261" s="19">
        <v>3998</v>
      </c>
      <c r="L261" s="15">
        <v>4.3239619999999999</v>
      </c>
    </row>
    <row r="262" spans="1:12" x14ac:dyDescent="0.35">
      <c r="A262" s="22">
        <v>4</v>
      </c>
      <c r="B262" s="12" t="s">
        <v>11</v>
      </c>
      <c r="C262" s="22">
        <v>128</v>
      </c>
      <c r="D262" s="22">
        <v>1</v>
      </c>
      <c r="E262" s="22">
        <v>136323</v>
      </c>
      <c r="F262" s="22">
        <v>61341</v>
      </c>
      <c r="G262" s="15">
        <v>3681.198355</v>
      </c>
      <c r="H262" s="15">
        <v>7960.1548789999997</v>
      </c>
      <c r="I262" s="19">
        <v>28315221</v>
      </c>
      <c r="J262" s="15">
        <v>792.34058500000003</v>
      </c>
      <c r="K262" s="19">
        <v>33369935</v>
      </c>
      <c r="L262" s="15">
        <v>2075.234187</v>
      </c>
    </row>
    <row r="263" spans="1:12" x14ac:dyDescent="0.35">
      <c r="A263" s="22">
        <v>4</v>
      </c>
      <c r="B263" s="12" t="s">
        <v>11</v>
      </c>
      <c r="C263" s="22">
        <v>128</v>
      </c>
      <c r="D263" s="22">
        <v>2</v>
      </c>
      <c r="E263" s="22">
        <v>137657</v>
      </c>
      <c r="F263" s="22">
        <v>61614</v>
      </c>
      <c r="G263" s="15">
        <v>3547.498951</v>
      </c>
      <c r="H263" s="15">
        <v>7924.7533039999998</v>
      </c>
      <c r="I263" s="19">
        <v>32663517</v>
      </c>
      <c r="J263" s="15">
        <v>905.15870199999995</v>
      </c>
      <c r="K263" s="19">
        <v>33400643</v>
      </c>
      <c r="L263" s="15">
        <v>2067.918502</v>
      </c>
    </row>
    <row r="264" spans="1:12" x14ac:dyDescent="0.35">
      <c r="A264" s="22">
        <v>4</v>
      </c>
      <c r="B264" s="12" t="s">
        <v>11</v>
      </c>
      <c r="C264" s="22">
        <v>128</v>
      </c>
      <c r="D264" s="22">
        <v>3</v>
      </c>
      <c r="E264" s="22">
        <v>123312</v>
      </c>
      <c r="F264" s="22">
        <v>59608</v>
      </c>
      <c r="G264" s="15">
        <v>3959.8555630000001</v>
      </c>
      <c r="H264" s="15">
        <v>8191.5315369999998</v>
      </c>
      <c r="I264" s="19">
        <v>33068728</v>
      </c>
      <c r="J264" s="15">
        <v>1022.994552</v>
      </c>
      <c r="K264" s="19">
        <v>33172777</v>
      </c>
      <c r="L264" s="15">
        <v>2122.928273</v>
      </c>
    </row>
    <row r="265" spans="1:12" x14ac:dyDescent="0.35">
      <c r="A265" s="22">
        <v>4</v>
      </c>
      <c r="B265" s="12" t="s">
        <v>11</v>
      </c>
      <c r="C265" s="22">
        <v>128</v>
      </c>
      <c r="D265" s="22">
        <v>4</v>
      </c>
      <c r="E265" s="22">
        <v>119796</v>
      </c>
      <c r="F265" s="22">
        <v>59761</v>
      </c>
      <c r="G265" s="15">
        <v>4076.0427540000001</v>
      </c>
      <c r="H265" s="15">
        <v>8170.6248569999998</v>
      </c>
      <c r="I265" s="19">
        <v>32908915</v>
      </c>
      <c r="J265" s="15">
        <v>1047.9271550000001</v>
      </c>
      <c r="K265" s="19">
        <v>33305544</v>
      </c>
      <c r="L265" s="15">
        <v>2125.9878859999999</v>
      </c>
    </row>
    <row r="266" spans="1:12" x14ac:dyDescent="0.35">
      <c r="A266" s="22">
        <v>8</v>
      </c>
      <c r="B266" s="12" t="s">
        <v>11</v>
      </c>
      <c r="C266" s="22">
        <v>128</v>
      </c>
      <c r="D266" s="22">
        <v>1</v>
      </c>
      <c r="E266" s="22">
        <v>227876</v>
      </c>
      <c r="F266" s="22">
        <v>106160</v>
      </c>
      <c r="G266" s="15">
        <v>4285.6082820000001</v>
      </c>
      <c r="H266" s="15">
        <v>9199.2430550000008</v>
      </c>
      <c r="I266" s="19">
        <v>16570669</v>
      </c>
      <c r="J266" s="15">
        <v>554.79306799999995</v>
      </c>
      <c r="K266" s="19">
        <v>16480013</v>
      </c>
      <c r="L266" s="15">
        <v>1184.3678319999999</v>
      </c>
    </row>
    <row r="267" spans="1:12" x14ac:dyDescent="0.35">
      <c r="A267" s="22">
        <v>8</v>
      </c>
      <c r="B267" s="12" t="s">
        <v>11</v>
      </c>
      <c r="C267" s="22">
        <v>128</v>
      </c>
      <c r="D267" s="22">
        <v>2</v>
      </c>
      <c r="E267" s="22">
        <v>224415</v>
      </c>
      <c r="F267" s="22">
        <v>113967</v>
      </c>
      <c r="G267" s="15">
        <v>4351.8510980000001</v>
      </c>
      <c r="H267" s="15">
        <v>8568.7589910000006</v>
      </c>
      <c r="I267" s="19">
        <v>16459714</v>
      </c>
      <c r="J267" s="15">
        <v>559.57797000000005</v>
      </c>
      <c r="K267" s="19">
        <v>16625147</v>
      </c>
      <c r="L267" s="15">
        <v>1112.9515040000001</v>
      </c>
    </row>
    <row r="268" spans="1:12" x14ac:dyDescent="0.35">
      <c r="A268" s="22">
        <v>8</v>
      </c>
      <c r="B268" s="12" t="s">
        <v>11</v>
      </c>
      <c r="C268" s="22">
        <v>128</v>
      </c>
      <c r="D268" s="22">
        <v>3</v>
      </c>
      <c r="E268" s="22">
        <v>224722</v>
      </c>
      <c r="F268" s="22">
        <v>105672</v>
      </c>
      <c r="G268" s="15">
        <v>4345.8996260000004</v>
      </c>
      <c r="H268" s="15">
        <v>9241.6111500000006</v>
      </c>
      <c r="I268" s="19">
        <v>16514321</v>
      </c>
      <c r="J268" s="15">
        <v>560.66723200000001</v>
      </c>
      <c r="K268" s="19">
        <v>16471098</v>
      </c>
      <c r="L268" s="15">
        <v>1189.191208</v>
      </c>
    </row>
    <row r="269" spans="1:12" x14ac:dyDescent="0.35">
      <c r="A269" s="22">
        <v>8</v>
      </c>
      <c r="B269" s="12" t="s">
        <v>11</v>
      </c>
      <c r="C269" s="22">
        <v>128</v>
      </c>
      <c r="D269" s="22">
        <v>4</v>
      </c>
      <c r="E269" s="22">
        <v>253573</v>
      </c>
      <c r="F269" s="22">
        <v>108389</v>
      </c>
      <c r="G269" s="15">
        <v>3852.6399139999999</v>
      </c>
      <c r="H269" s="15">
        <v>9009.8837339999991</v>
      </c>
      <c r="I269" s="19">
        <v>16231695</v>
      </c>
      <c r="J269" s="15">
        <v>488.37188900000001</v>
      </c>
      <c r="K269" s="19">
        <v>16599300</v>
      </c>
      <c r="L269" s="15">
        <v>1168.413593</v>
      </c>
    </row>
    <row r="270" spans="1:12" x14ac:dyDescent="0.35">
      <c r="A270" s="22">
        <v>16</v>
      </c>
      <c r="B270" s="12" t="s">
        <v>11</v>
      </c>
      <c r="C270" s="22">
        <v>128</v>
      </c>
      <c r="D270" s="22">
        <v>1</v>
      </c>
      <c r="E270" s="22">
        <v>489349</v>
      </c>
      <c r="F270" s="22">
        <v>213276</v>
      </c>
      <c r="G270" s="15">
        <v>3991.5118910000001</v>
      </c>
      <c r="H270" s="15">
        <v>9157.7285219999994</v>
      </c>
      <c r="I270" s="19">
        <v>8197505</v>
      </c>
      <c r="J270" s="15">
        <v>255.61298400000001</v>
      </c>
      <c r="K270" s="19">
        <v>8215837</v>
      </c>
      <c r="L270" s="15">
        <v>587.79910199999995</v>
      </c>
    </row>
    <row r="271" spans="1:12" x14ac:dyDescent="0.35">
      <c r="A271" s="22">
        <v>16</v>
      </c>
      <c r="B271" s="12" t="s">
        <v>11</v>
      </c>
      <c r="C271" s="22">
        <v>128</v>
      </c>
      <c r="D271" s="22">
        <v>2</v>
      </c>
      <c r="E271" s="22">
        <v>496760</v>
      </c>
      <c r="F271" s="22">
        <v>207338</v>
      </c>
      <c r="G271" s="15">
        <v>3931.9656380000001</v>
      </c>
      <c r="H271" s="15">
        <v>9420.00468</v>
      </c>
      <c r="I271" s="19">
        <v>8258696</v>
      </c>
      <c r="J271" s="15">
        <v>253.67905300000001</v>
      </c>
      <c r="K271" s="19">
        <v>8288209</v>
      </c>
      <c r="L271" s="15">
        <v>609.96022300000004</v>
      </c>
    </row>
    <row r="272" spans="1:12" x14ac:dyDescent="0.35">
      <c r="A272" s="22">
        <v>16</v>
      </c>
      <c r="B272" s="12" t="s">
        <v>11</v>
      </c>
      <c r="C272" s="22">
        <v>128</v>
      </c>
      <c r="D272" s="22">
        <v>3</v>
      </c>
      <c r="E272" s="22">
        <v>488493</v>
      </c>
      <c r="F272" s="22">
        <v>213475</v>
      </c>
      <c r="G272" s="15">
        <v>3998.728114</v>
      </c>
      <c r="H272" s="15">
        <v>9149.3653479999994</v>
      </c>
      <c r="I272" s="19">
        <v>7878962</v>
      </c>
      <c r="J272" s="15">
        <v>246.110694</v>
      </c>
      <c r="K272" s="19">
        <v>8245539</v>
      </c>
      <c r="L272" s="15">
        <v>589.37662999999998</v>
      </c>
    </row>
    <row r="273" spans="1:12" x14ac:dyDescent="0.35">
      <c r="A273" s="22">
        <v>16</v>
      </c>
      <c r="B273" s="12" t="s">
        <v>11</v>
      </c>
      <c r="C273" s="22">
        <v>128</v>
      </c>
      <c r="D273" s="22">
        <v>4</v>
      </c>
      <c r="E273" s="22">
        <v>539044</v>
      </c>
      <c r="F273" s="22">
        <v>226282</v>
      </c>
      <c r="G273" s="15">
        <v>3629.4548370000002</v>
      </c>
      <c r="H273" s="15">
        <v>8631.3918809999996</v>
      </c>
      <c r="I273" s="19">
        <v>8028625</v>
      </c>
      <c r="J273" s="15">
        <v>227.267145</v>
      </c>
      <c r="K273" s="19">
        <v>8259195</v>
      </c>
      <c r="L273" s="15">
        <v>556.93974900000001</v>
      </c>
    </row>
    <row r="274" spans="1:12" x14ac:dyDescent="0.35">
      <c r="A274" s="22">
        <v>32</v>
      </c>
      <c r="B274" s="12" t="s">
        <v>11</v>
      </c>
      <c r="C274" s="22">
        <v>128</v>
      </c>
      <c r="D274" s="22">
        <v>1</v>
      </c>
      <c r="E274" s="22">
        <v>1058622</v>
      </c>
      <c r="F274" s="22">
        <v>428384</v>
      </c>
      <c r="G274" s="15">
        <v>3692.6219019999999</v>
      </c>
      <c r="H274" s="15">
        <v>9118.4927810000008</v>
      </c>
      <c r="I274" s="19">
        <v>3988799</v>
      </c>
      <c r="J274" s="15">
        <v>114.98766500000001</v>
      </c>
      <c r="K274" s="19">
        <v>4070319</v>
      </c>
      <c r="L274" s="15">
        <v>289.96502900000002</v>
      </c>
    </row>
    <row r="275" spans="1:12" x14ac:dyDescent="0.35">
      <c r="A275" s="22">
        <v>32</v>
      </c>
      <c r="B275" s="12" t="s">
        <v>11</v>
      </c>
      <c r="C275" s="22">
        <v>128</v>
      </c>
      <c r="D275" s="22">
        <v>2</v>
      </c>
      <c r="E275" s="22">
        <v>1054158</v>
      </c>
      <c r="F275" s="22">
        <v>427418</v>
      </c>
      <c r="G275" s="15">
        <v>3705.817595</v>
      </c>
      <c r="H275" s="15">
        <v>9139.7294110000003</v>
      </c>
      <c r="I275" s="19">
        <v>4120674</v>
      </c>
      <c r="J275" s="15">
        <v>119.292348</v>
      </c>
      <c r="K275" s="19">
        <v>4036208</v>
      </c>
      <c r="L275" s="15">
        <v>288.18469800000003</v>
      </c>
    </row>
    <row r="276" spans="1:12" x14ac:dyDescent="0.35">
      <c r="A276" s="22">
        <v>32</v>
      </c>
      <c r="B276" s="12" t="s">
        <v>11</v>
      </c>
      <c r="C276" s="22">
        <v>128</v>
      </c>
      <c r="D276" s="22">
        <v>3</v>
      </c>
      <c r="E276" s="22">
        <v>1056567</v>
      </c>
      <c r="F276" s="22">
        <v>428787</v>
      </c>
      <c r="G276" s="15">
        <v>3697.4905789999998</v>
      </c>
      <c r="H276" s="15">
        <v>9110.0048139999999</v>
      </c>
      <c r="I276" s="19">
        <v>4070589</v>
      </c>
      <c r="J276" s="15">
        <v>117.57376499999999</v>
      </c>
      <c r="K276" s="19">
        <v>4099666</v>
      </c>
      <c r="L276" s="15">
        <v>291.78093200000001</v>
      </c>
    </row>
    <row r="277" spans="1:12" x14ac:dyDescent="0.35">
      <c r="A277" s="22">
        <v>32</v>
      </c>
      <c r="B277" s="12" t="s">
        <v>11</v>
      </c>
      <c r="C277" s="22">
        <v>128</v>
      </c>
      <c r="D277" s="22">
        <v>4</v>
      </c>
      <c r="E277" s="22">
        <v>951173</v>
      </c>
      <c r="F277" s="22">
        <v>440503</v>
      </c>
      <c r="G277" s="15">
        <v>4107.2408089999999</v>
      </c>
      <c r="H277" s="15">
        <v>8867.7483240000001</v>
      </c>
      <c r="I277" s="19">
        <v>4076843</v>
      </c>
      <c r="J277" s="15">
        <v>130.80198899999999</v>
      </c>
      <c r="K277" s="19">
        <v>4097597</v>
      </c>
      <c r="L277" s="15">
        <v>283.87727999999998</v>
      </c>
    </row>
    <row r="278" spans="1:12" x14ac:dyDescent="0.35">
      <c r="A278" s="22">
        <v>64</v>
      </c>
      <c r="B278" s="12" t="s">
        <v>11</v>
      </c>
      <c r="C278" s="22">
        <v>128</v>
      </c>
      <c r="D278" s="22">
        <v>1</v>
      </c>
      <c r="E278" s="22">
        <v>2270590</v>
      </c>
      <c r="F278" s="22">
        <v>908010</v>
      </c>
      <c r="G278" s="15">
        <v>3442.0519049999998</v>
      </c>
      <c r="H278" s="15">
        <v>8603.0896069999999</v>
      </c>
      <c r="I278" s="19">
        <v>1954992</v>
      </c>
      <c r="J278" s="15">
        <v>52.551640999999996</v>
      </c>
      <c r="K278" s="19">
        <v>2054734</v>
      </c>
      <c r="L278" s="15">
        <v>138.11639</v>
      </c>
    </row>
    <row r="279" spans="1:12" x14ac:dyDescent="0.35">
      <c r="A279" s="22">
        <v>64</v>
      </c>
      <c r="B279" s="12" t="s">
        <v>11</v>
      </c>
      <c r="C279" s="22">
        <v>128</v>
      </c>
      <c r="D279" s="22">
        <v>2</v>
      </c>
      <c r="E279" s="22">
        <v>2239131</v>
      </c>
      <c r="F279" s="22">
        <v>973961</v>
      </c>
      <c r="G279" s="15">
        <v>3489.3751390000002</v>
      </c>
      <c r="H279" s="15">
        <v>8020.2288019999996</v>
      </c>
      <c r="I279" s="19">
        <v>2034488</v>
      </c>
      <c r="J279" s="15">
        <v>55.456907999999999</v>
      </c>
      <c r="K279" s="19">
        <v>2060723</v>
      </c>
      <c r="L279" s="15">
        <v>129.13917799999999</v>
      </c>
    </row>
    <row r="280" spans="1:12" x14ac:dyDescent="0.35">
      <c r="A280" s="22">
        <v>64</v>
      </c>
      <c r="B280" s="12" t="s">
        <v>11</v>
      </c>
      <c r="C280" s="22">
        <v>128</v>
      </c>
      <c r="D280" s="22">
        <v>3</v>
      </c>
      <c r="E280" s="22">
        <v>2198397</v>
      </c>
      <c r="F280" s="22">
        <v>911346</v>
      </c>
      <c r="G280" s="15">
        <v>3554.0820549999999</v>
      </c>
      <c r="H280" s="15">
        <v>8571.5101930000001</v>
      </c>
      <c r="I280" s="19">
        <v>2032329</v>
      </c>
      <c r="J280" s="15">
        <v>56.424517999999999</v>
      </c>
      <c r="K280" s="19">
        <v>2055371</v>
      </c>
      <c r="L280" s="15">
        <v>137.653426</v>
      </c>
    </row>
    <row r="281" spans="1:12" x14ac:dyDescent="0.35">
      <c r="A281" s="22">
        <v>64</v>
      </c>
      <c r="B281" s="12" t="s">
        <v>11</v>
      </c>
      <c r="C281" s="22">
        <v>128</v>
      </c>
      <c r="D281" s="22">
        <v>4</v>
      </c>
      <c r="E281" s="22">
        <v>2245399</v>
      </c>
      <c r="F281" s="22">
        <v>907445</v>
      </c>
      <c r="G281" s="15">
        <v>3479.9046400000002</v>
      </c>
      <c r="H281" s="15">
        <v>8608.4486770000003</v>
      </c>
      <c r="I281" s="19">
        <v>2028065</v>
      </c>
      <c r="J281" s="15">
        <v>55.127518000000002</v>
      </c>
      <c r="K281" s="19">
        <v>2059274</v>
      </c>
      <c r="L281" s="15">
        <v>138.50762800000001</v>
      </c>
    </row>
    <row r="282" spans="1:12" x14ac:dyDescent="0.35">
      <c r="A282" s="22">
        <v>128</v>
      </c>
      <c r="B282" s="12" t="s">
        <v>11</v>
      </c>
      <c r="C282" s="22">
        <v>128</v>
      </c>
      <c r="D282" s="22">
        <v>1</v>
      </c>
      <c r="E282" s="22">
        <v>4682215</v>
      </c>
      <c r="F282" s="22">
        <v>2031497</v>
      </c>
      <c r="G282" s="15">
        <v>3337.5019600000001</v>
      </c>
      <c r="H282" s="15">
        <v>7689.098215</v>
      </c>
      <c r="I282" s="19">
        <v>1018094</v>
      </c>
      <c r="J282" s="15">
        <v>26.542791999999999</v>
      </c>
      <c r="K282" s="19">
        <v>1024388</v>
      </c>
      <c r="L282" s="15">
        <v>61.554296000000001</v>
      </c>
    </row>
    <row r="283" spans="1:12" x14ac:dyDescent="0.35">
      <c r="A283" s="22">
        <v>128</v>
      </c>
      <c r="B283" s="12" t="s">
        <v>11</v>
      </c>
      <c r="C283" s="22">
        <v>128</v>
      </c>
      <c r="D283" s="22">
        <v>2</v>
      </c>
      <c r="E283" s="22">
        <v>4665322</v>
      </c>
      <c r="F283" s="22">
        <v>1974498</v>
      </c>
      <c r="G283" s="15">
        <v>3349.5508369999998</v>
      </c>
      <c r="H283" s="15">
        <v>7911.333646</v>
      </c>
      <c r="I283" s="19">
        <v>1013518</v>
      </c>
      <c r="J283" s="15">
        <v>26.519166999999999</v>
      </c>
      <c r="K283" s="19">
        <v>1027352</v>
      </c>
      <c r="L283" s="15">
        <v>63.514446999999997</v>
      </c>
    </row>
    <row r="284" spans="1:12" x14ac:dyDescent="0.35">
      <c r="A284" s="22">
        <v>128</v>
      </c>
      <c r="B284" s="12" t="s">
        <v>11</v>
      </c>
      <c r="C284" s="22">
        <v>128</v>
      </c>
      <c r="D284" s="22">
        <v>3</v>
      </c>
      <c r="E284" s="22">
        <v>4230674</v>
      </c>
      <c r="F284" s="22">
        <v>1986334</v>
      </c>
      <c r="G284" s="15">
        <v>3693.783833</v>
      </c>
      <c r="H284" s="15">
        <v>7864.559542</v>
      </c>
      <c r="I284" s="19">
        <v>1018559</v>
      </c>
      <c r="J284" s="15">
        <v>29.389126000000001</v>
      </c>
      <c r="K284" s="19">
        <v>1027469</v>
      </c>
      <c r="L284" s="15">
        <v>63.143185000000003</v>
      </c>
    </row>
    <row r="285" spans="1:12" x14ac:dyDescent="0.35">
      <c r="A285" s="22">
        <v>128</v>
      </c>
      <c r="B285" s="12" t="s">
        <v>11</v>
      </c>
      <c r="C285" s="22">
        <v>128</v>
      </c>
      <c r="D285" s="22">
        <v>4</v>
      </c>
      <c r="E285" s="22">
        <v>4609238</v>
      </c>
      <c r="F285" s="22">
        <v>1703927</v>
      </c>
      <c r="G285" s="15">
        <v>3390.2683379999999</v>
      </c>
      <c r="H285" s="15">
        <v>9168.0743559999992</v>
      </c>
      <c r="I285" s="19">
        <v>1012258</v>
      </c>
      <c r="J285" s="15">
        <v>26.808478999999998</v>
      </c>
      <c r="K285" s="19">
        <v>1020066</v>
      </c>
      <c r="L285" s="15">
        <v>73.078108999999998</v>
      </c>
    </row>
    <row r="286" spans="1:12" x14ac:dyDescent="0.35">
      <c r="A286" s="22">
        <v>256</v>
      </c>
      <c r="B286" s="12" t="s">
        <v>11</v>
      </c>
      <c r="C286" s="22">
        <v>128</v>
      </c>
      <c r="D286" s="22">
        <v>1</v>
      </c>
      <c r="E286" s="22">
        <v>8486044</v>
      </c>
      <c r="F286" s="22">
        <v>4175882</v>
      </c>
      <c r="G286" s="15">
        <v>3683.0338230000002</v>
      </c>
      <c r="H286" s="15">
        <v>7478.1645920000001</v>
      </c>
      <c r="I286" s="19">
        <v>505239</v>
      </c>
      <c r="J286" s="15">
        <v>14.535556</v>
      </c>
      <c r="K286" s="19">
        <v>507724</v>
      </c>
      <c r="L286" s="15">
        <v>29.683799</v>
      </c>
    </row>
    <row r="287" spans="1:12" x14ac:dyDescent="0.35">
      <c r="A287" s="22">
        <v>256</v>
      </c>
      <c r="B287" s="12" t="s">
        <v>11</v>
      </c>
      <c r="C287" s="22">
        <v>128</v>
      </c>
      <c r="D287" s="22">
        <v>2</v>
      </c>
      <c r="E287" s="22">
        <v>8061833</v>
      </c>
      <c r="F287" s="22">
        <v>4076354</v>
      </c>
      <c r="G287" s="15">
        <v>3876.7369250000002</v>
      </c>
      <c r="H287" s="15">
        <v>7662.7253989999999</v>
      </c>
      <c r="I287" s="19">
        <v>507961</v>
      </c>
      <c r="J287" s="15">
        <v>15.382842999999999</v>
      </c>
      <c r="K287" s="19">
        <v>509364</v>
      </c>
      <c r="L287" s="15">
        <v>30.506781</v>
      </c>
    </row>
    <row r="288" spans="1:12" x14ac:dyDescent="0.35">
      <c r="A288" s="22">
        <v>256</v>
      </c>
      <c r="B288" s="12" t="s">
        <v>11</v>
      </c>
      <c r="C288" s="22">
        <v>128</v>
      </c>
      <c r="D288" s="22">
        <v>3</v>
      </c>
      <c r="E288" s="22">
        <v>9138913</v>
      </c>
      <c r="F288" s="22">
        <v>3626348</v>
      </c>
      <c r="G288" s="15">
        <v>3419.706326</v>
      </c>
      <c r="H288" s="15">
        <v>8613.7267859999993</v>
      </c>
      <c r="I288" s="19">
        <v>500836</v>
      </c>
      <c r="J288" s="15">
        <v>13.379536</v>
      </c>
      <c r="K288" s="19">
        <v>508080</v>
      </c>
      <c r="L288" s="15">
        <v>34.206029999999998</v>
      </c>
    </row>
    <row r="289" spans="1:12" x14ac:dyDescent="0.35">
      <c r="A289" s="22">
        <v>256</v>
      </c>
      <c r="B289" s="12" t="s">
        <v>11</v>
      </c>
      <c r="C289" s="22">
        <v>128</v>
      </c>
      <c r="D289" s="22">
        <v>4</v>
      </c>
      <c r="E289" s="22">
        <v>8456261</v>
      </c>
      <c r="F289" s="22">
        <v>3603905</v>
      </c>
      <c r="G289" s="15">
        <v>3695.809663</v>
      </c>
      <c r="H289" s="15">
        <v>8666.7352030000002</v>
      </c>
      <c r="I289" s="19">
        <v>503315</v>
      </c>
      <c r="J289" s="15">
        <v>14.531203</v>
      </c>
      <c r="K289" s="19">
        <v>511211</v>
      </c>
      <c r="L289" s="15">
        <v>34.631149000000001</v>
      </c>
    </row>
    <row r="290" spans="1:12" x14ac:dyDescent="0.35">
      <c r="A290" s="22">
        <v>512</v>
      </c>
      <c r="B290" s="12" t="s">
        <v>11</v>
      </c>
      <c r="C290" s="22">
        <v>128</v>
      </c>
      <c r="D290" s="22">
        <v>1</v>
      </c>
      <c r="E290" s="22">
        <v>13750993</v>
      </c>
      <c r="F290" s="22">
        <v>7087140</v>
      </c>
      <c r="G290" s="15">
        <v>4543.4624439999998</v>
      </c>
      <c r="H290" s="15">
        <v>8809.4874240000008</v>
      </c>
      <c r="I290" s="19">
        <v>247835</v>
      </c>
      <c r="J290" s="15">
        <v>8.8003230000000006</v>
      </c>
      <c r="K290" s="19">
        <v>252049</v>
      </c>
      <c r="L290" s="15">
        <v>17.365369999999999</v>
      </c>
    </row>
    <row r="291" spans="1:12" x14ac:dyDescent="0.35">
      <c r="A291" s="22">
        <v>512</v>
      </c>
      <c r="B291" s="12" t="s">
        <v>11</v>
      </c>
      <c r="C291" s="22">
        <v>128</v>
      </c>
      <c r="D291" s="22">
        <v>2</v>
      </c>
      <c r="E291" s="22">
        <v>14263427</v>
      </c>
      <c r="F291" s="22">
        <v>7818150</v>
      </c>
      <c r="G291" s="15">
        <v>4379.2103559999996</v>
      </c>
      <c r="H291" s="15">
        <v>7982.5002979999999</v>
      </c>
      <c r="I291" s="19">
        <v>253515</v>
      </c>
      <c r="J291" s="15">
        <v>8.6786030000000007</v>
      </c>
      <c r="K291" s="19">
        <v>252678</v>
      </c>
      <c r="L291" s="15">
        <v>15.780963</v>
      </c>
    </row>
    <row r="292" spans="1:12" x14ac:dyDescent="0.35">
      <c r="A292" s="22">
        <v>512</v>
      </c>
      <c r="B292" s="12" t="s">
        <v>11</v>
      </c>
      <c r="C292" s="22">
        <v>128</v>
      </c>
      <c r="D292" s="22">
        <v>3</v>
      </c>
      <c r="E292" s="22">
        <v>14061877</v>
      </c>
      <c r="F292" s="22">
        <v>6770449</v>
      </c>
      <c r="G292" s="15">
        <v>4442.215263</v>
      </c>
      <c r="H292" s="15">
        <v>9221.3031979999996</v>
      </c>
      <c r="I292" s="19">
        <v>253508</v>
      </c>
      <c r="J292" s="15">
        <v>8.8027510000000007</v>
      </c>
      <c r="K292" s="19">
        <v>251896</v>
      </c>
      <c r="L292" s="15">
        <v>18.166609000000001</v>
      </c>
    </row>
    <row r="293" spans="1:12" x14ac:dyDescent="0.35">
      <c r="A293" s="22">
        <v>512</v>
      </c>
      <c r="B293" s="12" t="s">
        <v>11</v>
      </c>
      <c r="C293" s="22">
        <v>128</v>
      </c>
      <c r="D293" s="22">
        <v>4</v>
      </c>
      <c r="E293" s="22">
        <v>13410695</v>
      </c>
      <c r="F293" s="22">
        <v>6801682</v>
      </c>
      <c r="G293" s="15">
        <v>4658.4743570000001</v>
      </c>
      <c r="H293" s="15">
        <v>9179.6000029999996</v>
      </c>
      <c r="I293" s="19">
        <v>249020</v>
      </c>
      <c r="J293" s="15">
        <v>9.0667779999999993</v>
      </c>
      <c r="K293" s="19">
        <v>247633</v>
      </c>
      <c r="L293" s="15">
        <v>17.777155</v>
      </c>
    </row>
    <row r="294" spans="1:12" x14ac:dyDescent="0.35">
      <c r="A294" s="22">
        <v>1024</v>
      </c>
      <c r="B294" s="12" t="s">
        <v>11</v>
      </c>
      <c r="C294" s="22">
        <v>128</v>
      </c>
      <c r="D294" s="22">
        <v>1</v>
      </c>
      <c r="E294" s="22">
        <v>14205381</v>
      </c>
      <c r="F294" s="22">
        <v>12016266</v>
      </c>
      <c r="G294" s="15">
        <v>8793.1678379999994</v>
      </c>
      <c r="H294" s="15">
        <v>10381.600648</v>
      </c>
      <c r="I294" s="19">
        <v>129443</v>
      </c>
      <c r="J294" s="15">
        <v>8.8986830000000001</v>
      </c>
      <c r="K294" s="19">
        <v>123683</v>
      </c>
      <c r="L294" s="15">
        <v>10.051723000000001</v>
      </c>
    </row>
    <row r="295" spans="1:12" x14ac:dyDescent="0.35">
      <c r="A295" s="22">
        <v>1024</v>
      </c>
      <c r="B295" s="12" t="s">
        <v>11</v>
      </c>
      <c r="C295" s="22">
        <v>128</v>
      </c>
      <c r="D295" s="22">
        <v>2</v>
      </c>
      <c r="E295" s="22">
        <v>14269074</v>
      </c>
      <c r="F295" s="22">
        <v>11493081</v>
      </c>
      <c r="G295" s="15">
        <v>8756.7577679999995</v>
      </c>
      <c r="H295" s="15">
        <v>10856.610581999999</v>
      </c>
      <c r="I295" s="19">
        <v>129881</v>
      </c>
      <c r="J295" s="15">
        <v>8.8889379999999996</v>
      </c>
      <c r="K295" s="19">
        <v>126297</v>
      </c>
      <c r="L295" s="15">
        <v>10.731406</v>
      </c>
    </row>
    <row r="296" spans="1:12" x14ac:dyDescent="0.35">
      <c r="A296" s="22">
        <v>1024</v>
      </c>
      <c r="B296" s="12" t="s">
        <v>11</v>
      </c>
      <c r="C296" s="22">
        <v>128</v>
      </c>
      <c r="D296" s="22">
        <v>3</v>
      </c>
      <c r="E296" s="22">
        <v>14103953</v>
      </c>
      <c r="F296" s="22">
        <v>11616192</v>
      </c>
      <c r="G296" s="15">
        <v>8858.9643049999995</v>
      </c>
      <c r="H296" s="15">
        <v>10739.805087999999</v>
      </c>
      <c r="I296" s="19">
        <v>130424</v>
      </c>
      <c r="J296" s="15">
        <v>9.030602</v>
      </c>
      <c r="K296" s="19">
        <v>124826</v>
      </c>
      <c r="L296" s="15">
        <v>10.494006000000001</v>
      </c>
    </row>
    <row r="297" spans="1:12" x14ac:dyDescent="0.35">
      <c r="A297" s="22">
        <v>1024</v>
      </c>
      <c r="B297" s="12" t="s">
        <v>11</v>
      </c>
      <c r="C297" s="22">
        <v>128</v>
      </c>
      <c r="D297" s="22">
        <v>4</v>
      </c>
      <c r="E297" s="22">
        <v>14304017</v>
      </c>
      <c r="F297" s="22">
        <v>11568384</v>
      </c>
      <c r="G297" s="15">
        <v>8732.4237580000008</v>
      </c>
      <c r="H297" s="15">
        <v>10784.607856000001</v>
      </c>
      <c r="I297" s="19">
        <v>129880</v>
      </c>
      <c r="J297" s="15">
        <v>8.8671550000000003</v>
      </c>
      <c r="K297" s="19">
        <v>125064</v>
      </c>
      <c r="L297" s="15">
        <v>10.557465000000001</v>
      </c>
    </row>
    <row r="298" spans="1:12" x14ac:dyDescent="0.35">
      <c r="A298" s="22">
        <v>2048</v>
      </c>
      <c r="B298" s="12" t="s">
        <v>11</v>
      </c>
      <c r="C298" s="22">
        <v>128</v>
      </c>
      <c r="D298" s="22">
        <v>1</v>
      </c>
      <c r="E298" s="22">
        <v>14284691</v>
      </c>
      <c r="F298" s="22">
        <v>13611932</v>
      </c>
      <c r="G298" s="15">
        <v>17484.298340000001</v>
      </c>
      <c r="H298" s="15">
        <v>18321.439476</v>
      </c>
      <c r="I298" s="19">
        <v>64905</v>
      </c>
      <c r="J298" s="15">
        <v>8.8743660000000002</v>
      </c>
      <c r="K298" s="19">
        <v>64719</v>
      </c>
      <c r="L298" s="15">
        <v>9.2862860000000005</v>
      </c>
    </row>
    <row r="299" spans="1:12" x14ac:dyDescent="0.35">
      <c r="A299" s="22">
        <v>2048</v>
      </c>
      <c r="B299" s="12" t="s">
        <v>11</v>
      </c>
      <c r="C299" s="22">
        <v>128</v>
      </c>
      <c r="D299" s="22">
        <v>2</v>
      </c>
      <c r="E299" s="22">
        <v>14285527</v>
      </c>
      <c r="F299" s="22">
        <v>13923201</v>
      </c>
      <c r="G299" s="15">
        <v>17481.584062000002</v>
      </c>
      <c r="H299" s="15">
        <v>17910.422708999999</v>
      </c>
      <c r="I299" s="19">
        <v>64546</v>
      </c>
      <c r="J299" s="15">
        <v>8.8247640000000001</v>
      </c>
      <c r="K299" s="19">
        <v>64921</v>
      </c>
      <c r="L299" s="15">
        <v>9.1070170000000008</v>
      </c>
    </row>
    <row r="300" spans="1:12" x14ac:dyDescent="0.35">
      <c r="A300" s="22">
        <v>2048</v>
      </c>
      <c r="B300" s="12" t="s">
        <v>11</v>
      </c>
      <c r="C300" s="22">
        <v>128</v>
      </c>
      <c r="D300" s="22">
        <v>3</v>
      </c>
      <c r="E300" s="22">
        <v>14421263</v>
      </c>
      <c r="F300" s="22">
        <v>13491206</v>
      </c>
      <c r="G300" s="15">
        <v>17314.509564</v>
      </c>
      <c r="H300" s="15">
        <v>18486.816375999999</v>
      </c>
      <c r="I300" s="19">
        <v>64457</v>
      </c>
      <c r="J300" s="15">
        <v>8.7296499999999995</v>
      </c>
      <c r="K300" s="19">
        <v>64752</v>
      </c>
      <c r="L300" s="15">
        <v>9.3741620000000001</v>
      </c>
    </row>
    <row r="301" spans="1:12" x14ac:dyDescent="0.35">
      <c r="A301" s="22">
        <v>2048</v>
      </c>
      <c r="B301" s="12" t="s">
        <v>11</v>
      </c>
      <c r="C301" s="22">
        <v>128</v>
      </c>
      <c r="D301" s="22">
        <v>4</v>
      </c>
      <c r="E301" s="22">
        <v>14226585</v>
      </c>
      <c r="F301" s="22">
        <v>13698075</v>
      </c>
      <c r="G301" s="15">
        <v>17547.593824</v>
      </c>
      <c r="H301" s="15">
        <v>18214.79823</v>
      </c>
      <c r="I301" s="19">
        <v>64546</v>
      </c>
      <c r="J301" s="15">
        <v>8.861326</v>
      </c>
      <c r="K301" s="19">
        <v>64940</v>
      </c>
      <c r="L301" s="15">
        <v>9.2593990000000002</v>
      </c>
    </row>
    <row r="302" spans="1:12" x14ac:dyDescent="0.35">
      <c r="A302" s="22">
        <v>4096</v>
      </c>
      <c r="B302" s="12" t="s">
        <v>11</v>
      </c>
      <c r="C302" s="22">
        <v>128</v>
      </c>
      <c r="D302" s="22">
        <v>1</v>
      </c>
      <c r="E302" s="22">
        <v>14340389</v>
      </c>
      <c r="F302" s="22">
        <v>14498101</v>
      </c>
      <c r="G302" s="15">
        <v>34809.042838000001</v>
      </c>
      <c r="H302" s="15">
        <v>34402.387720999999</v>
      </c>
      <c r="I302" s="19">
        <v>32272</v>
      </c>
      <c r="J302" s="15">
        <v>8.7907309999999992</v>
      </c>
      <c r="K302" s="19">
        <v>32324</v>
      </c>
      <c r="L302" s="15">
        <v>8.7091150000000006</v>
      </c>
    </row>
    <row r="303" spans="1:12" x14ac:dyDescent="0.35">
      <c r="A303" s="22">
        <v>4096</v>
      </c>
      <c r="B303" s="12" t="s">
        <v>11</v>
      </c>
      <c r="C303" s="22">
        <v>128</v>
      </c>
      <c r="D303" s="22">
        <v>2</v>
      </c>
      <c r="E303" s="22">
        <v>14373251</v>
      </c>
      <c r="F303" s="22">
        <v>14242932</v>
      </c>
      <c r="G303" s="15">
        <v>34731.633398999998</v>
      </c>
      <c r="H303" s="15">
        <v>35029.305078999998</v>
      </c>
      <c r="I303" s="19">
        <v>31844</v>
      </c>
      <c r="J303" s="15">
        <v>8.6543139999999994</v>
      </c>
      <c r="K303" s="19">
        <v>32413</v>
      </c>
      <c r="L303" s="15">
        <v>8.8895520000000001</v>
      </c>
    </row>
    <row r="304" spans="1:12" x14ac:dyDescent="0.35">
      <c r="A304" s="22">
        <v>4096</v>
      </c>
      <c r="B304" s="12" t="s">
        <v>11</v>
      </c>
      <c r="C304" s="22">
        <v>128</v>
      </c>
      <c r="D304" s="22">
        <v>3</v>
      </c>
      <c r="E304" s="22">
        <v>14395670</v>
      </c>
      <c r="F304" s="22">
        <v>14519691</v>
      </c>
      <c r="G304" s="15">
        <v>34641.979616999997</v>
      </c>
      <c r="H304" s="15">
        <v>34323.638273999997</v>
      </c>
      <c r="I304" s="19">
        <v>32323</v>
      </c>
      <c r="J304" s="15">
        <v>8.7708119999999994</v>
      </c>
      <c r="K304" s="19">
        <v>32391</v>
      </c>
      <c r="L304" s="15">
        <v>8.7141900000000003</v>
      </c>
    </row>
    <row r="305" spans="1:12" x14ac:dyDescent="0.35">
      <c r="A305" s="22">
        <v>4096</v>
      </c>
      <c r="B305" s="12" t="s">
        <v>11</v>
      </c>
      <c r="C305" s="22">
        <v>128</v>
      </c>
      <c r="D305" s="22">
        <v>4</v>
      </c>
      <c r="E305" s="22">
        <v>14264168</v>
      </c>
      <c r="F305" s="22">
        <v>14602020</v>
      </c>
      <c r="G305" s="15">
        <v>34998.020319000003</v>
      </c>
      <c r="H305" s="15">
        <v>34144.932689000001</v>
      </c>
      <c r="I305" s="19">
        <v>31438</v>
      </c>
      <c r="J305" s="15">
        <v>8.6093130000000002</v>
      </c>
      <c r="K305" s="19">
        <v>32283</v>
      </c>
      <c r="L305" s="15">
        <v>8.6361659999999993</v>
      </c>
    </row>
    <row r="306" spans="1:12" x14ac:dyDescent="0.35">
      <c r="A306" s="22">
        <v>8192</v>
      </c>
      <c r="B306" s="12" t="s">
        <v>11</v>
      </c>
      <c r="C306" s="22">
        <v>128</v>
      </c>
      <c r="D306" s="22">
        <v>1</v>
      </c>
      <c r="E306" s="22">
        <v>14356544</v>
      </c>
      <c r="F306" s="22">
        <v>14447361</v>
      </c>
      <c r="G306" s="15">
        <v>69435.805445000005</v>
      </c>
      <c r="H306" s="15">
        <v>69024.795102000004</v>
      </c>
      <c r="I306" s="19">
        <v>15858</v>
      </c>
      <c r="J306" s="15">
        <v>8.6295579999999994</v>
      </c>
      <c r="K306" s="19">
        <v>16050</v>
      </c>
      <c r="L306" s="15">
        <v>8.6791370000000008</v>
      </c>
    </row>
    <row r="307" spans="1:12" x14ac:dyDescent="0.35">
      <c r="A307" s="22">
        <v>8192</v>
      </c>
      <c r="B307" s="12" t="s">
        <v>11</v>
      </c>
      <c r="C307" s="22">
        <v>128</v>
      </c>
      <c r="D307" s="22">
        <v>2</v>
      </c>
      <c r="E307" s="22">
        <v>14549063</v>
      </c>
      <c r="F307" s="22">
        <v>14458632</v>
      </c>
      <c r="G307" s="15">
        <v>68434.705445</v>
      </c>
      <c r="H307" s="15">
        <v>68923.220356999998</v>
      </c>
      <c r="I307" s="19">
        <v>15853</v>
      </c>
      <c r="J307" s="15">
        <v>8.5126829999999991</v>
      </c>
      <c r="K307" s="19">
        <v>16028</v>
      </c>
      <c r="L307" s="15">
        <v>8.6604840000000003</v>
      </c>
    </row>
    <row r="308" spans="1:12" x14ac:dyDescent="0.35">
      <c r="A308" s="22">
        <v>8192</v>
      </c>
      <c r="B308" s="12" t="s">
        <v>11</v>
      </c>
      <c r="C308" s="22">
        <v>128</v>
      </c>
      <c r="D308" s="22">
        <v>3</v>
      </c>
      <c r="E308" s="22">
        <v>14252219</v>
      </c>
      <c r="F308" s="22">
        <v>14717932</v>
      </c>
      <c r="G308" s="15">
        <v>69957.179520999998</v>
      </c>
      <c r="H308" s="15">
        <v>67656.456158999994</v>
      </c>
      <c r="I308" s="19">
        <v>15929</v>
      </c>
      <c r="J308" s="15">
        <v>8.7316450000000003</v>
      </c>
      <c r="K308" s="19">
        <v>16108</v>
      </c>
      <c r="L308" s="15">
        <v>8.5503689999999999</v>
      </c>
    </row>
    <row r="309" spans="1:12" x14ac:dyDescent="0.35">
      <c r="A309" s="22">
        <v>8192</v>
      </c>
      <c r="B309" s="12" t="s">
        <v>11</v>
      </c>
      <c r="C309" s="22">
        <v>128</v>
      </c>
      <c r="D309" s="22">
        <v>4</v>
      </c>
      <c r="E309" s="22">
        <v>13956109</v>
      </c>
      <c r="F309" s="22">
        <v>14608564</v>
      </c>
      <c r="G309" s="15">
        <v>71421.364207000006</v>
      </c>
      <c r="H309" s="15">
        <v>68155.557958000005</v>
      </c>
      <c r="I309" s="19">
        <v>15810</v>
      </c>
      <c r="J309" s="15">
        <v>8.8502910000000004</v>
      </c>
      <c r="K309" s="19">
        <v>15899</v>
      </c>
      <c r="L309" s="15">
        <v>8.5026109999999999</v>
      </c>
    </row>
    <row r="310" spans="1:12" x14ac:dyDescent="0.35">
      <c r="A310" s="22">
        <v>16384</v>
      </c>
      <c r="B310" s="12" t="s">
        <v>11</v>
      </c>
      <c r="C310" s="22">
        <v>128</v>
      </c>
      <c r="D310" s="22">
        <v>1</v>
      </c>
      <c r="E310" s="22">
        <v>14418805</v>
      </c>
      <c r="F310" s="22">
        <v>14630054</v>
      </c>
      <c r="G310" s="15">
        <v>139223.28693500001</v>
      </c>
      <c r="H310" s="15">
        <v>135889.58788599999</v>
      </c>
      <c r="I310" s="19">
        <v>7480</v>
      </c>
      <c r="J310" s="15">
        <v>8.105734</v>
      </c>
      <c r="K310" s="19">
        <v>7987</v>
      </c>
      <c r="L310" s="15">
        <v>8.5301720000000003</v>
      </c>
    </row>
    <row r="311" spans="1:12" x14ac:dyDescent="0.35">
      <c r="A311" s="22">
        <v>16384</v>
      </c>
      <c r="B311" s="12" t="s">
        <v>11</v>
      </c>
      <c r="C311" s="22">
        <v>128</v>
      </c>
      <c r="D311" s="22">
        <v>2</v>
      </c>
      <c r="E311" s="22">
        <v>14450975</v>
      </c>
      <c r="F311" s="22">
        <v>14716327</v>
      </c>
      <c r="G311" s="15">
        <v>138122.85852899999</v>
      </c>
      <c r="H311" s="15">
        <v>135144.61443099999</v>
      </c>
      <c r="I311" s="19">
        <v>7427</v>
      </c>
      <c r="J311" s="15">
        <v>8.0303839999999997</v>
      </c>
      <c r="K311" s="19">
        <v>8041</v>
      </c>
      <c r="L311" s="15">
        <v>8.5374990000000004</v>
      </c>
    </row>
    <row r="312" spans="1:12" x14ac:dyDescent="0.35">
      <c r="A312" s="22">
        <v>16384</v>
      </c>
      <c r="B312" s="12" t="s">
        <v>11</v>
      </c>
      <c r="C312" s="22">
        <v>128</v>
      </c>
      <c r="D312" s="22">
        <v>3</v>
      </c>
      <c r="E312" s="22">
        <v>14598587</v>
      </c>
      <c r="F312" s="22">
        <v>14662118</v>
      </c>
      <c r="G312" s="15">
        <v>136761.92307399999</v>
      </c>
      <c r="H312" s="15">
        <v>135710.546829</v>
      </c>
      <c r="I312" s="19">
        <v>7585</v>
      </c>
      <c r="J312" s="15">
        <v>8.1182940000000006</v>
      </c>
      <c r="K312" s="19">
        <v>7991</v>
      </c>
      <c r="L312" s="15">
        <v>8.5157799999999995</v>
      </c>
    </row>
    <row r="313" spans="1:12" x14ac:dyDescent="0.35">
      <c r="A313" s="22">
        <v>16384</v>
      </c>
      <c r="B313" s="12" t="s">
        <v>11</v>
      </c>
      <c r="C313" s="22">
        <v>128</v>
      </c>
      <c r="D313" s="22">
        <v>4</v>
      </c>
      <c r="E313" s="22">
        <v>14506582</v>
      </c>
      <c r="F313" s="22">
        <v>13827688</v>
      </c>
      <c r="G313" s="15">
        <v>138927.30382299999</v>
      </c>
      <c r="H313" s="15">
        <v>143361.69196600001</v>
      </c>
      <c r="I313" s="19">
        <v>7103</v>
      </c>
      <c r="J313" s="15">
        <v>7.6506220000000003</v>
      </c>
      <c r="K313" s="19">
        <v>7989</v>
      </c>
      <c r="L313" s="15">
        <v>9.0274040000000007</v>
      </c>
    </row>
    <row r="314" spans="1:12" x14ac:dyDescent="0.35">
      <c r="A314" s="22">
        <v>4</v>
      </c>
      <c r="B314" s="12" t="s">
        <v>11</v>
      </c>
      <c r="C314" s="22">
        <v>1</v>
      </c>
      <c r="D314" s="22">
        <v>1</v>
      </c>
      <c r="E314" s="22">
        <v>78030</v>
      </c>
      <c r="F314" s="22">
        <v>29090</v>
      </c>
      <c r="G314" s="15">
        <v>48.887546999999998</v>
      </c>
      <c r="H314" s="15">
        <v>131.133137</v>
      </c>
      <c r="I314" s="19">
        <v>2097152</v>
      </c>
      <c r="J314" s="15">
        <v>102.52478499999999</v>
      </c>
      <c r="K314" s="19">
        <v>2097152</v>
      </c>
      <c r="L314" s="15">
        <v>275.00689199999999</v>
      </c>
    </row>
    <row r="315" spans="1:12" x14ac:dyDescent="0.35">
      <c r="A315" s="22">
        <v>4</v>
      </c>
      <c r="B315" s="12" t="s">
        <v>11</v>
      </c>
      <c r="C315" s="22">
        <v>1</v>
      </c>
      <c r="D315" s="22">
        <v>2</v>
      </c>
      <c r="E315" s="22">
        <v>86453</v>
      </c>
      <c r="F315" s="22">
        <v>29247</v>
      </c>
      <c r="G315" s="15">
        <v>44.124237000000001</v>
      </c>
      <c r="H315" s="15">
        <v>130.430755</v>
      </c>
      <c r="I315" s="19">
        <v>2097152</v>
      </c>
      <c r="J315" s="15">
        <v>92.535402000000005</v>
      </c>
      <c r="K315" s="19">
        <v>2097152</v>
      </c>
      <c r="L315" s="15">
        <v>273.53391299999998</v>
      </c>
    </row>
    <row r="316" spans="1:12" x14ac:dyDescent="0.35">
      <c r="A316" s="22">
        <v>4</v>
      </c>
      <c r="B316" s="12" t="s">
        <v>11</v>
      </c>
      <c r="C316" s="22">
        <v>1</v>
      </c>
      <c r="D316" s="22">
        <v>3</v>
      </c>
      <c r="E316" s="22">
        <v>85662</v>
      </c>
      <c r="F316" s="22">
        <v>29086</v>
      </c>
      <c r="G316" s="15">
        <v>44.531885000000003</v>
      </c>
      <c r="H316" s="15">
        <v>131.15104199999999</v>
      </c>
      <c r="I316" s="19">
        <v>2097152</v>
      </c>
      <c r="J316" s="15">
        <v>93.390298000000001</v>
      </c>
      <c r="K316" s="19">
        <v>2097152</v>
      </c>
      <c r="L316" s="15">
        <v>275.04469499999999</v>
      </c>
    </row>
    <row r="317" spans="1:12" x14ac:dyDescent="0.35">
      <c r="A317" s="22">
        <v>4</v>
      </c>
      <c r="B317" s="12" t="s">
        <v>11</v>
      </c>
      <c r="C317" s="22">
        <v>1</v>
      </c>
      <c r="D317" s="22">
        <v>4</v>
      </c>
      <c r="E317" s="22">
        <v>85663</v>
      </c>
      <c r="F317" s="22">
        <v>29173</v>
      </c>
      <c r="G317" s="15">
        <v>44.531469999999999</v>
      </c>
      <c r="H317" s="15">
        <v>130.75936799999999</v>
      </c>
      <c r="I317" s="19">
        <v>2097152</v>
      </c>
      <c r="J317" s="15">
        <v>93.389429000000007</v>
      </c>
      <c r="K317" s="19">
        <v>2097152</v>
      </c>
      <c r="L317" s="15">
        <v>274.223052</v>
      </c>
    </row>
    <row r="318" spans="1:12" x14ac:dyDescent="0.35">
      <c r="A318" s="22">
        <v>8</v>
      </c>
      <c r="B318" s="12" t="s">
        <v>11</v>
      </c>
      <c r="C318" s="22">
        <v>1</v>
      </c>
      <c r="D318" s="22">
        <v>1</v>
      </c>
      <c r="E318" s="22">
        <v>166900</v>
      </c>
      <c r="F318" s="22">
        <v>64547</v>
      </c>
      <c r="G318" s="15">
        <v>45.712229000000001</v>
      </c>
      <c r="H318" s="15">
        <v>118.19844399999999</v>
      </c>
      <c r="I318" s="19">
        <v>1048576</v>
      </c>
      <c r="J318" s="15">
        <v>47.932915000000001</v>
      </c>
      <c r="K318" s="19">
        <v>1048576</v>
      </c>
      <c r="L318" s="15">
        <v>123.940843</v>
      </c>
    </row>
    <row r="319" spans="1:12" x14ac:dyDescent="0.35">
      <c r="A319" s="22">
        <v>8</v>
      </c>
      <c r="B319" s="12" t="s">
        <v>11</v>
      </c>
      <c r="C319" s="22">
        <v>1</v>
      </c>
      <c r="D319" s="22">
        <v>2</v>
      </c>
      <c r="E319" s="22">
        <v>165242</v>
      </c>
      <c r="F319" s="22">
        <v>64348</v>
      </c>
      <c r="G319" s="15">
        <v>46.170769</v>
      </c>
      <c r="H319" s="15">
        <v>118.56456300000001</v>
      </c>
      <c r="I319" s="19">
        <v>1048576</v>
      </c>
      <c r="J319" s="15">
        <v>48.413736</v>
      </c>
      <c r="K319" s="19">
        <v>1048576</v>
      </c>
      <c r="L319" s="15">
        <v>124.324681</v>
      </c>
    </row>
    <row r="320" spans="1:12" x14ac:dyDescent="0.35">
      <c r="A320" s="22">
        <v>8</v>
      </c>
      <c r="B320" s="12" t="s">
        <v>11</v>
      </c>
      <c r="C320" s="22">
        <v>1</v>
      </c>
      <c r="D320" s="22">
        <v>3</v>
      </c>
      <c r="E320" s="22">
        <v>164527</v>
      </c>
      <c r="F320" s="22">
        <v>64110</v>
      </c>
      <c r="G320" s="15">
        <v>46.371490999999999</v>
      </c>
      <c r="H320" s="15">
        <v>119.003895</v>
      </c>
      <c r="I320" s="19">
        <v>1048576</v>
      </c>
      <c r="J320" s="15">
        <v>48.624203000000001</v>
      </c>
      <c r="K320" s="19">
        <v>1048576</v>
      </c>
      <c r="L320" s="15">
        <v>124.785504</v>
      </c>
    </row>
    <row r="321" spans="1:12" x14ac:dyDescent="0.35">
      <c r="A321" s="22">
        <v>8</v>
      </c>
      <c r="B321" s="12" t="s">
        <v>11</v>
      </c>
      <c r="C321" s="22">
        <v>1</v>
      </c>
      <c r="D321" s="22">
        <v>4</v>
      </c>
      <c r="E321" s="22">
        <v>165711</v>
      </c>
      <c r="F321" s="22">
        <v>64706</v>
      </c>
      <c r="G321" s="15">
        <v>46.040309999999998</v>
      </c>
      <c r="H321" s="15">
        <v>117.908089</v>
      </c>
      <c r="I321" s="19">
        <v>1048576</v>
      </c>
      <c r="J321" s="15">
        <v>48.276938000000001</v>
      </c>
      <c r="K321" s="19">
        <v>1048576</v>
      </c>
      <c r="L321" s="15">
        <v>123.63635600000001</v>
      </c>
    </row>
    <row r="322" spans="1:12" x14ac:dyDescent="0.35">
      <c r="A322" s="22">
        <v>16</v>
      </c>
      <c r="B322" s="12" t="s">
        <v>11</v>
      </c>
      <c r="C322" s="22">
        <v>1</v>
      </c>
      <c r="D322" s="22">
        <v>1</v>
      </c>
      <c r="E322" s="22">
        <v>316944</v>
      </c>
      <c r="F322" s="22">
        <v>105143</v>
      </c>
      <c r="G322" s="15">
        <v>48.143118000000001</v>
      </c>
      <c r="H322" s="15">
        <v>145.12252599999999</v>
      </c>
      <c r="I322" s="19">
        <v>524288</v>
      </c>
      <c r="J322" s="15">
        <v>25.241029999999999</v>
      </c>
      <c r="K322" s="19">
        <v>524288</v>
      </c>
      <c r="L322" s="15">
        <v>76.086765999999997</v>
      </c>
    </row>
    <row r="323" spans="1:12" x14ac:dyDescent="0.35">
      <c r="A323" s="22">
        <v>16</v>
      </c>
      <c r="B323" s="12" t="s">
        <v>11</v>
      </c>
      <c r="C323" s="22">
        <v>1</v>
      </c>
      <c r="D323" s="22">
        <v>2</v>
      </c>
      <c r="E323" s="22">
        <v>317773</v>
      </c>
      <c r="F323" s="22">
        <v>107264</v>
      </c>
      <c r="G323" s="15">
        <v>48.017555000000002</v>
      </c>
      <c r="H323" s="15">
        <v>142.25261699999999</v>
      </c>
      <c r="I323" s="19">
        <v>524288</v>
      </c>
      <c r="J323" s="15">
        <v>25.175201999999999</v>
      </c>
      <c r="K323" s="19">
        <v>524288</v>
      </c>
      <c r="L323" s="15">
        <v>74.582145999999995</v>
      </c>
    </row>
    <row r="324" spans="1:12" x14ac:dyDescent="0.35">
      <c r="A324" s="22">
        <v>16</v>
      </c>
      <c r="B324" s="12" t="s">
        <v>11</v>
      </c>
      <c r="C324" s="22">
        <v>1</v>
      </c>
      <c r="D324" s="22">
        <v>3</v>
      </c>
      <c r="E324" s="22">
        <v>311216</v>
      </c>
      <c r="F324" s="22">
        <v>108023</v>
      </c>
      <c r="G324" s="15">
        <v>49.029218999999998</v>
      </c>
      <c r="H324" s="15">
        <v>141.25427199999999</v>
      </c>
      <c r="I324" s="19">
        <v>524288</v>
      </c>
      <c r="J324" s="15">
        <v>25.705604999999998</v>
      </c>
      <c r="K324" s="19">
        <v>524288</v>
      </c>
      <c r="L324" s="15">
        <v>74.058584999999994</v>
      </c>
    </row>
    <row r="325" spans="1:12" x14ac:dyDescent="0.35">
      <c r="A325" s="22">
        <v>16</v>
      </c>
      <c r="B325" s="12" t="s">
        <v>11</v>
      </c>
      <c r="C325" s="22">
        <v>1</v>
      </c>
      <c r="D325" s="22">
        <v>4</v>
      </c>
      <c r="E325" s="22">
        <v>311832</v>
      </c>
      <c r="F325" s="22">
        <v>108944</v>
      </c>
      <c r="G325" s="15">
        <v>48.932369000000001</v>
      </c>
      <c r="H325" s="15">
        <v>140.05901700000001</v>
      </c>
      <c r="I325" s="19">
        <v>524288</v>
      </c>
      <c r="J325" s="15">
        <v>25.654828999999999</v>
      </c>
      <c r="K325" s="19">
        <v>524288</v>
      </c>
      <c r="L325" s="15">
        <v>73.432282000000001</v>
      </c>
    </row>
    <row r="326" spans="1:12" x14ac:dyDescent="0.35">
      <c r="A326" s="22">
        <v>32</v>
      </c>
      <c r="B326" s="12" t="s">
        <v>11</v>
      </c>
      <c r="C326" s="22">
        <v>1</v>
      </c>
      <c r="D326" s="22">
        <v>1</v>
      </c>
      <c r="E326" s="22">
        <v>582131</v>
      </c>
      <c r="F326" s="22">
        <v>202777</v>
      </c>
      <c r="G326" s="15">
        <v>52.423243999999997</v>
      </c>
      <c r="H326" s="15">
        <v>150.495361</v>
      </c>
      <c r="I326" s="19">
        <v>262144</v>
      </c>
      <c r="J326" s="15">
        <v>13.742620000000001</v>
      </c>
      <c r="K326" s="19">
        <v>262144</v>
      </c>
      <c r="L326" s="15">
        <v>39.452111000000002</v>
      </c>
    </row>
    <row r="327" spans="1:12" x14ac:dyDescent="0.35">
      <c r="A327" s="22">
        <v>32</v>
      </c>
      <c r="B327" s="12" t="s">
        <v>11</v>
      </c>
      <c r="C327" s="22">
        <v>1</v>
      </c>
      <c r="D327" s="22">
        <v>2</v>
      </c>
      <c r="E327" s="22">
        <v>607441</v>
      </c>
      <c r="F327" s="22">
        <v>198405</v>
      </c>
      <c r="G327" s="15">
        <v>50.238875999999998</v>
      </c>
      <c r="H327" s="15">
        <v>153.811665</v>
      </c>
      <c r="I327" s="19">
        <v>262144</v>
      </c>
      <c r="J327" s="15">
        <v>13.170007</v>
      </c>
      <c r="K327" s="19">
        <v>262144</v>
      </c>
      <c r="L327" s="15">
        <v>40.321599999999997</v>
      </c>
    </row>
    <row r="328" spans="1:12" x14ac:dyDescent="0.35">
      <c r="A328" s="22">
        <v>32</v>
      </c>
      <c r="B328" s="12" t="s">
        <v>11</v>
      </c>
      <c r="C328" s="22">
        <v>1</v>
      </c>
      <c r="D328" s="22">
        <v>3</v>
      </c>
      <c r="E328" s="22">
        <v>587816</v>
      </c>
      <c r="F328" s="22">
        <v>202891</v>
      </c>
      <c r="G328" s="15">
        <v>51.916232999999998</v>
      </c>
      <c r="H328" s="15">
        <v>150.41047699999999</v>
      </c>
      <c r="I328" s="19">
        <v>262144</v>
      </c>
      <c r="J328" s="15">
        <v>13.60971</v>
      </c>
      <c r="K328" s="19">
        <v>262144</v>
      </c>
      <c r="L328" s="15">
        <v>39.430033999999999</v>
      </c>
    </row>
    <row r="329" spans="1:12" x14ac:dyDescent="0.35">
      <c r="A329" s="22">
        <v>32</v>
      </c>
      <c r="B329" s="12" t="s">
        <v>11</v>
      </c>
      <c r="C329" s="22">
        <v>1</v>
      </c>
      <c r="D329" s="22">
        <v>4</v>
      </c>
      <c r="E329" s="22">
        <v>581698</v>
      </c>
      <c r="F329" s="22">
        <v>197927</v>
      </c>
      <c r="G329" s="15">
        <v>52.462200000000003</v>
      </c>
      <c r="H329" s="15">
        <v>154.182659</v>
      </c>
      <c r="I329" s="19">
        <v>262144</v>
      </c>
      <c r="J329" s="15">
        <v>13.752831</v>
      </c>
      <c r="K329" s="19">
        <v>262144</v>
      </c>
      <c r="L329" s="15">
        <v>40.418899000000003</v>
      </c>
    </row>
    <row r="330" spans="1:12" x14ac:dyDescent="0.35">
      <c r="A330" s="22">
        <v>64</v>
      </c>
      <c r="B330" s="12" t="s">
        <v>11</v>
      </c>
      <c r="C330" s="22">
        <v>1</v>
      </c>
      <c r="D330" s="22">
        <v>1</v>
      </c>
      <c r="E330" s="22">
        <v>1015000</v>
      </c>
      <c r="F330" s="22">
        <v>349836</v>
      </c>
      <c r="G330" s="15">
        <v>60.131737000000001</v>
      </c>
      <c r="H330" s="15">
        <v>174.46170000000001</v>
      </c>
      <c r="I330" s="19">
        <v>131072</v>
      </c>
      <c r="J330" s="15">
        <v>7.8817760000000003</v>
      </c>
      <c r="K330" s="19">
        <v>131072</v>
      </c>
      <c r="L330" s="15">
        <v>22.867832</v>
      </c>
    </row>
    <row r="331" spans="1:12" x14ac:dyDescent="0.35">
      <c r="A331" s="22">
        <v>64</v>
      </c>
      <c r="B331" s="12" t="s">
        <v>11</v>
      </c>
      <c r="C331" s="22">
        <v>1</v>
      </c>
      <c r="D331" s="22">
        <v>2</v>
      </c>
      <c r="E331" s="22">
        <v>1022148</v>
      </c>
      <c r="F331" s="22">
        <v>350439</v>
      </c>
      <c r="G331" s="15">
        <v>59.711174</v>
      </c>
      <c r="H331" s="15">
        <v>174.162262</v>
      </c>
      <c r="I331" s="19">
        <v>131072</v>
      </c>
      <c r="J331" s="15">
        <v>7.8266520000000002</v>
      </c>
      <c r="K331" s="19">
        <v>131072</v>
      </c>
      <c r="L331" s="15">
        <v>22.828479000000002</v>
      </c>
    </row>
    <row r="332" spans="1:12" x14ac:dyDescent="0.35">
      <c r="A332" s="22">
        <v>64</v>
      </c>
      <c r="B332" s="12" t="s">
        <v>11</v>
      </c>
      <c r="C332" s="22">
        <v>1</v>
      </c>
      <c r="D332" s="22">
        <v>3</v>
      </c>
      <c r="E332" s="22">
        <v>993487</v>
      </c>
      <c r="F332" s="22">
        <v>346315</v>
      </c>
      <c r="G332" s="15">
        <v>61.433799999999998</v>
      </c>
      <c r="H332" s="15">
        <v>176.23393200000001</v>
      </c>
      <c r="I332" s="19">
        <v>131072</v>
      </c>
      <c r="J332" s="15">
        <v>8.0524450000000005</v>
      </c>
      <c r="K332" s="19">
        <v>131072</v>
      </c>
      <c r="L332" s="15">
        <v>23.100334</v>
      </c>
    </row>
    <row r="333" spans="1:12" x14ac:dyDescent="0.35">
      <c r="A333" s="22">
        <v>64</v>
      </c>
      <c r="B333" s="12" t="s">
        <v>11</v>
      </c>
      <c r="C333" s="22">
        <v>1</v>
      </c>
      <c r="D333" s="22">
        <v>4</v>
      </c>
      <c r="E333" s="22">
        <v>1019124</v>
      </c>
      <c r="F333" s="22">
        <v>351595</v>
      </c>
      <c r="G333" s="15">
        <v>59.888427999999998</v>
      </c>
      <c r="H333" s="15">
        <v>173.58921799999999</v>
      </c>
      <c r="I333" s="19">
        <v>131072</v>
      </c>
      <c r="J333" s="15">
        <v>7.849882</v>
      </c>
      <c r="K333" s="19">
        <v>131072</v>
      </c>
      <c r="L333" s="15">
        <v>22.753437999999999</v>
      </c>
    </row>
    <row r="334" spans="1:12" x14ac:dyDescent="0.35">
      <c r="A334" s="22">
        <v>128</v>
      </c>
      <c r="B334" s="12" t="s">
        <v>11</v>
      </c>
      <c r="C334" s="22">
        <v>1</v>
      </c>
      <c r="D334" s="22">
        <v>1</v>
      </c>
      <c r="E334" s="22">
        <v>1615992</v>
      </c>
      <c r="F334" s="22">
        <v>647354</v>
      </c>
      <c r="G334" s="15">
        <v>75.535720999999995</v>
      </c>
      <c r="H334" s="15">
        <v>188.55542</v>
      </c>
      <c r="I334" s="19">
        <v>65536</v>
      </c>
      <c r="J334" s="15">
        <v>4.95052</v>
      </c>
      <c r="K334" s="19">
        <v>65536</v>
      </c>
      <c r="L334" s="15">
        <v>12.358000000000001</v>
      </c>
    </row>
    <row r="335" spans="1:12" x14ac:dyDescent="0.35">
      <c r="A335" s="22">
        <v>128</v>
      </c>
      <c r="B335" s="12" t="s">
        <v>11</v>
      </c>
      <c r="C335" s="22">
        <v>1</v>
      </c>
      <c r="D335" s="22">
        <v>2</v>
      </c>
      <c r="E335" s="22">
        <v>1515794</v>
      </c>
      <c r="F335" s="22">
        <v>649163</v>
      </c>
      <c r="G335" s="15">
        <v>80.52919</v>
      </c>
      <c r="H335" s="15">
        <v>188.02964800000001</v>
      </c>
      <c r="I335" s="19">
        <v>65536</v>
      </c>
      <c r="J335" s="15">
        <v>5.2777620000000001</v>
      </c>
      <c r="K335" s="19">
        <v>65536</v>
      </c>
      <c r="L335" s="15">
        <v>12.323558999999999</v>
      </c>
    </row>
    <row r="336" spans="1:12" x14ac:dyDescent="0.35">
      <c r="A336" s="22">
        <v>128</v>
      </c>
      <c r="B336" s="12" t="s">
        <v>11</v>
      </c>
      <c r="C336" s="22">
        <v>1</v>
      </c>
      <c r="D336" s="22">
        <v>3</v>
      </c>
      <c r="E336" s="22">
        <v>1521785</v>
      </c>
      <c r="F336" s="22">
        <v>628641</v>
      </c>
      <c r="G336" s="15">
        <v>80.212173000000007</v>
      </c>
      <c r="H336" s="15">
        <v>194.16651899999999</v>
      </c>
      <c r="I336" s="19">
        <v>65536</v>
      </c>
      <c r="J336" s="15">
        <v>5.2569850000000002</v>
      </c>
      <c r="K336" s="19">
        <v>65536</v>
      </c>
      <c r="L336" s="15">
        <v>12.725868999999999</v>
      </c>
    </row>
    <row r="337" spans="1:12" x14ac:dyDescent="0.35">
      <c r="A337" s="22">
        <v>128</v>
      </c>
      <c r="B337" s="12" t="s">
        <v>11</v>
      </c>
      <c r="C337" s="22">
        <v>1</v>
      </c>
      <c r="D337" s="22">
        <v>4</v>
      </c>
      <c r="E337" s="22">
        <v>1499987</v>
      </c>
      <c r="F337" s="22">
        <v>640384</v>
      </c>
      <c r="G337" s="15">
        <v>81.377869000000004</v>
      </c>
      <c r="H337" s="15">
        <v>190.60678100000001</v>
      </c>
      <c r="I337" s="19">
        <v>65536</v>
      </c>
      <c r="J337" s="15">
        <v>5.3333779999999997</v>
      </c>
      <c r="K337" s="19">
        <v>65536</v>
      </c>
      <c r="L337" s="15">
        <v>12.492501000000001</v>
      </c>
    </row>
    <row r="338" spans="1:12" x14ac:dyDescent="0.35">
      <c r="A338" s="22">
        <v>256</v>
      </c>
      <c r="B338" s="12" t="s">
        <v>11</v>
      </c>
      <c r="C338" s="22">
        <v>1</v>
      </c>
      <c r="D338" s="22">
        <v>1</v>
      </c>
      <c r="E338" s="22">
        <v>2084237</v>
      </c>
      <c r="F338" s="22">
        <v>1163745</v>
      </c>
      <c r="G338" s="15">
        <v>117.129456</v>
      </c>
      <c r="H338" s="15">
        <v>209.76303100000001</v>
      </c>
      <c r="I338" s="19">
        <v>32768</v>
      </c>
      <c r="J338" s="15">
        <v>3.8383349999999998</v>
      </c>
      <c r="K338" s="19">
        <v>32768</v>
      </c>
      <c r="L338" s="15">
        <v>6.8743569999999998</v>
      </c>
    </row>
    <row r="339" spans="1:12" x14ac:dyDescent="0.35">
      <c r="A339" s="22">
        <v>256</v>
      </c>
      <c r="B339" s="12" t="s">
        <v>11</v>
      </c>
      <c r="C339" s="22">
        <v>1</v>
      </c>
      <c r="D339" s="22">
        <v>2</v>
      </c>
      <c r="E339" s="22">
        <v>2070279</v>
      </c>
      <c r="F339" s="22">
        <v>1162421</v>
      </c>
      <c r="G339" s="15">
        <v>117.91922</v>
      </c>
      <c r="H339" s="15">
        <v>210.00524899999999</v>
      </c>
      <c r="I339" s="19">
        <v>32768</v>
      </c>
      <c r="J339" s="15">
        <v>3.864214</v>
      </c>
      <c r="K339" s="19">
        <v>32768</v>
      </c>
      <c r="L339" s="15">
        <v>6.8821870000000001</v>
      </c>
    </row>
    <row r="340" spans="1:12" x14ac:dyDescent="0.35">
      <c r="A340" s="22">
        <v>256</v>
      </c>
      <c r="B340" s="12" t="s">
        <v>11</v>
      </c>
      <c r="C340" s="22">
        <v>1</v>
      </c>
      <c r="D340" s="22">
        <v>3</v>
      </c>
      <c r="E340" s="22">
        <v>2065776</v>
      </c>
      <c r="F340" s="22">
        <v>1146514</v>
      </c>
      <c r="G340" s="15">
        <v>118.175842</v>
      </c>
      <c r="H340" s="15">
        <v>212.90545700000001</v>
      </c>
      <c r="I340" s="19">
        <v>32768</v>
      </c>
      <c r="J340" s="15">
        <v>3.872636</v>
      </c>
      <c r="K340" s="19">
        <v>32768</v>
      </c>
      <c r="L340" s="15">
        <v>6.9776730000000002</v>
      </c>
    </row>
    <row r="341" spans="1:12" x14ac:dyDescent="0.35">
      <c r="A341" s="22">
        <v>256</v>
      </c>
      <c r="B341" s="12" t="s">
        <v>11</v>
      </c>
      <c r="C341" s="22">
        <v>1</v>
      </c>
      <c r="D341" s="22">
        <v>4</v>
      </c>
      <c r="E341" s="22">
        <v>2069756</v>
      </c>
      <c r="F341" s="22">
        <v>1172491</v>
      </c>
      <c r="G341" s="15">
        <v>117.948883</v>
      </c>
      <c r="H341" s="15">
        <v>208.19860800000001</v>
      </c>
      <c r="I341" s="19">
        <v>32768</v>
      </c>
      <c r="J341" s="15">
        <v>3.8651900000000001</v>
      </c>
      <c r="K341" s="19">
        <v>32768</v>
      </c>
      <c r="L341" s="15">
        <v>6.8230820000000003</v>
      </c>
    </row>
    <row r="342" spans="1:12" x14ac:dyDescent="0.35">
      <c r="A342" s="22">
        <v>512</v>
      </c>
      <c r="B342" s="12" t="s">
        <v>11</v>
      </c>
      <c r="C342" s="22">
        <v>1</v>
      </c>
      <c r="D342" s="22">
        <v>1</v>
      </c>
      <c r="E342" s="22">
        <v>2521590</v>
      </c>
      <c r="F342" s="22">
        <v>1483437</v>
      </c>
      <c r="G342" s="15">
        <v>193.62072800000001</v>
      </c>
      <c r="H342" s="15">
        <v>329.092285</v>
      </c>
      <c r="I342" s="19">
        <v>16384</v>
      </c>
      <c r="J342" s="15">
        <v>3.1726019999999999</v>
      </c>
      <c r="K342" s="19">
        <v>16384</v>
      </c>
      <c r="L342" s="15">
        <v>5.392881</v>
      </c>
    </row>
    <row r="343" spans="1:12" x14ac:dyDescent="0.35">
      <c r="A343" s="22">
        <v>512</v>
      </c>
      <c r="B343" s="12" t="s">
        <v>11</v>
      </c>
      <c r="C343" s="22">
        <v>1</v>
      </c>
      <c r="D343" s="22">
        <v>2</v>
      </c>
      <c r="E343" s="22">
        <v>2464579</v>
      </c>
      <c r="F343" s="22">
        <v>1476603</v>
      </c>
      <c r="G343" s="15">
        <v>198.10046399999999</v>
      </c>
      <c r="H343" s="15">
        <v>330.61273199999999</v>
      </c>
      <c r="I343" s="19">
        <v>16384</v>
      </c>
      <c r="J343" s="15">
        <v>3.2459899999999999</v>
      </c>
      <c r="K343" s="19">
        <v>16384</v>
      </c>
      <c r="L343" s="15">
        <v>5.4178410000000001</v>
      </c>
    </row>
    <row r="344" spans="1:12" x14ac:dyDescent="0.35">
      <c r="A344" s="22">
        <v>512</v>
      </c>
      <c r="B344" s="12" t="s">
        <v>11</v>
      </c>
      <c r="C344" s="22">
        <v>1</v>
      </c>
      <c r="D344" s="22">
        <v>3</v>
      </c>
      <c r="E344" s="22">
        <v>2533862</v>
      </c>
      <c r="F344" s="22">
        <v>1475508</v>
      </c>
      <c r="G344" s="15">
        <v>192.68292199999999</v>
      </c>
      <c r="H344" s="15">
        <v>330.85961900000001</v>
      </c>
      <c r="I344" s="19">
        <v>16384</v>
      </c>
      <c r="J344" s="15">
        <v>3.1572360000000002</v>
      </c>
      <c r="K344" s="19">
        <v>16384</v>
      </c>
      <c r="L344" s="15">
        <v>5.421862</v>
      </c>
    </row>
    <row r="345" spans="1:12" x14ac:dyDescent="0.35">
      <c r="A345" s="22">
        <v>512</v>
      </c>
      <c r="B345" s="12" t="s">
        <v>11</v>
      </c>
      <c r="C345" s="22">
        <v>1</v>
      </c>
      <c r="D345" s="22">
        <v>4</v>
      </c>
      <c r="E345" s="22">
        <v>2559019</v>
      </c>
      <c r="F345" s="22">
        <v>1500189</v>
      </c>
      <c r="G345" s="15">
        <v>190.78857400000001</v>
      </c>
      <c r="H345" s="15">
        <v>325.42242399999998</v>
      </c>
      <c r="I345" s="19">
        <v>16384</v>
      </c>
      <c r="J345" s="15">
        <v>3.126198</v>
      </c>
      <c r="K345" s="19">
        <v>16384</v>
      </c>
      <c r="L345" s="15">
        <v>5.3326609999999999</v>
      </c>
    </row>
    <row r="346" spans="1:12" x14ac:dyDescent="0.35">
      <c r="A346" s="22">
        <v>1024</v>
      </c>
      <c r="B346" s="12" t="s">
        <v>11</v>
      </c>
      <c r="C346" s="22">
        <v>1</v>
      </c>
      <c r="D346" s="22">
        <v>1</v>
      </c>
      <c r="E346" s="22">
        <v>4179353</v>
      </c>
      <c r="F346" s="22">
        <v>2681619</v>
      </c>
      <c r="G346" s="15">
        <v>233.61828600000001</v>
      </c>
      <c r="H346" s="15">
        <v>364.04321299999998</v>
      </c>
      <c r="I346" s="19">
        <v>8192</v>
      </c>
      <c r="J346" s="15">
        <v>1.914172</v>
      </c>
      <c r="K346" s="19">
        <v>8192</v>
      </c>
      <c r="L346" s="15">
        <v>2.9832719999999999</v>
      </c>
    </row>
    <row r="347" spans="1:12" x14ac:dyDescent="0.35">
      <c r="A347" s="22">
        <v>1024</v>
      </c>
      <c r="B347" s="12" t="s">
        <v>11</v>
      </c>
      <c r="C347" s="22">
        <v>1</v>
      </c>
      <c r="D347" s="22">
        <v>2</v>
      </c>
      <c r="E347" s="22">
        <v>4158114</v>
      </c>
      <c r="F347" s="22">
        <v>2251570</v>
      </c>
      <c r="G347" s="15">
        <v>234.81189000000001</v>
      </c>
      <c r="H347" s="15">
        <v>433.59973100000002</v>
      </c>
      <c r="I347" s="19">
        <v>8192</v>
      </c>
      <c r="J347" s="15">
        <v>1.9239489999999999</v>
      </c>
      <c r="K347" s="19">
        <v>8192</v>
      </c>
      <c r="L347" s="15">
        <v>3.553077</v>
      </c>
    </row>
    <row r="348" spans="1:12" x14ac:dyDescent="0.35">
      <c r="A348" s="22">
        <v>1024</v>
      </c>
      <c r="B348" s="12" t="s">
        <v>11</v>
      </c>
      <c r="C348" s="22">
        <v>1</v>
      </c>
      <c r="D348" s="22">
        <v>3</v>
      </c>
      <c r="E348" s="22">
        <v>4138974</v>
      </c>
      <c r="F348" s="22">
        <v>2653344</v>
      </c>
      <c r="G348" s="15">
        <v>235.89746099999999</v>
      </c>
      <c r="H348" s="15">
        <v>367.80847199999999</v>
      </c>
      <c r="I348" s="19">
        <v>8192</v>
      </c>
      <c r="J348" s="15">
        <v>1.9328460000000001</v>
      </c>
      <c r="K348" s="19">
        <v>8192</v>
      </c>
      <c r="L348" s="15">
        <v>3.015063</v>
      </c>
    </row>
    <row r="349" spans="1:12" x14ac:dyDescent="0.35">
      <c r="A349" s="22">
        <v>1024</v>
      </c>
      <c r="B349" s="12" t="s">
        <v>11</v>
      </c>
      <c r="C349" s="22">
        <v>1</v>
      </c>
      <c r="D349" s="22">
        <v>4</v>
      </c>
      <c r="E349" s="22">
        <v>4179995</v>
      </c>
      <c r="F349" s="22">
        <v>2686935</v>
      </c>
      <c r="G349" s="15">
        <v>233.58325199999999</v>
      </c>
      <c r="H349" s="15">
        <v>363.32763699999998</v>
      </c>
      <c r="I349" s="19">
        <v>8192</v>
      </c>
      <c r="J349" s="15">
        <v>1.913878</v>
      </c>
      <c r="K349" s="19">
        <v>8192</v>
      </c>
      <c r="L349" s="15">
        <v>2.9773700000000001</v>
      </c>
    </row>
    <row r="350" spans="1:12" x14ac:dyDescent="0.35">
      <c r="A350" s="22">
        <v>2048</v>
      </c>
      <c r="B350" s="12" t="s">
        <v>11</v>
      </c>
      <c r="C350" s="22">
        <v>1</v>
      </c>
      <c r="D350" s="22">
        <v>1</v>
      </c>
      <c r="E350" s="22">
        <v>6381860</v>
      </c>
      <c r="F350" s="22">
        <v>4316182</v>
      </c>
      <c r="G350" s="15">
        <v>305.93481400000002</v>
      </c>
      <c r="H350" s="15">
        <v>452.25512700000002</v>
      </c>
      <c r="I350" s="19">
        <v>4096</v>
      </c>
      <c r="J350" s="15">
        <v>1.2535529999999999</v>
      </c>
      <c r="K350" s="19">
        <v>4096</v>
      </c>
      <c r="L350" s="15">
        <v>1.8534900000000001</v>
      </c>
    </row>
    <row r="351" spans="1:12" x14ac:dyDescent="0.35">
      <c r="A351" s="22">
        <v>2048</v>
      </c>
      <c r="B351" s="12" t="s">
        <v>11</v>
      </c>
      <c r="C351" s="22">
        <v>1</v>
      </c>
      <c r="D351" s="22">
        <v>2</v>
      </c>
      <c r="E351" s="22">
        <v>6182146</v>
      </c>
      <c r="F351" s="22">
        <v>4228645</v>
      </c>
      <c r="G351" s="15">
        <v>315.820312</v>
      </c>
      <c r="H351" s="15">
        <v>461.63012700000002</v>
      </c>
      <c r="I351" s="19">
        <v>4096</v>
      </c>
      <c r="J351" s="15">
        <v>1.294049</v>
      </c>
      <c r="K351" s="19">
        <v>4096</v>
      </c>
      <c r="L351" s="15">
        <v>1.891859</v>
      </c>
    </row>
    <row r="352" spans="1:12" x14ac:dyDescent="0.35">
      <c r="A352" s="22">
        <v>2048</v>
      </c>
      <c r="B352" s="12" t="s">
        <v>11</v>
      </c>
      <c r="C352" s="22">
        <v>1</v>
      </c>
      <c r="D352" s="22">
        <v>3</v>
      </c>
      <c r="E352" s="22">
        <v>5955629</v>
      </c>
      <c r="F352" s="22">
        <v>4181533</v>
      </c>
      <c r="G352" s="15">
        <v>327.83667000000003</v>
      </c>
      <c r="H352" s="15">
        <v>466.82421900000003</v>
      </c>
      <c r="I352" s="19">
        <v>4096</v>
      </c>
      <c r="J352" s="15">
        <v>1.343267</v>
      </c>
      <c r="K352" s="19">
        <v>4096</v>
      </c>
      <c r="L352" s="15">
        <v>1.9131739999999999</v>
      </c>
    </row>
    <row r="353" spans="1:12" x14ac:dyDescent="0.35">
      <c r="A353" s="22">
        <v>2048</v>
      </c>
      <c r="B353" s="12" t="s">
        <v>11</v>
      </c>
      <c r="C353" s="22">
        <v>1</v>
      </c>
      <c r="D353" s="22">
        <v>4</v>
      </c>
      <c r="E353" s="22">
        <v>6289397</v>
      </c>
      <c r="F353" s="22">
        <v>4389577</v>
      </c>
      <c r="G353" s="15">
        <v>310.43383799999998</v>
      </c>
      <c r="H353" s="15">
        <v>444.71118200000001</v>
      </c>
      <c r="I353" s="19">
        <v>4096</v>
      </c>
      <c r="J353" s="15">
        <v>1.2719819999999999</v>
      </c>
      <c r="K353" s="19">
        <v>4096</v>
      </c>
      <c r="L353" s="15">
        <v>1.8224990000000001</v>
      </c>
    </row>
    <row r="354" spans="1:12" x14ac:dyDescent="0.35">
      <c r="A354" s="22">
        <v>4096</v>
      </c>
      <c r="B354" s="12" t="s">
        <v>11</v>
      </c>
      <c r="C354" s="22">
        <v>1</v>
      </c>
      <c r="D354" s="22">
        <v>1</v>
      </c>
      <c r="E354" s="22">
        <v>7636065</v>
      </c>
      <c r="F354" s="22">
        <v>4450544</v>
      </c>
      <c r="G354" s="15">
        <v>511.24462899999997</v>
      </c>
      <c r="H354" s="15">
        <v>877.11669900000004</v>
      </c>
      <c r="I354" s="19">
        <v>2048</v>
      </c>
      <c r="J354" s="15">
        <v>1.04766</v>
      </c>
      <c r="K354" s="19">
        <v>2048</v>
      </c>
      <c r="L354" s="15">
        <v>1.797533</v>
      </c>
    </row>
    <row r="355" spans="1:12" x14ac:dyDescent="0.35">
      <c r="A355" s="22">
        <v>4096</v>
      </c>
      <c r="B355" s="12" t="s">
        <v>11</v>
      </c>
      <c r="C355" s="22">
        <v>1</v>
      </c>
      <c r="D355" s="22">
        <v>2</v>
      </c>
      <c r="E355" s="22">
        <v>7875147</v>
      </c>
      <c r="F355" s="22">
        <v>4258973</v>
      </c>
      <c r="G355" s="15">
        <v>495.70459</v>
      </c>
      <c r="H355" s="15">
        <v>916.49267599999996</v>
      </c>
      <c r="I355" s="19">
        <v>2048</v>
      </c>
      <c r="J355" s="15">
        <v>1.015854</v>
      </c>
      <c r="K355" s="19">
        <v>2048</v>
      </c>
      <c r="L355" s="15">
        <v>1.878387</v>
      </c>
    </row>
    <row r="356" spans="1:12" x14ac:dyDescent="0.35">
      <c r="A356" s="22">
        <v>4096</v>
      </c>
      <c r="B356" s="12" t="s">
        <v>11</v>
      </c>
      <c r="C356" s="22">
        <v>1</v>
      </c>
      <c r="D356" s="22">
        <v>3</v>
      </c>
      <c r="E356" s="22">
        <v>8519593</v>
      </c>
      <c r="F356" s="22">
        <v>4113305</v>
      </c>
      <c r="G356" s="15">
        <v>458.193848</v>
      </c>
      <c r="H356" s="15">
        <v>949.00878899999998</v>
      </c>
      <c r="I356" s="19">
        <v>2048</v>
      </c>
      <c r="J356" s="15">
        <v>0.93901199999999996</v>
      </c>
      <c r="K356" s="19">
        <v>2048</v>
      </c>
      <c r="L356" s="15">
        <v>1.9449080000000001</v>
      </c>
    </row>
    <row r="357" spans="1:12" x14ac:dyDescent="0.35">
      <c r="A357" s="22">
        <v>4096</v>
      </c>
      <c r="B357" s="12" t="s">
        <v>11</v>
      </c>
      <c r="C357" s="22">
        <v>1</v>
      </c>
      <c r="D357" s="22">
        <v>4</v>
      </c>
      <c r="E357" s="22">
        <v>6581264</v>
      </c>
      <c r="F357" s="22">
        <v>4284997</v>
      </c>
      <c r="G357" s="15">
        <v>593.17138699999998</v>
      </c>
      <c r="H357" s="15">
        <v>910.86084000000005</v>
      </c>
      <c r="I357" s="19">
        <v>2048</v>
      </c>
      <c r="J357" s="15">
        <v>1.2155720000000001</v>
      </c>
      <c r="K357" s="19">
        <v>2048</v>
      </c>
      <c r="L357" s="15">
        <v>1.8669789999999999</v>
      </c>
    </row>
    <row r="358" spans="1:12" x14ac:dyDescent="0.35">
      <c r="A358" s="22">
        <v>8192</v>
      </c>
      <c r="B358" s="12" t="s">
        <v>11</v>
      </c>
      <c r="C358" s="22">
        <v>1</v>
      </c>
      <c r="D358" s="22">
        <v>1</v>
      </c>
      <c r="E358" s="22">
        <v>8537577</v>
      </c>
      <c r="F358" s="22">
        <v>5053447</v>
      </c>
      <c r="G358" s="15">
        <v>913.90917999999999</v>
      </c>
      <c r="H358" s="15">
        <v>1543.9111330000001</v>
      </c>
      <c r="I358" s="19">
        <v>1024</v>
      </c>
      <c r="J358" s="15">
        <v>0.93703400000000003</v>
      </c>
      <c r="K358" s="19">
        <v>1024</v>
      </c>
      <c r="L358" s="15">
        <v>1.583078</v>
      </c>
    </row>
    <row r="359" spans="1:12" x14ac:dyDescent="0.35">
      <c r="A359" s="22">
        <v>8192</v>
      </c>
      <c r="B359" s="12" t="s">
        <v>11</v>
      </c>
      <c r="C359" s="22">
        <v>1</v>
      </c>
      <c r="D359" s="22">
        <v>2</v>
      </c>
      <c r="E359" s="22">
        <v>8588179</v>
      </c>
      <c r="F359" s="22">
        <v>5287026</v>
      </c>
      <c r="G359" s="15">
        <v>908.54199200000005</v>
      </c>
      <c r="H359" s="15">
        <v>1475.4628909999999</v>
      </c>
      <c r="I359" s="19">
        <v>1024</v>
      </c>
      <c r="J359" s="15">
        <v>0.93151300000000004</v>
      </c>
      <c r="K359" s="19">
        <v>1024</v>
      </c>
      <c r="L359" s="15">
        <v>1.5131380000000001</v>
      </c>
    </row>
    <row r="360" spans="1:12" x14ac:dyDescent="0.35">
      <c r="A360" s="22">
        <v>8192</v>
      </c>
      <c r="B360" s="12" t="s">
        <v>11</v>
      </c>
      <c r="C360" s="22">
        <v>1</v>
      </c>
      <c r="D360" s="22">
        <v>3</v>
      </c>
      <c r="E360" s="22">
        <v>8108598</v>
      </c>
      <c r="F360" s="22">
        <v>5088728</v>
      </c>
      <c r="G360" s="15">
        <v>962.33789100000001</v>
      </c>
      <c r="H360" s="15">
        <v>1533.2402340000001</v>
      </c>
      <c r="I360" s="19">
        <v>1024</v>
      </c>
      <c r="J360" s="15">
        <v>0.98660700000000001</v>
      </c>
      <c r="K360" s="19">
        <v>1024</v>
      </c>
      <c r="L360" s="15">
        <v>1.5721020000000001</v>
      </c>
    </row>
    <row r="361" spans="1:12" x14ac:dyDescent="0.35">
      <c r="A361" s="22">
        <v>8192</v>
      </c>
      <c r="B361" s="12" t="s">
        <v>11</v>
      </c>
      <c r="C361" s="22">
        <v>1</v>
      </c>
      <c r="D361" s="22">
        <v>4</v>
      </c>
      <c r="E361" s="22">
        <v>8723634</v>
      </c>
      <c r="F361" s="22">
        <v>5387655</v>
      </c>
      <c r="G361" s="15">
        <v>894.39843800000006</v>
      </c>
      <c r="H361" s="15">
        <v>1448.2197269999999</v>
      </c>
      <c r="I361" s="19">
        <v>1024</v>
      </c>
      <c r="J361" s="15">
        <v>0.917049</v>
      </c>
      <c r="K361" s="19">
        <v>1024</v>
      </c>
      <c r="L361" s="15">
        <v>1.4848760000000001</v>
      </c>
    </row>
    <row r="362" spans="1:12" x14ac:dyDescent="0.35">
      <c r="A362" s="22">
        <v>16384</v>
      </c>
      <c r="B362" s="12" t="s">
        <v>11</v>
      </c>
      <c r="C362" s="22">
        <v>1</v>
      </c>
      <c r="D362" s="22">
        <v>1</v>
      </c>
      <c r="E362" s="22">
        <v>9253058</v>
      </c>
      <c r="F362" s="22">
        <v>7186109</v>
      </c>
      <c r="G362" s="15">
        <v>1684.640625</v>
      </c>
      <c r="H362" s="15">
        <v>2168.8027339999999</v>
      </c>
      <c r="I362" s="19">
        <v>512</v>
      </c>
      <c r="J362" s="15">
        <v>0.86457899999999999</v>
      </c>
      <c r="K362" s="19">
        <v>512</v>
      </c>
      <c r="L362" s="15">
        <v>1.113259</v>
      </c>
    </row>
    <row r="363" spans="1:12" x14ac:dyDescent="0.35">
      <c r="A363" s="22">
        <v>16384</v>
      </c>
      <c r="B363" s="12" t="s">
        <v>11</v>
      </c>
      <c r="C363" s="22">
        <v>1</v>
      </c>
      <c r="D363" s="22">
        <v>2</v>
      </c>
      <c r="E363" s="22">
        <v>8337815</v>
      </c>
      <c r="F363" s="22">
        <v>7675171</v>
      </c>
      <c r="G363" s="15">
        <v>1869.7617190000001</v>
      </c>
      <c r="H363" s="15">
        <v>2030.6621090000001</v>
      </c>
      <c r="I363" s="19">
        <v>512</v>
      </c>
      <c r="J363" s="15">
        <v>0.959484</v>
      </c>
      <c r="K363" s="19">
        <v>512</v>
      </c>
      <c r="L363" s="15">
        <v>1.042322</v>
      </c>
    </row>
    <row r="364" spans="1:12" x14ac:dyDescent="0.35">
      <c r="A364" s="22">
        <v>16384</v>
      </c>
      <c r="B364" s="12" t="s">
        <v>11</v>
      </c>
      <c r="C364" s="22">
        <v>1</v>
      </c>
      <c r="D364" s="22">
        <v>3</v>
      </c>
      <c r="E364" s="22">
        <v>8496989</v>
      </c>
      <c r="F364" s="22">
        <v>6754355</v>
      </c>
      <c r="G364" s="15">
        <v>1834.703125</v>
      </c>
      <c r="H364" s="15">
        <v>2308.080078</v>
      </c>
      <c r="I364" s="19">
        <v>512</v>
      </c>
      <c r="J364" s="15">
        <v>0.94150999999999996</v>
      </c>
      <c r="K364" s="19">
        <v>512</v>
      </c>
      <c r="L364" s="15">
        <v>1.1844209999999999</v>
      </c>
    </row>
    <row r="365" spans="1:12" x14ac:dyDescent="0.35">
      <c r="A365" s="22">
        <v>16384</v>
      </c>
      <c r="B365" s="12" t="s">
        <v>11</v>
      </c>
      <c r="C365" s="22">
        <v>1</v>
      </c>
      <c r="D365" s="22">
        <v>4</v>
      </c>
      <c r="E365" s="22">
        <v>8754191</v>
      </c>
      <c r="F365" s="22">
        <v>6989616</v>
      </c>
      <c r="G365" s="15">
        <v>1780.6933590000001</v>
      </c>
      <c r="H365" s="15">
        <v>2230.0507809999999</v>
      </c>
      <c r="I365" s="19">
        <v>512</v>
      </c>
      <c r="J365" s="15">
        <v>0.91384799999999999</v>
      </c>
      <c r="K365" s="19">
        <v>512</v>
      </c>
      <c r="L365" s="15">
        <v>1.144555</v>
      </c>
    </row>
    <row r="366" spans="1:12" x14ac:dyDescent="0.35">
      <c r="A366" s="22">
        <v>4</v>
      </c>
      <c r="B366" s="12" t="s">
        <v>10</v>
      </c>
      <c r="C366" s="22">
        <v>1</v>
      </c>
      <c r="D366" s="22">
        <v>1</v>
      </c>
      <c r="E366" s="22">
        <v>186302</v>
      </c>
      <c r="F366" s="22">
        <v>43603</v>
      </c>
      <c r="G366" s="15">
        <v>20.475856</v>
      </c>
      <c r="H366" s="15">
        <v>87.486658000000006</v>
      </c>
      <c r="I366" s="19">
        <v>2097152</v>
      </c>
      <c r="J366" s="15">
        <v>42.941113999999999</v>
      </c>
      <c r="K366" s="19">
        <v>2097152</v>
      </c>
      <c r="L366" s="15">
        <v>183.47300799999999</v>
      </c>
    </row>
    <row r="367" spans="1:12" x14ac:dyDescent="0.35">
      <c r="A367" s="22">
        <v>4</v>
      </c>
      <c r="B367" s="12" t="s">
        <v>10</v>
      </c>
      <c r="C367" s="22">
        <v>1</v>
      </c>
      <c r="D367" s="22">
        <v>2</v>
      </c>
      <c r="E367" s="22">
        <v>187404</v>
      </c>
      <c r="F367" s="22">
        <v>43572</v>
      </c>
      <c r="G367" s="15">
        <v>20.355426999999999</v>
      </c>
      <c r="H367" s="15">
        <v>87.548766000000001</v>
      </c>
      <c r="I367" s="19">
        <v>2097152</v>
      </c>
      <c r="J367" s="15">
        <v>42.688554000000003</v>
      </c>
      <c r="K367" s="19">
        <v>2097152</v>
      </c>
      <c r="L367" s="15">
        <v>183.603306</v>
      </c>
    </row>
    <row r="368" spans="1:12" x14ac:dyDescent="0.35">
      <c r="A368" s="22">
        <v>4</v>
      </c>
      <c r="B368" s="12" t="s">
        <v>10</v>
      </c>
      <c r="C368" s="22">
        <v>1</v>
      </c>
      <c r="D368" s="22">
        <v>3</v>
      </c>
      <c r="E368" s="22">
        <v>186822</v>
      </c>
      <c r="F368" s="22">
        <v>44005</v>
      </c>
      <c r="G368" s="15">
        <v>20.418856000000002</v>
      </c>
      <c r="H368" s="15">
        <v>86.688276000000002</v>
      </c>
      <c r="I368" s="19">
        <v>2097152</v>
      </c>
      <c r="J368" s="15">
        <v>42.821550999999999</v>
      </c>
      <c r="K368" s="19">
        <v>2097152</v>
      </c>
      <c r="L368" s="15">
        <v>181.798666</v>
      </c>
    </row>
    <row r="369" spans="1:12" x14ac:dyDescent="0.35">
      <c r="A369" s="22">
        <v>4</v>
      </c>
      <c r="B369" s="12" t="s">
        <v>10</v>
      </c>
      <c r="C369" s="22">
        <v>1</v>
      </c>
      <c r="D369" s="22">
        <v>4</v>
      </c>
      <c r="E369" s="22">
        <v>186470</v>
      </c>
      <c r="F369" s="22">
        <v>43610</v>
      </c>
      <c r="G369" s="15">
        <v>20.457384999999999</v>
      </c>
      <c r="H369" s="15">
        <v>87.473727999999994</v>
      </c>
      <c r="I369" s="19">
        <v>2097152</v>
      </c>
      <c r="J369" s="15">
        <v>42.902365000000003</v>
      </c>
      <c r="K369" s="19">
        <v>2097152</v>
      </c>
      <c r="L369" s="15">
        <v>183.44592299999999</v>
      </c>
    </row>
    <row r="370" spans="1:12" x14ac:dyDescent="0.35">
      <c r="A370" s="22">
        <v>8</v>
      </c>
      <c r="B370" s="12" t="s">
        <v>10</v>
      </c>
      <c r="C370" s="22">
        <v>1</v>
      </c>
      <c r="D370" s="22">
        <v>1</v>
      </c>
      <c r="E370" s="22">
        <v>322549</v>
      </c>
      <c r="F370" s="22">
        <v>100573</v>
      </c>
      <c r="G370" s="15">
        <v>23.653276000000002</v>
      </c>
      <c r="H370" s="15">
        <v>75.859324000000001</v>
      </c>
      <c r="I370" s="19">
        <v>1048576</v>
      </c>
      <c r="J370" s="15">
        <v>24.802409000000001</v>
      </c>
      <c r="K370" s="19">
        <v>1048576</v>
      </c>
      <c r="L370" s="15">
        <v>79.544472999999996</v>
      </c>
    </row>
    <row r="371" spans="1:12" x14ac:dyDescent="0.35">
      <c r="A371" s="22">
        <v>8</v>
      </c>
      <c r="B371" s="12" t="s">
        <v>10</v>
      </c>
      <c r="C371" s="22">
        <v>1</v>
      </c>
      <c r="D371" s="22">
        <v>2</v>
      </c>
      <c r="E371" s="22">
        <v>320584</v>
      </c>
      <c r="F371" s="22">
        <v>99871</v>
      </c>
      <c r="G371" s="15">
        <v>23.798285</v>
      </c>
      <c r="H371" s="15">
        <v>76.392111999999997</v>
      </c>
      <c r="I371" s="19">
        <v>1048576</v>
      </c>
      <c r="J371" s="15">
        <v>24.954450000000001</v>
      </c>
      <c r="K371" s="19">
        <v>1048576</v>
      </c>
      <c r="L371" s="15">
        <v>80.103160000000003</v>
      </c>
    </row>
    <row r="372" spans="1:12" x14ac:dyDescent="0.35">
      <c r="A372" s="22">
        <v>8</v>
      </c>
      <c r="B372" s="12" t="s">
        <v>10</v>
      </c>
      <c r="C372" s="22">
        <v>1</v>
      </c>
      <c r="D372" s="22">
        <v>3</v>
      </c>
      <c r="E372" s="22">
        <v>325538</v>
      </c>
      <c r="F372" s="22">
        <v>100266</v>
      </c>
      <c r="G372" s="15">
        <v>23.436124</v>
      </c>
      <c r="H372" s="15">
        <v>76.090964</v>
      </c>
      <c r="I372" s="19">
        <v>1048576</v>
      </c>
      <c r="J372" s="15">
        <v>24.574688999999999</v>
      </c>
      <c r="K372" s="19">
        <v>1048576</v>
      </c>
      <c r="L372" s="15">
        <v>79.787385999999998</v>
      </c>
    </row>
    <row r="373" spans="1:12" x14ac:dyDescent="0.35">
      <c r="A373" s="22">
        <v>8</v>
      </c>
      <c r="B373" s="12" t="s">
        <v>10</v>
      </c>
      <c r="C373" s="22">
        <v>1</v>
      </c>
      <c r="D373" s="22">
        <v>4</v>
      </c>
      <c r="E373" s="22">
        <v>318435</v>
      </c>
      <c r="F373" s="22">
        <v>100054</v>
      </c>
      <c r="G373" s="15">
        <v>23.958843000000002</v>
      </c>
      <c r="H373" s="15">
        <v>76.252438999999995</v>
      </c>
      <c r="I373" s="19">
        <v>1048576</v>
      </c>
      <c r="J373" s="15">
        <v>25.12283</v>
      </c>
      <c r="K373" s="19">
        <v>1048576</v>
      </c>
      <c r="L373" s="15">
        <v>79.956665000000001</v>
      </c>
    </row>
    <row r="374" spans="1:12" x14ac:dyDescent="0.35">
      <c r="A374" s="22">
        <v>16</v>
      </c>
      <c r="B374" s="12" t="s">
        <v>10</v>
      </c>
      <c r="C374" s="22">
        <v>1</v>
      </c>
      <c r="D374" s="22">
        <v>1</v>
      </c>
      <c r="E374" s="22">
        <v>542660</v>
      </c>
      <c r="F374" s="22">
        <v>166515</v>
      </c>
      <c r="G374" s="15">
        <v>28.118266999999999</v>
      </c>
      <c r="H374" s="15">
        <v>91.635773</v>
      </c>
      <c r="I374" s="19">
        <v>524288</v>
      </c>
      <c r="J374" s="15">
        <v>14.742208</v>
      </c>
      <c r="K374" s="19">
        <v>524288</v>
      </c>
      <c r="L374" s="15">
        <v>48.043804000000002</v>
      </c>
    </row>
    <row r="375" spans="1:12" x14ac:dyDescent="0.35">
      <c r="A375" s="22">
        <v>16</v>
      </c>
      <c r="B375" s="12" t="s">
        <v>10</v>
      </c>
      <c r="C375" s="22">
        <v>1</v>
      </c>
      <c r="D375" s="22">
        <v>2</v>
      </c>
      <c r="E375" s="22">
        <v>546462</v>
      </c>
      <c r="F375" s="22">
        <v>160143</v>
      </c>
      <c r="G375" s="15">
        <v>27.922564000000001</v>
      </c>
      <c r="H375" s="15">
        <v>95.281741999999994</v>
      </c>
      <c r="I375" s="19">
        <v>524288</v>
      </c>
      <c r="J375" s="15">
        <v>14.639624</v>
      </c>
      <c r="K375" s="19">
        <v>524288</v>
      </c>
      <c r="L375" s="15">
        <v>49.955354999999997</v>
      </c>
    </row>
    <row r="376" spans="1:12" x14ac:dyDescent="0.35">
      <c r="A376" s="22">
        <v>16</v>
      </c>
      <c r="B376" s="12" t="s">
        <v>10</v>
      </c>
      <c r="C376" s="22">
        <v>1</v>
      </c>
      <c r="D376" s="22">
        <v>3</v>
      </c>
      <c r="E376" s="22">
        <v>547315</v>
      </c>
      <c r="F376" s="22">
        <v>163076</v>
      </c>
      <c r="G376" s="15">
        <v>27.879121999999999</v>
      </c>
      <c r="H376" s="15">
        <v>93.568021999999999</v>
      </c>
      <c r="I376" s="19">
        <v>524288</v>
      </c>
      <c r="J376" s="15">
        <v>14.616813</v>
      </c>
      <c r="K376" s="19">
        <v>524288</v>
      </c>
      <c r="L376" s="15">
        <v>49.056828000000003</v>
      </c>
    </row>
    <row r="377" spans="1:12" x14ac:dyDescent="0.35">
      <c r="A377" s="22">
        <v>16</v>
      </c>
      <c r="B377" s="12" t="s">
        <v>10</v>
      </c>
      <c r="C377" s="22">
        <v>1</v>
      </c>
      <c r="D377" s="22">
        <v>4</v>
      </c>
      <c r="E377" s="22">
        <v>606681</v>
      </c>
      <c r="F377" s="22">
        <v>156569</v>
      </c>
      <c r="G377" s="15">
        <v>25.150986</v>
      </c>
      <c r="H377" s="15">
        <v>97.456703000000005</v>
      </c>
      <c r="I377" s="19">
        <v>524288</v>
      </c>
      <c r="J377" s="15">
        <v>13.186508</v>
      </c>
      <c r="K377" s="19">
        <v>524288</v>
      </c>
      <c r="L377" s="15">
        <v>51.095596999999998</v>
      </c>
    </row>
    <row r="378" spans="1:12" x14ac:dyDescent="0.35">
      <c r="A378" s="22">
        <v>32</v>
      </c>
      <c r="B378" s="12" t="s">
        <v>10</v>
      </c>
      <c r="C378" s="22">
        <v>1</v>
      </c>
      <c r="D378" s="22">
        <v>1</v>
      </c>
      <c r="E378" s="22">
        <v>813256</v>
      </c>
      <c r="F378" s="22">
        <v>262927</v>
      </c>
      <c r="G378" s="15">
        <v>37.524563000000001</v>
      </c>
      <c r="H378" s="15">
        <v>116.067734</v>
      </c>
      <c r="I378" s="19">
        <v>262144</v>
      </c>
      <c r="J378" s="15">
        <v>9.8370010000000008</v>
      </c>
      <c r="K378" s="19">
        <v>262144</v>
      </c>
      <c r="L378" s="15">
        <v>30.426682</v>
      </c>
    </row>
    <row r="379" spans="1:12" x14ac:dyDescent="0.35">
      <c r="A379" s="22">
        <v>32</v>
      </c>
      <c r="B379" s="12" t="s">
        <v>10</v>
      </c>
      <c r="C379" s="22">
        <v>1</v>
      </c>
      <c r="D379" s="22">
        <v>2</v>
      </c>
      <c r="E379" s="22">
        <v>888901</v>
      </c>
      <c r="F379" s="22">
        <v>244515</v>
      </c>
      <c r="G379" s="15">
        <v>34.331135000000003</v>
      </c>
      <c r="H379" s="15">
        <v>124.80752200000001</v>
      </c>
      <c r="I379" s="19">
        <v>262144</v>
      </c>
      <c r="J379" s="15">
        <v>8.9998749999999994</v>
      </c>
      <c r="K379" s="19">
        <v>262144</v>
      </c>
      <c r="L379" s="15">
        <v>32.717768999999997</v>
      </c>
    </row>
    <row r="380" spans="1:12" x14ac:dyDescent="0.35">
      <c r="A380" s="22">
        <v>32</v>
      </c>
      <c r="B380" s="12" t="s">
        <v>10</v>
      </c>
      <c r="C380" s="22">
        <v>1</v>
      </c>
      <c r="D380" s="22">
        <v>3</v>
      </c>
      <c r="E380" s="22">
        <v>819086</v>
      </c>
      <c r="F380" s="22">
        <v>261042</v>
      </c>
      <c r="G380" s="15">
        <v>37.257561000000003</v>
      </c>
      <c r="H380" s="15">
        <v>116.905945</v>
      </c>
      <c r="I380" s="19">
        <v>262144</v>
      </c>
      <c r="J380" s="15">
        <v>9.7669879999999996</v>
      </c>
      <c r="K380" s="19">
        <v>262144</v>
      </c>
      <c r="L380" s="15">
        <v>30.646450000000002</v>
      </c>
    </row>
    <row r="381" spans="1:12" x14ac:dyDescent="0.35">
      <c r="A381" s="22">
        <v>32</v>
      </c>
      <c r="B381" s="12" t="s">
        <v>10</v>
      </c>
      <c r="C381" s="22">
        <v>1</v>
      </c>
      <c r="D381" s="22">
        <v>4</v>
      </c>
      <c r="E381" s="22">
        <v>791201</v>
      </c>
      <c r="F381" s="22">
        <v>245537</v>
      </c>
      <c r="G381" s="15">
        <v>38.570591</v>
      </c>
      <c r="H381" s="15">
        <v>124.287964</v>
      </c>
      <c r="I381" s="19">
        <v>262144</v>
      </c>
      <c r="J381" s="15">
        <v>10.111212999999999</v>
      </c>
      <c r="K381" s="19">
        <v>262144</v>
      </c>
      <c r="L381" s="15">
        <v>32.581589999999998</v>
      </c>
    </row>
    <row r="382" spans="1:12" x14ac:dyDescent="0.35">
      <c r="A382" s="22">
        <v>64</v>
      </c>
      <c r="B382" s="12" t="s">
        <v>10</v>
      </c>
      <c r="C382" s="22">
        <v>1</v>
      </c>
      <c r="D382" s="22">
        <v>1</v>
      </c>
      <c r="E382" s="22">
        <v>1146428</v>
      </c>
      <c r="F382" s="22">
        <v>397418</v>
      </c>
      <c r="G382" s="15">
        <v>53.237755</v>
      </c>
      <c r="H382" s="15">
        <v>153.57704899999999</v>
      </c>
      <c r="I382" s="19">
        <v>131072</v>
      </c>
      <c r="J382" s="15">
        <v>6.9781940000000002</v>
      </c>
      <c r="K382" s="19">
        <v>131072</v>
      </c>
      <c r="L382" s="15">
        <v>20.129925</v>
      </c>
    </row>
    <row r="383" spans="1:12" x14ac:dyDescent="0.35">
      <c r="A383" s="22">
        <v>64</v>
      </c>
      <c r="B383" s="12" t="s">
        <v>10</v>
      </c>
      <c r="C383" s="22">
        <v>1</v>
      </c>
      <c r="D383" s="22">
        <v>2</v>
      </c>
      <c r="E383" s="22">
        <v>1106358</v>
      </c>
      <c r="F383" s="22">
        <v>437152</v>
      </c>
      <c r="G383" s="15">
        <v>55.165962</v>
      </c>
      <c r="H383" s="15">
        <v>139.617569</v>
      </c>
      <c r="I383" s="19">
        <v>131072</v>
      </c>
      <c r="J383" s="15">
        <v>7.230931</v>
      </c>
      <c r="K383" s="19">
        <v>131072</v>
      </c>
      <c r="L383" s="15">
        <v>18.300253000000001</v>
      </c>
    </row>
    <row r="384" spans="1:12" x14ac:dyDescent="0.35">
      <c r="A384" s="22">
        <v>64</v>
      </c>
      <c r="B384" s="12" t="s">
        <v>10</v>
      </c>
      <c r="C384" s="22">
        <v>1</v>
      </c>
      <c r="D384" s="22">
        <v>3</v>
      </c>
      <c r="E384" s="22">
        <v>1093249</v>
      </c>
      <c r="F384" s="22">
        <v>398585</v>
      </c>
      <c r="G384" s="15">
        <v>55.827796999999997</v>
      </c>
      <c r="H384" s="15">
        <v>153.12728899999999</v>
      </c>
      <c r="I384" s="19">
        <v>131072</v>
      </c>
      <c r="J384" s="15">
        <v>7.3176389999999998</v>
      </c>
      <c r="K384" s="19">
        <v>131072</v>
      </c>
      <c r="L384" s="15">
        <v>20.071007000000002</v>
      </c>
    </row>
    <row r="385" spans="1:12" x14ac:dyDescent="0.35">
      <c r="A385" s="22">
        <v>64</v>
      </c>
      <c r="B385" s="12" t="s">
        <v>10</v>
      </c>
      <c r="C385" s="22">
        <v>1</v>
      </c>
      <c r="D385" s="22">
        <v>4</v>
      </c>
      <c r="E385" s="22">
        <v>1087248</v>
      </c>
      <c r="F385" s="22">
        <v>403653</v>
      </c>
      <c r="G385" s="15">
        <v>56.135581999999999</v>
      </c>
      <c r="H385" s="15">
        <v>151.20477299999999</v>
      </c>
      <c r="I385" s="19">
        <v>131072</v>
      </c>
      <c r="J385" s="15">
        <v>7.3580290000000002</v>
      </c>
      <c r="K385" s="19">
        <v>131072</v>
      </c>
      <c r="L385" s="15">
        <v>19.819005000000001</v>
      </c>
    </row>
    <row r="386" spans="1:12" x14ac:dyDescent="0.35">
      <c r="A386" s="22">
        <v>128</v>
      </c>
      <c r="B386" s="12" t="s">
        <v>10</v>
      </c>
      <c r="C386" s="22">
        <v>1</v>
      </c>
      <c r="D386" s="22">
        <v>1</v>
      </c>
      <c r="E386" s="22">
        <v>1267183</v>
      </c>
      <c r="F386" s="22">
        <v>644171</v>
      </c>
      <c r="G386" s="15">
        <v>96.329886999999999</v>
      </c>
      <c r="H386" s="15">
        <v>189.497231</v>
      </c>
      <c r="I386" s="19">
        <v>131072</v>
      </c>
      <c r="J386" s="15">
        <v>12.626428000000001</v>
      </c>
      <c r="K386" s="19">
        <v>131072</v>
      </c>
      <c r="L386" s="15">
        <v>24.838124000000001</v>
      </c>
    </row>
    <row r="387" spans="1:12" x14ac:dyDescent="0.35">
      <c r="A387" s="22">
        <v>128</v>
      </c>
      <c r="B387" s="12" t="s">
        <v>10</v>
      </c>
      <c r="C387" s="22">
        <v>1</v>
      </c>
      <c r="D387" s="22">
        <v>2</v>
      </c>
      <c r="E387" s="22">
        <v>1341136</v>
      </c>
      <c r="F387" s="22">
        <v>651078</v>
      </c>
      <c r="G387" s="15">
        <v>91.017830000000004</v>
      </c>
      <c r="H387" s="15">
        <v>187.48614499999999</v>
      </c>
      <c r="I387" s="19">
        <v>131072</v>
      </c>
      <c r="J387" s="15">
        <v>11.930185</v>
      </c>
      <c r="K387" s="19">
        <v>131072</v>
      </c>
      <c r="L387" s="15">
        <v>24.574625999999999</v>
      </c>
    </row>
    <row r="388" spans="1:12" x14ac:dyDescent="0.35">
      <c r="A388" s="22">
        <v>128</v>
      </c>
      <c r="B388" s="12" t="s">
        <v>10</v>
      </c>
      <c r="C388" s="22">
        <v>1</v>
      </c>
      <c r="D388" s="22">
        <v>3</v>
      </c>
      <c r="E388" s="22">
        <v>1351440</v>
      </c>
      <c r="F388" s="22">
        <v>646225</v>
      </c>
      <c r="G388" s="15">
        <v>90.324248999999995</v>
      </c>
      <c r="H388" s="15">
        <v>188.89398199999999</v>
      </c>
      <c r="I388" s="19">
        <v>131072</v>
      </c>
      <c r="J388" s="15">
        <v>11.839219</v>
      </c>
      <c r="K388" s="19">
        <v>131072</v>
      </c>
      <c r="L388" s="15">
        <v>24.759160000000001</v>
      </c>
    </row>
    <row r="389" spans="1:12" x14ac:dyDescent="0.35">
      <c r="A389" s="22">
        <v>128</v>
      </c>
      <c r="B389" s="12" t="s">
        <v>10</v>
      </c>
      <c r="C389" s="22">
        <v>1</v>
      </c>
      <c r="D389" s="22">
        <v>4</v>
      </c>
      <c r="E389" s="22">
        <v>1340916</v>
      </c>
      <c r="F389" s="22">
        <v>651767</v>
      </c>
      <c r="G389" s="15">
        <v>91.032668999999999</v>
      </c>
      <c r="H389" s="15">
        <v>187.286652</v>
      </c>
      <c r="I389" s="19">
        <v>131072</v>
      </c>
      <c r="J389" s="15">
        <v>11.932145999999999</v>
      </c>
      <c r="K389" s="19">
        <v>131072</v>
      </c>
      <c r="L389" s="15">
        <v>24.548646999999999</v>
      </c>
    </row>
    <row r="390" spans="1:12" x14ac:dyDescent="0.35">
      <c r="A390" s="22">
        <v>256</v>
      </c>
      <c r="B390" s="12" t="s">
        <v>10</v>
      </c>
      <c r="C390" s="22">
        <v>1</v>
      </c>
      <c r="D390" s="22">
        <v>1</v>
      </c>
      <c r="E390" s="22">
        <v>1368575</v>
      </c>
      <c r="F390" s="22">
        <v>902626</v>
      </c>
      <c r="G390" s="15">
        <v>178.38353000000001</v>
      </c>
      <c r="H390" s="15">
        <v>270.468658</v>
      </c>
      <c r="I390" s="19">
        <v>65536</v>
      </c>
      <c r="J390" s="15">
        <v>11.690989999999999</v>
      </c>
      <c r="K390" s="19">
        <v>65536</v>
      </c>
      <c r="L390" s="15">
        <v>17.726054999999999</v>
      </c>
    </row>
    <row r="391" spans="1:12" x14ac:dyDescent="0.35">
      <c r="A391" s="22">
        <v>256</v>
      </c>
      <c r="B391" s="12" t="s">
        <v>10</v>
      </c>
      <c r="C391" s="22">
        <v>1</v>
      </c>
      <c r="D391" s="22">
        <v>2</v>
      </c>
      <c r="E391" s="22">
        <v>1373124</v>
      </c>
      <c r="F391" s="22">
        <v>895587</v>
      </c>
      <c r="G391" s="15">
        <v>177.79283100000001</v>
      </c>
      <c r="H391" s="15">
        <v>272.59344499999997</v>
      </c>
      <c r="I391" s="19">
        <v>65536</v>
      </c>
      <c r="J391" s="15">
        <v>11.652263</v>
      </c>
      <c r="K391" s="19">
        <v>65536</v>
      </c>
      <c r="L391" s="15">
        <v>17.865369000000001</v>
      </c>
    </row>
    <row r="392" spans="1:12" x14ac:dyDescent="0.35">
      <c r="A392" s="22">
        <v>256</v>
      </c>
      <c r="B392" s="12" t="s">
        <v>10</v>
      </c>
      <c r="C392" s="22">
        <v>1</v>
      </c>
      <c r="D392" s="22">
        <v>3</v>
      </c>
      <c r="E392" s="22">
        <v>1370657</v>
      </c>
      <c r="F392" s="22">
        <v>871399</v>
      </c>
      <c r="G392" s="15">
        <v>178.113022</v>
      </c>
      <c r="H392" s="15">
        <v>280.160324</v>
      </c>
      <c r="I392" s="19">
        <v>65536</v>
      </c>
      <c r="J392" s="15">
        <v>11.673232</v>
      </c>
      <c r="K392" s="19">
        <v>65536</v>
      </c>
      <c r="L392" s="15">
        <v>18.361277000000001</v>
      </c>
    </row>
    <row r="393" spans="1:12" x14ac:dyDescent="0.35">
      <c r="A393" s="22">
        <v>256</v>
      </c>
      <c r="B393" s="12" t="s">
        <v>10</v>
      </c>
      <c r="C393" s="22">
        <v>1</v>
      </c>
      <c r="D393" s="22">
        <v>4</v>
      </c>
      <c r="E393" s="22">
        <v>1378201</v>
      </c>
      <c r="F393" s="22">
        <v>877695</v>
      </c>
      <c r="G393" s="15">
        <v>177.13748200000001</v>
      </c>
      <c r="H393" s="15">
        <v>278.15451000000002</v>
      </c>
      <c r="I393" s="19">
        <v>65536</v>
      </c>
      <c r="J393" s="15">
        <v>11.609334</v>
      </c>
      <c r="K393" s="19">
        <v>65536</v>
      </c>
      <c r="L393" s="15">
        <v>18.229575000000001</v>
      </c>
    </row>
    <row r="394" spans="1:12" x14ac:dyDescent="0.35">
      <c r="A394" s="22">
        <v>512</v>
      </c>
      <c r="B394" s="12" t="s">
        <v>10</v>
      </c>
      <c r="C394" s="22">
        <v>1</v>
      </c>
      <c r="D394" s="22">
        <v>1</v>
      </c>
      <c r="E394" s="22">
        <v>1402747</v>
      </c>
      <c r="F394" s="22">
        <v>900593</v>
      </c>
      <c r="G394" s="15">
        <v>348.06793199999998</v>
      </c>
      <c r="H394" s="15">
        <v>542.14343299999996</v>
      </c>
      <c r="I394" s="19">
        <v>32768</v>
      </c>
      <c r="J394" s="15">
        <v>11.406191</v>
      </c>
      <c r="K394" s="19">
        <v>32768</v>
      </c>
      <c r="L394" s="15">
        <v>17.766075000000001</v>
      </c>
    </row>
    <row r="395" spans="1:12" x14ac:dyDescent="0.35">
      <c r="A395" s="22">
        <v>512</v>
      </c>
      <c r="B395" s="12" t="s">
        <v>10</v>
      </c>
      <c r="C395" s="22">
        <v>1</v>
      </c>
      <c r="D395" s="22">
        <v>2</v>
      </c>
      <c r="E395" s="22">
        <v>1428823</v>
      </c>
      <c r="F395" s="22">
        <v>870023</v>
      </c>
      <c r="G395" s="15">
        <v>341.71298200000001</v>
      </c>
      <c r="H395" s="15">
        <v>561.19088699999998</v>
      </c>
      <c r="I395" s="19">
        <v>32768</v>
      </c>
      <c r="J395" s="15">
        <v>11.198031</v>
      </c>
      <c r="K395" s="19">
        <v>32768</v>
      </c>
      <c r="L395" s="15">
        <v>18.390314</v>
      </c>
    </row>
    <row r="396" spans="1:12" x14ac:dyDescent="0.35">
      <c r="A396" s="22">
        <v>512</v>
      </c>
      <c r="B396" s="12" t="s">
        <v>10</v>
      </c>
      <c r="C396" s="22">
        <v>1</v>
      </c>
      <c r="D396" s="22">
        <v>3</v>
      </c>
      <c r="E396" s="22">
        <v>1419539</v>
      </c>
      <c r="F396" s="22">
        <v>869694</v>
      </c>
      <c r="G396" s="15">
        <v>343.94979899999998</v>
      </c>
      <c r="H396" s="15">
        <v>561.40454099999999</v>
      </c>
      <c r="I396" s="19">
        <v>32768</v>
      </c>
      <c r="J396" s="15">
        <v>11.271264</v>
      </c>
      <c r="K396" s="19">
        <v>32768</v>
      </c>
      <c r="L396" s="15">
        <v>18.397282000000001</v>
      </c>
    </row>
    <row r="397" spans="1:12" x14ac:dyDescent="0.35">
      <c r="A397" s="22">
        <v>512</v>
      </c>
      <c r="B397" s="12" t="s">
        <v>10</v>
      </c>
      <c r="C397" s="22">
        <v>1</v>
      </c>
      <c r="D397" s="22">
        <v>4</v>
      </c>
      <c r="E397" s="22">
        <v>1436849</v>
      </c>
      <c r="F397" s="22">
        <v>882981</v>
      </c>
      <c r="G397" s="15">
        <v>339.80423000000002</v>
      </c>
      <c r="H397" s="15">
        <v>552.95809899999995</v>
      </c>
      <c r="I397" s="19">
        <v>32768</v>
      </c>
      <c r="J397" s="15">
        <v>11.135475</v>
      </c>
      <c r="K397" s="19">
        <v>32768</v>
      </c>
      <c r="L397" s="15">
        <v>18.120436999999999</v>
      </c>
    </row>
    <row r="398" spans="1:12" x14ac:dyDescent="0.35">
      <c r="A398" s="22">
        <v>1024</v>
      </c>
      <c r="B398" s="12" t="s">
        <v>10</v>
      </c>
      <c r="C398" s="22">
        <v>1</v>
      </c>
      <c r="D398" s="22">
        <v>1</v>
      </c>
      <c r="E398" s="22">
        <v>1785499</v>
      </c>
      <c r="F398" s="22">
        <v>1173821</v>
      </c>
      <c r="G398" s="15">
        <v>546.86743200000001</v>
      </c>
      <c r="H398" s="15">
        <v>831.83239700000001</v>
      </c>
      <c r="I398" s="19">
        <v>16384</v>
      </c>
      <c r="J398" s="15">
        <v>8.9610810000000001</v>
      </c>
      <c r="K398" s="19">
        <v>16384</v>
      </c>
      <c r="L398" s="15">
        <v>13.630694</v>
      </c>
    </row>
    <row r="399" spans="1:12" x14ac:dyDescent="0.35">
      <c r="A399" s="22">
        <v>1024</v>
      </c>
      <c r="B399" s="12" t="s">
        <v>10</v>
      </c>
      <c r="C399" s="22">
        <v>1</v>
      </c>
      <c r="D399" s="22">
        <v>2</v>
      </c>
      <c r="E399" s="22">
        <v>1976717</v>
      </c>
      <c r="F399" s="22">
        <v>1182872</v>
      </c>
      <c r="G399" s="15">
        <v>493.95556599999998</v>
      </c>
      <c r="H399" s="15">
        <v>825.46405000000004</v>
      </c>
      <c r="I399" s="19">
        <v>16384</v>
      </c>
      <c r="J399" s="15">
        <v>8.0942270000000001</v>
      </c>
      <c r="K399" s="19">
        <v>16384</v>
      </c>
      <c r="L399" s="15">
        <v>13.526395000000001</v>
      </c>
    </row>
    <row r="400" spans="1:12" x14ac:dyDescent="0.35">
      <c r="A400" s="22">
        <v>1024</v>
      </c>
      <c r="B400" s="12" t="s">
        <v>10</v>
      </c>
      <c r="C400" s="22">
        <v>1</v>
      </c>
      <c r="D400" s="22">
        <v>3</v>
      </c>
      <c r="E400" s="22">
        <v>2007686</v>
      </c>
      <c r="F400" s="22">
        <v>1268321</v>
      </c>
      <c r="G400" s="15">
        <v>486.36883499999999</v>
      </c>
      <c r="H400" s="15">
        <v>769.85430899999994</v>
      </c>
      <c r="I400" s="19">
        <v>16384</v>
      </c>
      <c r="J400" s="15">
        <v>7.9693750000000003</v>
      </c>
      <c r="K400" s="19">
        <v>16384</v>
      </c>
      <c r="L400" s="15">
        <v>12.615102</v>
      </c>
    </row>
    <row r="401" spans="1:12" x14ac:dyDescent="0.35">
      <c r="A401" s="22">
        <v>1024</v>
      </c>
      <c r="B401" s="12" t="s">
        <v>10</v>
      </c>
      <c r="C401" s="22">
        <v>1</v>
      </c>
      <c r="D401" s="22">
        <v>4</v>
      </c>
      <c r="E401" s="22">
        <v>1943755</v>
      </c>
      <c r="F401" s="22">
        <v>1188285</v>
      </c>
      <c r="G401" s="15">
        <v>502.33502199999998</v>
      </c>
      <c r="H401" s="15">
        <v>821.71197500000005</v>
      </c>
      <c r="I401" s="19">
        <v>16384</v>
      </c>
      <c r="J401" s="15">
        <v>8.2314919999999994</v>
      </c>
      <c r="K401" s="19">
        <v>16384</v>
      </c>
      <c r="L401" s="15">
        <v>13.464782</v>
      </c>
    </row>
    <row r="402" spans="1:12" x14ac:dyDescent="0.35">
      <c r="A402" s="22">
        <v>2048</v>
      </c>
      <c r="B402" s="12" t="s">
        <v>10</v>
      </c>
      <c r="C402" s="22">
        <v>1</v>
      </c>
      <c r="D402" s="22">
        <v>1</v>
      </c>
      <c r="E402" s="22">
        <v>2457590</v>
      </c>
      <c r="F402" s="22">
        <v>1695022</v>
      </c>
      <c r="G402" s="15">
        <v>794.45385699999997</v>
      </c>
      <c r="H402" s="15">
        <v>1151.8861079999999</v>
      </c>
      <c r="I402" s="19">
        <v>8192</v>
      </c>
      <c r="J402" s="15">
        <v>6.5104420000000003</v>
      </c>
      <c r="K402" s="19">
        <v>8192</v>
      </c>
      <c r="L402" s="15">
        <v>9.439406</v>
      </c>
    </row>
    <row r="403" spans="1:12" x14ac:dyDescent="0.35">
      <c r="A403" s="22">
        <v>2048</v>
      </c>
      <c r="B403" s="12" t="s">
        <v>10</v>
      </c>
      <c r="C403" s="22">
        <v>1</v>
      </c>
      <c r="D403" s="22">
        <v>2</v>
      </c>
      <c r="E403" s="22">
        <v>2567336</v>
      </c>
      <c r="F403" s="22">
        <v>1702998</v>
      </c>
      <c r="G403" s="15">
        <v>760.49035600000002</v>
      </c>
      <c r="H403" s="15">
        <v>1146.6457519999999</v>
      </c>
      <c r="I403" s="19">
        <v>8192</v>
      </c>
      <c r="J403" s="15">
        <v>6.2321410000000004</v>
      </c>
      <c r="K403" s="19">
        <v>8192</v>
      </c>
      <c r="L403" s="15">
        <v>9.3951980000000006</v>
      </c>
    </row>
    <row r="404" spans="1:12" x14ac:dyDescent="0.35">
      <c r="A404" s="22">
        <v>2048</v>
      </c>
      <c r="B404" s="12" t="s">
        <v>10</v>
      </c>
      <c r="C404" s="22">
        <v>1</v>
      </c>
      <c r="D404" s="22">
        <v>3</v>
      </c>
      <c r="E404" s="22">
        <v>2670430</v>
      </c>
      <c r="F404" s="22">
        <v>1524004</v>
      </c>
      <c r="G404" s="15">
        <v>731.110229</v>
      </c>
      <c r="H404" s="15">
        <v>1281.162231</v>
      </c>
      <c r="I404" s="19">
        <v>8192</v>
      </c>
      <c r="J404" s="15">
        <v>5.9915440000000002</v>
      </c>
      <c r="K404" s="19">
        <v>8192</v>
      </c>
      <c r="L404" s="15">
        <v>10.498659</v>
      </c>
    </row>
    <row r="405" spans="1:12" x14ac:dyDescent="0.35">
      <c r="A405" s="22">
        <v>2048</v>
      </c>
      <c r="B405" s="12" t="s">
        <v>10</v>
      </c>
      <c r="C405" s="22">
        <v>1</v>
      </c>
      <c r="D405" s="22">
        <v>4</v>
      </c>
      <c r="E405" s="22">
        <v>2835027</v>
      </c>
      <c r="F405" s="22">
        <v>1734041</v>
      </c>
      <c r="G405" s="15">
        <v>688.71899399999995</v>
      </c>
      <c r="H405" s="15">
        <v>1126.100342</v>
      </c>
      <c r="I405" s="19">
        <v>8192</v>
      </c>
      <c r="J405" s="15">
        <v>5.6436859999999998</v>
      </c>
      <c r="K405" s="19">
        <v>8192</v>
      </c>
      <c r="L405" s="15">
        <v>9.2270040000000009</v>
      </c>
    </row>
    <row r="406" spans="1:12" x14ac:dyDescent="0.35">
      <c r="A406" s="22">
        <v>4096</v>
      </c>
      <c r="B406" s="12" t="s">
        <v>10</v>
      </c>
      <c r="C406" s="22">
        <v>1</v>
      </c>
      <c r="D406" s="22">
        <v>1</v>
      </c>
      <c r="E406" s="22">
        <v>2968161</v>
      </c>
      <c r="F406" s="22">
        <v>1616816</v>
      </c>
      <c r="G406" s="15">
        <v>1314.989746</v>
      </c>
      <c r="H406" s="15">
        <v>2414.474365</v>
      </c>
      <c r="I406" s="19">
        <v>4096</v>
      </c>
      <c r="J406" s="15">
        <v>5.3905430000000001</v>
      </c>
      <c r="K406" s="19">
        <v>4096</v>
      </c>
      <c r="L406" s="15">
        <v>9.895994</v>
      </c>
    </row>
    <row r="407" spans="1:12" x14ac:dyDescent="0.35">
      <c r="A407" s="22">
        <v>4096</v>
      </c>
      <c r="B407" s="12" t="s">
        <v>10</v>
      </c>
      <c r="C407" s="22">
        <v>1</v>
      </c>
      <c r="D407" s="22">
        <v>2</v>
      </c>
      <c r="E407" s="22">
        <v>3434588</v>
      </c>
      <c r="F407" s="22">
        <v>1625577</v>
      </c>
      <c r="G407" s="15">
        <v>1132.3081050000001</v>
      </c>
      <c r="H407" s="15">
        <v>2402.0998540000001</v>
      </c>
      <c r="I407" s="19">
        <v>4096</v>
      </c>
      <c r="J407" s="15">
        <v>4.6584919999999999</v>
      </c>
      <c r="K407" s="19">
        <v>4096</v>
      </c>
      <c r="L407" s="15">
        <v>9.8426580000000001</v>
      </c>
    </row>
    <row r="408" spans="1:12" x14ac:dyDescent="0.35">
      <c r="A408" s="22">
        <v>4096</v>
      </c>
      <c r="B408" s="12" t="s">
        <v>10</v>
      </c>
      <c r="C408" s="22">
        <v>1</v>
      </c>
      <c r="D408" s="22">
        <v>3</v>
      </c>
      <c r="E408" s="22">
        <v>3028470</v>
      </c>
      <c r="F408" s="22">
        <v>1667361</v>
      </c>
      <c r="G408" s="15">
        <v>1288.7543949999999</v>
      </c>
      <c r="H408" s="15">
        <v>2341.2260740000002</v>
      </c>
      <c r="I408" s="19">
        <v>4096</v>
      </c>
      <c r="J408" s="15">
        <v>5.2831950000000001</v>
      </c>
      <c r="K408" s="19">
        <v>4096</v>
      </c>
      <c r="L408" s="15">
        <v>9.5960000000000001</v>
      </c>
    </row>
    <row r="409" spans="1:12" x14ac:dyDescent="0.35">
      <c r="A409" s="22">
        <v>4096</v>
      </c>
      <c r="B409" s="12" t="s">
        <v>10</v>
      </c>
      <c r="C409" s="22">
        <v>1</v>
      </c>
      <c r="D409" s="22">
        <v>4</v>
      </c>
      <c r="E409" s="22">
        <v>2879286</v>
      </c>
      <c r="F409" s="22">
        <v>1564725</v>
      </c>
      <c r="G409" s="15">
        <v>1355.6311040000001</v>
      </c>
      <c r="H409" s="15">
        <v>2494.892578</v>
      </c>
      <c r="I409" s="19">
        <v>4096</v>
      </c>
      <c r="J409" s="15">
        <v>5.5569329999999999</v>
      </c>
      <c r="K409" s="19">
        <v>4096</v>
      </c>
      <c r="L409" s="15">
        <v>10.225436</v>
      </c>
    </row>
    <row r="410" spans="1:12" x14ac:dyDescent="0.35">
      <c r="A410" s="22">
        <v>8192</v>
      </c>
      <c r="B410" s="12" t="s">
        <v>10</v>
      </c>
      <c r="C410" s="22">
        <v>1</v>
      </c>
      <c r="D410" s="22">
        <v>1</v>
      </c>
      <c r="E410" s="22">
        <v>3317525</v>
      </c>
      <c r="F410" s="22">
        <v>1796896</v>
      </c>
      <c r="G410" s="15">
        <v>2350.7290039999998</v>
      </c>
      <c r="H410" s="15">
        <v>4341.7592770000001</v>
      </c>
      <c r="I410" s="19">
        <v>2048</v>
      </c>
      <c r="J410" s="15">
        <v>4.8228730000000004</v>
      </c>
      <c r="K410" s="19">
        <v>2048</v>
      </c>
      <c r="L410" s="15">
        <v>8.9042440000000003</v>
      </c>
    </row>
    <row r="411" spans="1:12" x14ac:dyDescent="0.35">
      <c r="A411" s="22">
        <v>8192</v>
      </c>
      <c r="B411" s="12" t="s">
        <v>10</v>
      </c>
      <c r="C411" s="22">
        <v>1</v>
      </c>
      <c r="D411" s="22">
        <v>2</v>
      </c>
      <c r="E411" s="22">
        <v>3313041</v>
      </c>
      <c r="F411" s="22">
        <v>1937733</v>
      </c>
      <c r="G411" s="15">
        <v>2353.9628910000001</v>
      </c>
      <c r="H411" s="15">
        <v>4028.2919919999999</v>
      </c>
      <c r="I411" s="19">
        <v>2048</v>
      </c>
      <c r="J411" s="15">
        <v>4.8293999999999997</v>
      </c>
      <c r="K411" s="19">
        <v>2048</v>
      </c>
      <c r="L411" s="15">
        <v>8.2570700000000006</v>
      </c>
    </row>
    <row r="412" spans="1:12" x14ac:dyDescent="0.35">
      <c r="A412" s="22">
        <v>8192</v>
      </c>
      <c r="B412" s="12" t="s">
        <v>10</v>
      </c>
      <c r="C412" s="22">
        <v>1</v>
      </c>
      <c r="D412" s="22">
        <v>3</v>
      </c>
      <c r="E412" s="22">
        <v>3207106</v>
      </c>
      <c r="F412" s="22">
        <v>1630998</v>
      </c>
      <c r="G412" s="15">
        <v>2431.8779300000001</v>
      </c>
      <c r="H412" s="15">
        <v>4783.9228519999997</v>
      </c>
      <c r="I412" s="19">
        <v>2048</v>
      </c>
      <c r="J412" s="15">
        <v>4.9889210000000004</v>
      </c>
      <c r="K412" s="19">
        <v>2048</v>
      </c>
      <c r="L412" s="15">
        <v>9.8099460000000001</v>
      </c>
    </row>
    <row r="413" spans="1:12" x14ac:dyDescent="0.35">
      <c r="A413" s="22">
        <v>8192</v>
      </c>
      <c r="B413" s="12" t="s">
        <v>10</v>
      </c>
      <c r="C413" s="22">
        <v>1</v>
      </c>
      <c r="D413" s="22">
        <v>4</v>
      </c>
      <c r="E413" s="22">
        <v>3205063</v>
      </c>
      <c r="F413" s="22">
        <v>1797260</v>
      </c>
      <c r="G413" s="15">
        <v>2433.5078119999998</v>
      </c>
      <c r="H413" s="15">
        <v>4340.8388670000004</v>
      </c>
      <c r="I413" s="19">
        <v>2048</v>
      </c>
      <c r="J413" s="15">
        <v>4.9921009999999999</v>
      </c>
      <c r="K413" s="19">
        <v>2048</v>
      </c>
      <c r="L413" s="15">
        <v>8.9024420000000006</v>
      </c>
    </row>
    <row r="414" spans="1:12" x14ac:dyDescent="0.35">
      <c r="A414" s="22">
        <v>16384</v>
      </c>
      <c r="B414" s="12" t="s">
        <v>10</v>
      </c>
      <c r="C414" s="22">
        <v>1</v>
      </c>
      <c r="D414" s="22">
        <v>1</v>
      </c>
      <c r="E414" s="22">
        <v>3129482</v>
      </c>
      <c r="F414" s="22">
        <v>1851056</v>
      </c>
      <c r="G414" s="15">
        <v>4977.048828</v>
      </c>
      <c r="H414" s="15">
        <v>8420.6904300000006</v>
      </c>
      <c r="I414" s="19">
        <v>1024</v>
      </c>
      <c r="J414" s="15">
        <v>5.1126680000000002</v>
      </c>
      <c r="K414" s="19">
        <v>1024</v>
      </c>
      <c r="L414" s="15">
        <v>8.643713</v>
      </c>
    </row>
    <row r="415" spans="1:12" x14ac:dyDescent="0.35">
      <c r="A415" s="22">
        <v>16384</v>
      </c>
      <c r="B415" s="12" t="s">
        <v>10</v>
      </c>
      <c r="C415" s="22">
        <v>1</v>
      </c>
      <c r="D415" s="22">
        <v>2</v>
      </c>
      <c r="E415" s="22">
        <v>3208969</v>
      </c>
      <c r="F415" s="22">
        <v>1902089</v>
      </c>
      <c r="G415" s="15">
        <v>4855.5732420000004</v>
      </c>
      <c r="H415" s="15">
        <v>8195.5439449999994</v>
      </c>
      <c r="I415" s="19">
        <v>1024</v>
      </c>
      <c r="J415" s="15">
        <v>4.9860249999999997</v>
      </c>
      <c r="K415" s="19">
        <v>1024</v>
      </c>
      <c r="L415" s="15">
        <v>8.4118049999999993</v>
      </c>
    </row>
    <row r="416" spans="1:12" x14ac:dyDescent="0.35">
      <c r="A416" s="22">
        <v>16384</v>
      </c>
      <c r="B416" s="12" t="s">
        <v>10</v>
      </c>
      <c r="C416" s="22">
        <v>1</v>
      </c>
      <c r="D416" s="22">
        <v>3</v>
      </c>
      <c r="E416" s="22">
        <v>3153001</v>
      </c>
      <c r="F416" s="22">
        <v>1877748</v>
      </c>
      <c r="G416" s="15">
        <v>4941.8125</v>
      </c>
      <c r="H416" s="15">
        <v>8308.0107420000004</v>
      </c>
      <c r="I416" s="19">
        <v>1024</v>
      </c>
      <c r="J416" s="15">
        <v>5.0745310000000003</v>
      </c>
      <c r="K416" s="19">
        <v>1024</v>
      </c>
      <c r="L416" s="15">
        <v>8.5208460000000006</v>
      </c>
    </row>
    <row r="417" spans="1:12" x14ac:dyDescent="0.35">
      <c r="A417" s="22">
        <v>16384</v>
      </c>
      <c r="B417" s="12" t="s">
        <v>10</v>
      </c>
      <c r="C417" s="22">
        <v>1</v>
      </c>
      <c r="D417" s="22">
        <v>4</v>
      </c>
      <c r="E417" s="22">
        <v>3265478</v>
      </c>
      <c r="F417" s="22">
        <v>1804392</v>
      </c>
      <c r="G417" s="15">
        <v>4770.5400390000004</v>
      </c>
      <c r="H417" s="15">
        <v>8638.6162110000005</v>
      </c>
      <c r="I417" s="19">
        <v>1024</v>
      </c>
      <c r="J417" s="15">
        <v>4.8997419999999998</v>
      </c>
      <c r="K417" s="19">
        <v>1024</v>
      </c>
      <c r="L417" s="15">
        <v>8.8672540000000009</v>
      </c>
    </row>
    <row r="418" spans="1:12" x14ac:dyDescent="0.35">
      <c r="A418" s="22">
        <v>4</v>
      </c>
      <c r="B418" s="12" t="s">
        <v>10</v>
      </c>
      <c r="C418" s="22">
        <v>4</v>
      </c>
      <c r="D418" s="22">
        <v>1</v>
      </c>
      <c r="E418" s="22">
        <v>548436</v>
      </c>
      <c r="F418" s="22">
        <v>172530</v>
      </c>
      <c r="G418" s="15">
        <v>27.827629999999999</v>
      </c>
      <c r="H418" s="15">
        <v>88.441543999999993</v>
      </c>
      <c r="I418" s="19">
        <v>2061248</v>
      </c>
      <c r="J418" s="15">
        <v>14.337191000000001</v>
      </c>
      <c r="K418" s="19">
        <v>2092259</v>
      </c>
      <c r="L418" s="15">
        <v>46.260630999999997</v>
      </c>
    </row>
    <row r="419" spans="1:12" x14ac:dyDescent="0.35">
      <c r="A419" s="22">
        <v>4</v>
      </c>
      <c r="B419" s="12" t="s">
        <v>10</v>
      </c>
      <c r="C419" s="22">
        <v>4</v>
      </c>
      <c r="D419" s="22">
        <v>2</v>
      </c>
      <c r="E419" s="22">
        <v>733044</v>
      </c>
      <c r="F419" s="22">
        <v>173000</v>
      </c>
      <c r="G419" s="15">
        <v>20.817798</v>
      </c>
      <c r="H419" s="15">
        <v>88.201256000000001</v>
      </c>
      <c r="I419" s="19">
        <v>2059851</v>
      </c>
      <c r="J419" s="15">
        <v>10.719281000000001</v>
      </c>
      <c r="K419" s="19">
        <v>2090574</v>
      </c>
      <c r="L419" s="15">
        <v>46.097732000000001</v>
      </c>
    </row>
    <row r="420" spans="1:12" x14ac:dyDescent="0.35">
      <c r="A420" s="22">
        <v>4</v>
      </c>
      <c r="B420" s="12" t="s">
        <v>10</v>
      </c>
      <c r="C420" s="22">
        <v>4</v>
      </c>
      <c r="D420" s="22">
        <v>3</v>
      </c>
      <c r="E420" s="22">
        <v>741366</v>
      </c>
      <c r="F420" s="22">
        <v>173589</v>
      </c>
      <c r="G420" s="15">
        <v>20.595704999999999</v>
      </c>
      <c r="H420" s="15">
        <v>87.901533999999998</v>
      </c>
      <c r="I420" s="19">
        <v>2012509</v>
      </c>
      <c r="J420" s="15">
        <v>10.355368</v>
      </c>
      <c r="K420" s="19">
        <v>2094819</v>
      </c>
      <c r="L420" s="15">
        <v>46.034497000000002</v>
      </c>
    </row>
    <row r="421" spans="1:12" x14ac:dyDescent="0.35">
      <c r="A421" s="22">
        <v>4</v>
      </c>
      <c r="B421" s="12" t="s">
        <v>10</v>
      </c>
      <c r="C421" s="22">
        <v>4</v>
      </c>
      <c r="D421" s="22">
        <v>4</v>
      </c>
      <c r="E421" s="22">
        <v>726410</v>
      </c>
      <c r="F421" s="22">
        <v>172606</v>
      </c>
      <c r="G421" s="15">
        <v>21.006786999999999</v>
      </c>
      <c r="H421" s="15">
        <v>88.402411000000001</v>
      </c>
      <c r="I421" s="19">
        <v>2076061</v>
      </c>
      <c r="J421" s="15">
        <v>10.902301</v>
      </c>
      <c r="K421" s="19">
        <v>2091795</v>
      </c>
      <c r="L421" s="15">
        <v>46.229858999999998</v>
      </c>
    </row>
    <row r="422" spans="1:12" x14ac:dyDescent="0.35">
      <c r="A422" s="22">
        <v>8</v>
      </c>
      <c r="B422" s="12" t="s">
        <v>10</v>
      </c>
      <c r="C422" s="22">
        <v>4</v>
      </c>
      <c r="D422" s="22">
        <v>1</v>
      </c>
      <c r="E422" s="22">
        <v>1257982</v>
      </c>
      <c r="F422" s="22">
        <v>323837</v>
      </c>
      <c r="G422" s="15">
        <v>24.260417</v>
      </c>
      <c r="H422" s="15">
        <v>94.276570000000007</v>
      </c>
      <c r="I422" s="19">
        <v>1038681</v>
      </c>
      <c r="J422" s="15">
        <v>6.2993810000000003</v>
      </c>
      <c r="K422" s="19">
        <v>1013301</v>
      </c>
      <c r="L422" s="15">
        <v>23.872698</v>
      </c>
    </row>
    <row r="423" spans="1:12" x14ac:dyDescent="0.35">
      <c r="A423" s="22">
        <v>8</v>
      </c>
      <c r="B423" s="12" t="s">
        <v>10</v>
      </c>
      <c r="C423" s="22">
        <v>4</v>
      </c>
      <c r="D423" s="22">
        <v>2</v>
      </c>
      <c r="E423" s="22">
        <v>1228963</v>
      </c>
      <c r="F423" s="22">
        <v>321682</v>
      </c>
      <c r="G423" s="15">
        <v>24.831810999999998</v>
      </c>
      <c r="H423" s="15">
        <v>94.898470000000003</v>
      </c>
      <c r="I423" s="19">
        <v>1042678</v>
      </c>
      <c r="J423" s="15">
        <v>6.4729380000000001</v>
      </c>
      <c r="K423" s="19">
        <v>1026772</v>
      </c>
      <c r="L423" s="15">
        <v>24.352136000000002</v>
      </c>
    </row>
    <row r="424" spans="1:12" x14ac:dyDescent="0.35">
      <c r="A424" s="22">
        <v>8</v>
      </c>
      <c r="B424" s="12" t="s">
        <v>10</v>
      </c>
      <c r="C424" s="22">
        <v>4</v>
      </c>
      <c r="D424" s="22">
        <v>3</v>
      </c>
      <c r="E424" s="22">
        <v>1237138</v>
      </c>
      <c r="F424" s="22">
        <v>318000</v>
      </c>
      <c r="G424" s="15">
        <v>24.667463000000001</v>
      </c>
      <c r="H424" s="15">
        <v>95.977632999999997</v>
      </c>
      <c r="I424" s="19">
        <v>1045340</v>
      </c>
      <c r="J424" s="15">
        <v>6.4465810000000001</v>
      </c>
      <c r="K424" s="19">
        <v>1036177</v>
      </c>
      <c r="L424" s="15">
        <v>24.859767000000002</v>
      </c>
    </row>
    <row r="425" spans="1:12" x14ac:dyDescent="0.35">
      <c r="A425" s="22">
        <v>8</v>
      </c>
      <c r="B425" s="12" t="s">
        <v>10</v>
      </c>
      <c r="C425" s="22">
        <v>4</v>
      </c>
      <c r="D425" s="22">
        <v>4</v>
      </c>
      <c r="E425" s="22">
        <v>1244590</v>
      </c>
      <c r="F425" s="22">
        <v>315421</v>
      </c>
      <c r="G425" s="15">
        <v>24.522773999999998</v>
      </c>
      <c r="H425" s="15">
        <v>96.846487999999994</v>
      </c>
      <c r="I425" s="19">
        <v>1036631</v>
      </c>
      <c r="J425" s="15">
        <v>6.3545959999999999</v>
      </c>
      <c r="K425" s="19">
        <v>1005051</v>
      </c>
      <c r="L425" s="15">
        <v>24.310140000000001</v>
      </c>
    </row>
    <row r="426" spans="1:12" x14ac:dyDescent="0.35">
      <c r="A426" s="22">
        <v>16</v>
      </c>
      <c r="B426" s="12" t="s">
        <v>10</v>
      </c>
      <c r="C426" s="22">
        <v>4</v>
      </c>
      <c r="D426" s="22">
        <v>1</v>
      </c>
      <c r="E426" s="22">
        <v>2074094</v>
      </c>
      <c r="F426" s="22">
        <v>539672</v>
      </c>
      <c r="G426" s="15">
        <v>29.447884999999999</v>
      </c>
      <c r="H426" s="15">
        <v>113.105063</v>
      </c>
      <c r="I426" s="19">
        <v>500549</v>
      </c>
      <c r="J426" s="15">
        <v>3.682461</v>
      </c>
      <c r="K426" s="19">
        <v>516581</v>
      </c>
      <c r="L426" s="15">
        <v>14.605911000000001</v>
      </c>
    </row>
    <row r="427" spans="1:12" x14ac:dyDescent="0.35">
      <c r="A427" s="22">
        <v>16</v>
      </c>
      <c r="B427" s="12" t="s">
        <v>10</v>
      </c>
      <c r="C427" s="22">
        <v>4</v>
      </c>
      <c r="D427" s="22">
        <v>2</v>
      </c>
      <c r="E427" s="22">
        <v>2068895</v>
      </c>
      <c r="F427" s="22">
        <v>529072</v>
      </c>
      <c r="G427" s="15">
        <v>29.506495000000001</v>
      </c>
      <c r="H427" s="15">
        <v>115.362994</v>
      </c>
      <c r="I427" s="19">
        <v>516922</v>
      </c>
      <c r="J427" s="15">
        <v>3.8124709999999999</v>
      </c>
      <c r="K427" s="19">
        <v>522093</v>
      </c>
      <c r="L427" s="15">
        <v>15.057515</v>
      </c>
    </row>
    <row r="428" spans="1:12" x14ac:dyDescent="0.35">
      <c r="A428" s="22">
        <v>16</v>
      </c>
      <c r="B428" s="12" t="s">
        <v>10</v>
      </c>
      <c r="C428" s="22">
        <v>4</v>
      </c>
      <c r="D428" s="22">
        <v>3</v>
      </c>
      <c r="E428" s="22">
        <v>2038337</v>
      </c>
      <c r="F428" s="22">
        <v>524423</v>
      </c>
      <c r="G428" s="15">
        <v>29.945059000000001</v>
      </c>
      <c r="H428" s="15">
        <v>116.386875</v>
      </c>
      <c r="I428" s="19">
        <v>516429</v>
      </c>
      <c r="J428" s="15">
        <v>3.8659370000000002</v>
      </c>
      <c r="K428" s="19">
        <v>521766</v>
      </c>
      <c r="L428" s="15">
        <v>15.181471</v>
      </c>
    </row>
    <row r="429" spans="1:12" x14ac:dyDescent="0.35">
      <c r="A429" s="22">
        <v>16</v>
      </c>
      <c r="B429" s="12" t="s">
        <v>10</v>
      </c>
      <c r="C429" s="22">
        <v>4</v>
      </c>
      <c r="D429" s="22">
        <v>4</v>
      </c>
      <c r="E429" s="22">
        <v>2105271</v>
      </c>
      <c r="F429" s="22">
        <v>526303</v>
      </c>
      <c r="G429" s="15">
        <v>28.995678999999999</v>
      </c>
      <c r="H429" s="15">
        <v>115.970421</v>
      </c>
      <c r="I429" s="19">
        <v>512914</v>
      </c>
      <c r="J429" s="15">
        <v>3.7175479999999999</v>
      </c>
      <c r="K429" s="19">
        <v>522276</v>
      </c>
      <c r="L429" s="15">
        <v>15.142030999999999</v>
      </c>
    </row>
    <row r="430" spans="1:12" x14ac:dyDescent="0.35">
      <c r="A430" s="22">
        <v>32</v>
      </c>
      <c r="B430" s="12" t="s">
        <v>10</v>
      </c>
      <c r="C430" s="22">
        <v>4</v>
      </c>
      <c r="D430" s="22">
        <v>1</v>
      </c>
      <c r="E430" s="22">
        <v>2773398</v>
      </c>
      <c r="F430" s="22">
        <v>898653</v>
      </c>
      <c r="G430" s="15">
        <v>44.028685000000003</v>
      </c>
      <c r="H430" s="15">
        <v>135.84074699999999</v>
      </c>
      <c r="I430" s="19">
        <v>254195</v>
      </c>
      <c r="J430" s="15">
        <v>2.7970799999999998</v>
      </c>
      <c r="K430" s="19">
        <v>260125</v>
      </c>
      <c r="L430" s="15">
        <v>8.8336469999999991</v>
      </c>
    </row>
    <row r="431" spans="1:12" x14ac:dyDescent="0.35">
      <c r="A431" s="22">
        <v>32</v>
      </c>
      <c r="B431" s="12" t="s">
        <v>10</v>
      </c>
      <c r="C431" s="22">
        <v>4</v>
      </c>
      <c r="D431" s="22">
        <v>2</v>
      </c>
      <c r="E431" s="22">
        <v>2718259</v>
      </c>
      <c r="F431" s="22">
        <v>910416</v>
      </c>
      <c r="G431" s="15">
        <v>45.207884</v>
      </c>
      <c r="H431" s="15">
        <v>134.082784</v>
      </c>
      <c r="I431" s="19">
        <v>237449</v>
      </c>
      <c r="J431" s="15">
        <v>2.6658119999999998</v>
      </c>
      <c r="K431" s="19">
        <v>260586</v>
      </c>
      <c r="L431" s="15">
        <v>8.734966</v>
      </c>
    </row>
    <row r="432" spans="1:12" x14ac:dyDescent="0.35">
      <c r="A432" s="22">
        <v>32</v>
      </c>
      <c r="B432" s="12" t="s">
        <v>10</v>
      </c>
      <c r="C432" s="22">
        <v>4</v>
      </c>
      <c r="D432" s="22">
        <v>3</v>
      </c>
      <c r="E432" s="22">
        <v>2946536</v>
      </c>
      <c r="F432" s="22">
        <v>954516</v>
      </c>
      <c r="G432" s="15">
        <v>41.551979000000003</v>
      </c>
      <c r="H432" s="15">
        <v>127.93689500000001</v>
      </c>
      <c r="I432" s="19">
        <v>240705</v>
      </c>
      <c r="J432" s="15">
        <v>2.493007</v>
      </c>
      <c r="K432" s="19">
        <v>253515</v>
      </c>
      <c r="L432" s="15">
        <v>8.1053239999999995</v>
      </c>
    </row>
    <row r="433" spans="1:12" x14ac:dyDescent="0.35">
      <c r="A433" s="22">
        <v>32</v>
      </c>
      <c r="B433" s="12" t="s">
        <v>10</v>
      </c>
      <c r="C433" s="22">
        <v>4</v>
      </c>
      <c r="D433" s="22">
        <v>4</v>
      </c>
      <c r="E433" s="22">
        <v>2623609</v>
      </c>
      <c r="F433" s="22">
        <v>894284</v>
      </c>
      <c r="G433" s="15">
        <v>46.525708999999999</v>
      </c>
      <c r="H433" s="15">
        <v>136.499247</v>
      </c>
      <c r="I433" s="19">
        <v>261639</v>
      </c>
      <c r="J433" s="15">
        <v>3.043361</v>
      </c>
      <c r="K433" s="19">
        <v>261355</v>
      </c>
      <c r="L433" s="15">
        <v>8.9187820000000002</v>
      </c>
    </row>
    <row r="434" spans="1:12" x14ac:dyDescent="0.35">
      <c r="A434" s="22">
        <v>64</v>
      </c>
      <c r="B434" s="12" t="s">
        <v>10</v>
      </c>
      <c r="C434" s="22">
        <v>4</v>
      </c>
      <c r="D434" s="22">
        <v>1</v>
      </c>
      <c r="E434" s="22">
        <v>3909753</v>
      </c>
      <c r="F434" s="22">
        <v>1519056</v>
      </c>
      <c r="G434" s="15">
        <v>62.439646000000003</v>
      </c>
      <c r="H434" s="15">
        <v>160.71341899999999</v>
      </c>
      <c r="I434" s="19">
        <v>130172</v>
      </c>
      <c r="J434" s="15">
        <v>2.0321150000000001</v>
      </c>
      <c r="K434" s="19">
        <v>130601</v>
      </c>
      <c r="L434" s="15">
        <v>5.2475040000000002</v>
      </c>
    </row>
    <row r="435" spans="1:12" x14ac:dyDescent="0.35">
      <c r="A435" s="22">
        <v>64</v>
      </c>
      <c r="B435" s="12" t="s">
        <v>10</v>
      </c>
      <c r="C435" s="22">
        <v>4</v>
      </c>
      <c r="D435" s="22">
        <v>2</v>
      </c>
      <c r="E435" s="22">
        <v>4058130</v>
      </c>
      <c r="F435" s="22">
        <v>1524228</v>
      </c>
      <c r="G435" s="15">
        <v>60.172919999999998</v>
      </c>
      <c r="H435" s="15">
        <v>160.175577</v>
      </c>
      <c r="I435" s="19">
        <v>128456</v>
      </c>
      <c r="J435" s="15">
        <v>1.9320059999999999</v>
      </c>
      <c r="K435" s="19">
        <v>129421</v>
      </c>
      <c r="L435" s="15">
        <v>5.1824479999999999</v>
      </c>
    </row>
    <row r="436" spans="1:12" x14ac:dyDescent="0.35">
      <c r="A436" s="22">
        <v>64</v>
      </c>
      <c r="B436" s="12" t="s">
        <v>10</v>
      </c>
      <c r="C436" s="22">
        <v>4</v>
      </c>
      <c r="D436" s="22">
        <v>3</v>
      </c>
      <c r="E436" s="22">
        <v>3916037</v>
      </c>
      <c r="F436" s="22">
        <v>1526938</v>
      </c>
      <c r="G436" s="15">
        <v>62.340392000000001</v>
      </c>
      <c r="H436" s="15">
        <v>159.88707500000001</v>
      </c>
      <c r="I436" s="19">
        <v>130453</v>
      </c>
      <c r="J436" s="15">
        <v>2.0332340000000002</v>
      </c>
      <c r="K436" s="19">
        <v>129986</v>
      </c>
      <c r="L436" s="15">
        <v>5.1958330000000004</v>
      </c>
    </row>
    <row r="437" spans="1:12" x14ac:dyDescent="0.35">
      <c r="A437" s="22">
        <v>64</v>
      </c>
      <c r="B437" s="12" t="s">
        <v>10</v>
      </c>
      <c r="C437" s="22">
        <v>4</v>
      </c>
      <c r="D437" s="22">
        <v>4</v>
      </c>
      <c r="E437" s="22">
        <v>4120693</v>
      </c>
      <c r="F437" s="22">
        <v>1531326</v>
      </c>
      <c r="G437" s="15">
        <v>59.619979999999998</v>
      </c>
      <c r="H437" s="15">
        <v>159.42734400000001</v>
      </c>
      <c r="I437" s="19">
        <v>114530</v>
      </c>
      <c r="J437" s="15">
        <v>1.6964030000000001</v>
      </c>
      <c r="K437" s="19">
        <v>130416</v>
      </c>
      <c r="L437" s="15">
        <v>5.1980849999999998</v>
      </c>
    </row>
    <row r="438" spans="1:12" x14ac:dyDescent="0.35">
      <c r="A438" s="22">
        <v>128</v>
      </c>
      <c r="B438" s="12" t="s">
        <v>10</v>
      </c>
      <c r="C438" s="22">
        <v>4</v>
      </c>
      <c r="D438" s="22">
        <v>1</v>
      </c>
      <c r="E438" s="22">
        <v>4569698</v>
      </c>
      <c r="F438" s="22">
        <v>2477790</v>
      </c>
      <c r="G438" s="15">
        <v>106.837108</v>
      </c>
      <c r="H438" s="15">
        <v>197.03799799999999</v>
      </c>
      <c r="I438" s="19">
        <v>65214</v>
      </c>
      <c r="J438" s="15">
        <v>1.7420610000000001</v>
      </c>
      <c r="K438" s="19">
        <v>65274</v>
      </c>
      <c r="L438" s="15">
        <v>3.215776</v>
      </c>
    </row>
    <row r="439" spans="1:12" x14ac:dyDescent="0.35">
      <c r="A439" s="22">
        <v>128</v>
      </c>
      <c r="B439" s="12" t="s">
        <v>10</v>
      </c>
      <c r="C439" s="22">
        <v>4</v>
      </c>
      <c r="D439" s="22">
        <v>2</v>
      </c>
      <c r="E439" s="22">
        <v>4698336</v>
      </c>
      <c r="F439" s="22">
        <v>2513330</v>
      </c>
      <c r="G439" s="15">
        <v>103.92088699999999</v>
      </c>
      <c r="H439" s="15">
        <v>194.40065100000001</v>
      </c>
      <c r="I439" s="19">
        <v>64754</v>
      </c>
      <c r="J439" s="15">
        <v>1.6824129999999999</v>
      </c>
      <c r="K439" s="19">
        <v>62515</v>
      </c>
      <c r="L439" s="15">
        <v>3.0363009999999999</v>
      </c>
    </row>
    <row r="440" spans="1:12" x14ac:dyDescent="0.35">
      <c r="A440" s="22">
        <v>128</v>
      </c>
      <c r="B440" s="12" t="s">
        <v>10</v>
      </c>
      <c r="C440" s="22">
        <v>4</v>
      </c>
      <c r="D440" s="22">
        <v>3</v>
      </c>
      <c r="E440" s="22">
        <v>4836341</v>
      </c>
      <c r="F440" s="22">
        <v>2496726</v>
      </c>
      <c r="G440" s="15">
        <v>101.584412</v>
      </c>
      <c r="H440" s="15">
        <v>195.54686599999999</v>
      </c>
      <c r="I440" s="19">
        <v>57377</v>
      </c>
      <c r="J440" s="15">
        <v>1.4482079999999999</v>
      </c>
      <c r="K440" s="19">
        <v>65389</v>
      </c>
      <c r="L440" s="15">
        <v>3.197009</v>
      </c>
    </row>
    <row r="441" spans="1:12" x14ac:dyDescent="0.35">
      <c r="A441" s="22">
        <v>128</v>
      </c>
      <c r="B441" s="12" t="s">
        <v>10</v>
      </c>
      <c r="C441" s="22">
        <v>4</v>
      </c>
      <c r="D441" s="22">
        <v>4</v>
      </c>
      <c r="E441" s="22">
        <v>4977570</v>
      </c>
      <c r="F441" s="22">
        <v>2508804</v>
      </c>
      <c r="G441" s="15">
        <v>98.804879999999997</v>
      </c>
      <c r="H441" s="15">
        <v>194.612075</v>
      </c>
      <c r="I441" s="19">
        <v>56875</v>
      </c>
      <c r="J441" s="15">
        <v>1.3948069999999999</v>
      </c>
      <c r="K441" s="19">
        <v>65177</v>
      </c>
      <c r="L441" s="15">
        <v>3.171303</v>
      </c>
    </row>
    <row r="442" spans="1:12" x14ac:dyDescent="0.35">
      <c r="A442" s="22">
        <v>256</v>
      </c>
      <c r="B442" s="12" t="s">
        <v>10</v>
      </c>
      <c r="C442" s="22">
        <v>4</v>
      </c>
      <c r="D442" s="22">
        <v>1</v>
      </c>
      <c r="E442" s="22">
        <v>5168223</v>
      </c>
      <c r="F442" s="22">
        <v>2931052</v>
      </c>
      <c r="G442" s="15">
        <v>189.375181</v>
      </c>
      <c r="H442" s="15">
        <v>333.10837700000002</v>
      </c>
      <c r="I442" s="19">
        <v>30252</v>
      </c>
      <c r="J442" s="15">
        <v>1.429068</v>
      </c>
      <c r="K442" s="19">
        <v>32635</v>
      </c>
      <c r="L442" s="15">
        <v>2.7183169999999999</v>
      </c>
    </row>
    <row r="443" spans="1:12" x14ac:dyDescent="0.35">
      <c r="A443" s="22">
        <v>256</v>
      </c>
      <c r="B443" s="12" t="s">
        <v>10</v>
      </c>
      <c r="C443" s="22">
        <v>4</v>
      </c>
      <c r="D443" s="22">
        <v>2</v>
      </c>
      <c r="E443" s="22">
        <v>5371693</v>
      </c>
      <c r="F443" s="22">
        <v>3006223</v>
      </c>
      <c r="G443" s="15">
        <v>182.97486900000001</v>
      </c>
      <c r="H443" s="15">
        <v>324.80224500000003</v>
      </c>
      <c r="I443" s="19">
        <v>28578</v>
      </c>
      <c r="J443" s="15">
        <v>1.2988550000000001</v>
      </c>
      <c r="K443" s="19">
        <v>32269</v>
      </c>
      <c r="L443" s="15">
        <v>2.620622</v>
      </c>
    </row>
    <row r="444" spans="1:12" x14ac:dyDescent="0.35">
      <c r="A444" s="22">
        <v>256</v>
      </c>
      <c r="B444" s="12" t="s">
        <v>10</v>
      </c>
      <c r="C444" s="22">
        <v>4</v>
      </c>
      <c r="D444" s="22">
        <v>3</v>
      </c>
      <c r="E444" s="22">
        <v>5444149</v>
      </c>
      <c r="F444" s="22">
        <v>3035646</v>
      </c>
      <c r="G444" s="15">
        <v>180.701604</v>
      </c>
      <c r="H444" s="15">
        <v>321.65814499999999</v>
      </c>
      <c r="I444" s="19">
        <v>28467</v>
      </c>
      <c r="J444" s="15">
        <v>1.276591</v>
      </c>
      <c r="K444" s="19">
        <v>32410</v>
      </c>
      <c r="L444" s="15">
        <v>2.6065610000000001</v>
      </c>
    </row>
    <row r="445" spans="1:12" x14ac:dyDescent="0.35">
      <c r="A445" s="22">
        <v>256</v>
      </c>
      <c r="B445" s="12" t="s">
        <v>10</v>
      </c>
      <c r="C445" s="22">
        <v>4</v>
      </c>
      <c r="D445" s="22">
        <v>4</v>
      </c>
      <c r="E445" s="22">
        <v>5872990</v>
      </c>
      <c r="F445" s="22">
        <v>2999303</v>
      </c>
      <c r="G445" s="15">
        <v>167.497929</v>
      </c>
      <c r="H445" s="15">
        <v>325.66586599999999</v>
      </c>
      <c r="I445" s="19">
        <v>30161</v>
      </c>
      <c r="J445" s="15">
        <v>1.253795</v>
      </c>
      <c r="K445" s="19">
        <v>32225</v>
      </c>
      <c r="L445" s="15">
        <v>2.6230869999999999</v>
      </c>
    </row>
    <row r="446" spans="1:12" x14ac:dyDescent="0.35">
      <c r="A446" s="22">
        <v>512</v>
      </c>
      <c r="B446" s="12" t="s">
        <v>10</v>
      </c>
      <c r="C446" s="22">
        <v>4</v>
      </c>
      <c r="D446" s="22">
        <v>1</v>
      </c>
      <c r="E446" s="22">
        <v>5150065</v>
      </c>
      <c r="F446" s="22">
        <v>3186179</v>
      </c>
      <c r="G446" s="15">
        <v>380.031183</v>
      </c>
      <c r="H446" s="15">
        <v>612.78682700000002</v>
      </c>
      <c r="I446" s="19">
        <v>15071</v>
      </c>
      <c r="J446" s="15">
        <v>1.4288920000000001</v>
      </c>
      <c r="K446" s="19">
        <v>16243</v>
      </c>
      <c r="L446" s="15">
        <v>2.489236</v>
      </c>
    </row>
    <row r="447" spans="1:12" x14ac:dyDescent="0.35">
      <c r="A447" s="22">
        <v>512</v>
      </c>
      <c r="B447" s="12" t="s">
        <v>10</v>
      </c>
      <c r="C447" s="22">
        <v>4</v>
      </c>
      <c r="D447" s="22">
        <v>2</v>
      </c>
      <c r="E447" s="22">
        <v>5560846</v>
      </c>
      <c r="F447" s="22">
        <v>3186673</v>
      </c>
      <c r="G447" s="15">
        <v>352.04710299999999</v>
      </c>
      <c r="H447" s="15">
        <v>612.73249699999997</v>
      </c>
      <c r="I447" s="19">
        <v>15213</v>
      </c>
      <c r="J447" s="15">
        <v>1.3358080000000001</v>
      </c>
      <c r="K447" s="19">
        <v>16227</v>
      </c>
      <c r="L447" s="15">
        <v>2.486399</v>
      </c>
    </row>
    <row r="448" spans="1:12" x14ac:dyDescent="0.35">
      <c r="A448" s="22">
        <v>512</v>
      </c>
      <c r="B448" s="12" t="s">
        <v>10</v>
      </c>
      <c r="C448" s="22">
        <v>4</v>
      </c>
      <c r="D448" s="22">
        <v>3</v>
      </c>
      <c r="E448" s="22">
        <v>5181227</v>
      </c>
      <c r="F448" s="22">
        <v>3239466</v>
      </c>
      <c r="G448" s="15">
        <v>379.3535</v>
      </c>
      <c r="H448" s="15">
        <v>602.71086100000002</v>
      </c>
      <c r="I448" s="19">
        <v>14513</v>
      </c>
      <c r="J448" s="15">
        <v>1.367712</v>
      </c>
      <c r="K448" s="19">
        <v>16119</v>
      </c>
      <c r="L448" s="15">
        <v>2.4296000000000002</v>
      </c>
    </row>
    <row r="449" spans="1:12" x14ac:dyDescent="0.35">
      <c r="A449" s="22">
        <v>512</v>
      </c>
      <c r="B449" s="12" t="s">
        <v>10</v>
      </c>
      <c r="C449" s="22">
        <v>4</v>
      </c>
      <c r="D449" s="22">
        <v>4</v>
      </c>
      <c r="E449" s="22">
        <v>5327927</v>
      </c>
      <c r="F449" s="22">
        <v>3309107</v>
      </c>
      <c r="G449" s="15">
        <v>370.52988499999998</v>
      </c>
      <c r="H449" s="15">
        <v>590.02113399999996</v>
      </c>
      <c r="I449" s="19">
        <v>14355</v>
      </c>
      <c r="J449" s="15">
        <v>1.3155730000000001</v>
      </c>
      <c r="K449" s="19">
        <v>16182</v>
      </c>
      <c r="L449" s="15">
        <v>2.3877640000000002</v>
      </c>
    </row>
    <row r="450" spans="1:12" x14ac:dyDescent="0.35">
      <c r="A450" s="22">
        <v>1024</v>
      </c>
      <c r="B450" s="12" t="s">
        <v>10</v>
      </c>
      <c r="C450" s="22">
        <v>4</v>
      </c>
      <c r="D450" s="22">
        <v>1</v>
      </c>
      <c r="E450" s="22">
        <v>6838966</v>
      </c>
      <c r="F450" s="22">
        <v>4130280</v>
      </c>
      <c r="G450" s="15">
        <v>573.58623299999999</v>
      </c>
      <c r="H450" s="15">
        <v>945.23754499999995</v>
      </c>
      <c r="I450" s="19">
        <v>6952</v>
      </c>
      <c r="J450" s="15">
        <v>0.992703</v>
      </c>
      <c r="K450" s="19">
        <v>8022</v>
      </c>
      <c r="L450" s="15">
        <v>1.89672</v>
      </c>
    </row>
    <row r="451" spans="1:12" x14ac:dyDescent="0.35">
      <c r="A451" s="22">
        <v>1024</v>
      </c>
      <c r="B451" s="12" t="s">
        <v>10</v>
      </c>
      <c r="C451" s="22">
        <v>4</v>
      </c>
      <c r="D451" s="22">
        <v>2</v>
      </c>
      <c r="E451" s="22">
        <v>6473524</v>
      </c>
      <c r="F451" s="22">
        <v>4361744</v>
      </c>
      <c r="G451" s="15">
        <v>602.95337600000005</v>
      </c>
      <c r="H451" s="15">
        <v>895.16976999999997</v>
      </c>
      <c r="I451" s="19">
        <v>8088</v>
      </c>
      <c r="J451" s="15">
        <v>1.2201139999999999</v>
      </c>
      <c r="K451" s="19">
        <v>7873</v>
      </c>
      <c r="L451" s="15">
        <v>1.762707</v>
      </c>
    </row>
    <row r="452" spans="1:12" x14ac:dyDescent="0.35">
      <c r="A452" s="22">
        <v>1024</v>
      </c>
      <c r="B452" s="12" t="s">
        <v>10</v>
      </c>
      <c r="C452" s="22">
        <v>4</v>
      </c>
      <c r="D452" s="22">
        <v>3</v>
      </c>
      <c r="E452" s="22">
        <v>7398638</v>
      </c>
      <c r="F452" s="22">
        <v>4317967</v>
      </c>
      <c r="G452" s="15">
        <v>538.83696799999996</v>
      </c>
      <c r="H452" s="15">
        <v>904.11774800000001</v>
      </c>
      <c r="I452" s="19">
        <v>6792</v>
      </c>
      <c r="J452" s="15">
        <v>0.89649100000000004</v>
      </c>
      <c r="K452" s="19">
        <v>8094</v>
      </c>
      <c r="L452" s="15">
        <v>1.83056</v>
      </c>
    </row>
    <row r="453" spans="1:12" x14ac:dyDescent="0.35">
      <c r="A453" s="22">
        <v>1024</v>
      </c>
      <c r="B453" s="12" t="s">
        <v>10</v>
      </c>
      <c r="C453" s="22">
        <v>4</v>
      </c>
      <c r="D453" s="22">
        <v>4</v>
      </c>
      <c r="E453" s="22">
        <v>6911031</v>
      </c>
      <c r="F453" s="22">
        <v>4389159</v>
      </c>
      <c r="G453" s="15">
        <v>566.05642599999999</v>
      </c>
      <c r="H453" s="15">
        <v>889.13500499999998</v>
      </c>
      <c r="I453" s="19">
        <v>7478</v>
      </c>
      <c r="J453" s="15">
        <v>1.056678</v>
      </c>
      <c r="K453" s="19">
        <v>8098</v>
      </c>
      <c r="L453" s="15">
        <v>1.801758</v>
      </c>
    </row>
    <row r="454" spans="1:12" x14ac:dyDescent="0.35">
      <c r="A454" s="22">
        <v>2048</v>
      </c>
      <c r="B454" s="12" t="s">
        <v>10</v>
      </c>
      <c r="C454" s="22">
        <v>4</v>
      </c>
      <c r="D454" s="22">
        <v>1</v>
      </c>
      <c r="E454" s="22">
        <v>9540672</v>
      </c>
      <c r="F454" s="22">
        <v>5170170</v>
      </c>
      <c r="G454" s="15">
        <v>819.26310999999998</v>
      </c>
      <c r="H454" s="15">
        <v>1509.588874</v>
      </c>
      <c r="I454" s="19">
        <v>3756</v>
      </c>
      <c r="J454" s="15">
        <v>0.76891200000000004</v>
      </c>
      <c r="K454" s="19">
        <v>4039</v>
      </c>
      <c r="L454" s="15">
        <v>1.5258050000000001</v>
      </c>
    </row>
    <row r="455" spans="1:12" x14ac:dyDescent="0.35">
      <c r="A455" s="22">
        <v>2048</v>
      </c>
      <c r="B455" s="12" t="s">
        <v>10</v>
      </c>
      <c r="C455" s="22">
        <v>4</v>
      </c>
      <c r="D455" s="22">
        <v>2</v>
      </c>
      <c r="E455" s="22">
        <v>8535278</v>
      </c>
      <c r="F455" s="22">
        <v>5133491</v>
      </c>
      <c r="G455" s="15">
        <v>912.75356499999998</v>
      </c>
      <c r="H455" s="15">
        <v>1520.422908</v>
      </c>
      <c r="I455" s="19">
        <v>4063</v>
      </c>
      <c r="J455" s="15">
        <v>0.92973499999999998</v>
      </c>
      <c r="K455" s="19">
        <v>3979</v>
      </c>
      <c r="L455" s="15">
        <v>1.513879</v>
      </c>
    </row>
    <row r="456" spans="1:12" x14ac:dyDescent="0.35">
      <c r="A456" s="22">
        <v>2048</v>
      </c>
      <c r="B456" s="12" t="s">
        <v>10</v>
      </c>
      <c r="C456" s="22">
        <v>4</v>
      </c>
      <c r="D456" s="22">
        <v>3</v>
      </c>
      <c r="E456" s="22">
        <v>8964998</v>
      </c>
      <c r="F456" s="22">
        <v>5014020</v>
      </c>
      <c r="G456" s="15">
        <v>877.27092400000004</v>
      </c>
      <c r="H456" s="15">
        <v>1555.38355</v>
      </c>
      <c r="I456" s="19">
        <v>3717</v>
      </c>
      <c r="J456" s="15">
        <v>0.80979000000000001</v>
      </c>
      <c r="K456" s="19">
        <v>4032</v>
      </c>
      <c r="L456" s="15">
        <v>1.5705960000000001</v>
      </c>
    </row>
    <row r="457" spans="1:12" x14ac:dyDescent="0.35">
      <c r="A457" s="22">
        <v>2048</v>
      </c>
      <c r="B457" s="12" t="s">
        <v>10</v>
      </c>
      <c r="C457" s="22">
        <v>4</v>
      </c>
      <c r="D457" s="22">
        <v>4</v>
      </c>
      <c r="E457" s="22">
        <v>9079749</v>
      </c>
      <c r="F457" s="22">
        <v>5049707</v>
      </c>
      <c r="G457" s="15">
        <v>858.78619800000001</v>
      </c>
      <c r="H457" s="15">
        <v>1545.2298060000001</v>
      </c>
      <c r="I457" s="19">
        <v>3923</v>
      </c>
      <c r="J457" s="15">
        <v>0.84386799999999995</v>
      </c>
      <c r="K457" s="19">
        <v>4025</v>
      </c>
      <c r="L457" s="15">
        <v>1.556789</v>
      </c>
    </row>
    <row r="458" spans="1:12" x14ac:dyDescent="0.35">
      <c r="A458" s="22">
        <v>4096</v>
      </c>
      <c r="B458" s="12" t="s">
        <v>10</v>
      </c>
      <c r="C458" s="22">
        <v>4</v>
      </c>
      <c r="D458" s="22">
        <v>1</v>
      </c>
      <c r="E458" s="22">
        <v>8721681</v>
      </c>
      <c r="F458" s="22">
        <v>5448934</v>
      </c>
      <c r="G458" s="15">
        <v>1805.990697</v>
      </c>
      <c r="H458" s="15">
        <v>2871.171421</v>
      </c>
      <c r="I458" s="19">
        <v>1698</v>
      </c>
      <c r="J458" s="15">
        <v>0.76049699999999998</v>
      </c>
      <c r="K458" s="19">
        <v>1834</v>
      </c>
      <c r="L458" s="15">
        <v>1.314764</v>
      </c>
    </row>
    <row r="459" spans="1:12" x14ac:dyDescent="0.35">
      <c r="A459" s="22">
        <v>4096</v>
      </c>
      <c r="B459" s="12" t="s">
        <v>10</v>
      </c>
      <c r="C459" s="22">
        <v>4</v>
      </c>
      <c r="D459" s="22">
        <v>2</v>
      </c>
      <c r="E459" s="22">
        <v>10082003</v>
      </c>
      <c r="F459" s="22">
        <v>5690251</v>
      </c>
      <c r="G459" s="15">
        <v>1543.002438</v>
      </c>
      <c r="H459" s="15">
        <v>2736.582727</v>
      </c>
      <c r="I459" s="19">
        <v>1954</v>
      </c>
      <c r="J459" s="15">
        <v>0.757073</v>
      </c>
      <c r="K459" s="19">
        <v>1937</v>
      </c>
      <c r="L459" s="15">
        <v>1.3297140000000001</v>
      </c>
    </row>
    <row r="460" spans="1:12" x14ac:dyDescent="0.35">
      <c r="A460" s="22">
        <v>4096</v>
      </c>
      <c r="B460" s="12" t="s">
        <v>10</v>
      </c>
      <c r="C460" s="22">
        <v>4</v>
      </c>
      <c r="D460" s="22">
        <v>3</v>
      </c>
      <c r="E460" s="22">
        <v>10031966</v>
      </c>
      <c r="F460" s="22">
        <v>5792378</v>
      </c>
      <c r="G460" s="15">
        <v>1561.891521</v>
      </c>
      <c r="H460" s="15">
        <v>2687.816366</v>
      </c>
      <c r="I460" s="19">
        <v>1867</v>
      </c>
      <c r="J460" s="15">
        <v>0.72697299999999998</v>
      </c>
      <c r="K460" s="19">
        <v>1978</v>
      </c>
      <c r="L460" s="15">
        <v>1.3339190000000001</v>
      </c>
    </row>
    <row r="461" spans="1:12" x14ac:dyDescent="0.35">
      <c r="A461" s="22">
        <v>4096</v>
      </c>
      <c r="B461" s="12" t="s">
        <v>10</v>
      </c>
      <c r="C461" s="22">
        <v>4</v>
      </c>
      <c r="D461" s="22">
        <v>4</v>
      </c>
      <c r="E461" s="22">
        <v>9495744</v>
      </c>
      <c r="F461" s="22">
        <v>5414331</v>
      </c>
      <c r="G461" s="15">
        <v>1641.2948220000001</v>
      </c>
      <c r="H461" s="15">
        <v>2893.966551</v>
      </c>
      <c r="I461" s="19">
        <v>1962</v>
      </c>
      <c r="J461" s="15">
        <v>0.80710499999999996</v>
      </c>
      <c r="K461" s="19">
        <v>1839</v>
      </c>
      <c r="L461" s="15">
        <v>1.3267739999999999</v>
      </c>
    </row>
    <row r="462" spans="1:12" x14ac:dyDescent="0.35">
      <c r="A462" s="22">
        <v>8192</v>
      </c>
      <c r="B462" s="12" t="s">
        <v>10</v>
      </c>
      <c r="C462" s="22">
        <v>4</v>
      </c>
      <c r="D462" s="22">
        <v>1</v>
      </c>
      <c r="E462" s="22">
        <v>7602196</v>
      </c>
      <c r="F462" s="22">
        <v>5767876</v>
      </c>
      <c r="G462" s="15">
        <v>4107.8914210000003</v>
      </c>
      <c r="H462" s="15">
        <v>5380.349819</v>
      </c>
      <c r="I462" s="19">
        <v>877</v>
      </c>
      <c r="J462" s="15">
        <v>0.90126099999999998</v>
      </c>
      <c r="K462" s="19">
        <v>988</v>
      </c>
      <c r="L462" s="15">
        <v>1.3382309999999999</v>
      </c>
    </row>
    <row r="463" spans="1:12" x14ac:dyDescent="0.35">
      <c r="A463" s="22">
        <v>8192</v>
      </c>
      <c r="B463" s="12" t="s">
        <v>10</v>
      </c>
      <c r="C463" s="22">
        <v>4</v>
      </c>
      <c r="D463" s="22">
        <v>2</v>
      </c>
      <c r="E463" s="22">
        <v>9551368</v>
      </c>
      <c r="F463" s="22">
        <v>5643568</v>
      </c>
      <c r="G463" s="15">
        <v>3254.791185</v>
      </c>
      <c r="H463" s="15">
        <v>5514.7148070000003</v>
      </c>
      <c r="I463" s="19">
        <v>920</v>
      </c>
      <c r="J463" s="15">
        <v>0.75251000000000001</v>
      </c>
      <c r="K463" s="19">
        <v>993</v>
      </c>
      <c r="L463" s="15">
        <v>1.3746290000000001</v>
      </c>
    </row>
    <row r="464" spans="1:12" x14ac:dyDescent="0.35">
      <c r="A464" s="22">
        <v>8192</v>
      </c>
      <c r="B464" s="12" t="s">
        <v>10</v>
      </c>
      <c r="C464" s="22">
        <v>4</v>
      </c>
      <c r="D464" s="22">
        <v>3</v>
      </c>
      <c r="E464" s="22">
        <v>8666092</v>
      </c>
      <c r="F464" s="22">
        <v>5433448</v>
      </c>
      <c r="G464" s="15">
        <v>3582.1144770000001</v>
      </c>
      <c r="H464" s="15">
        <v>5733.8207190000003</v>
      </c>
      <c r="I464" s="19">
        <v>944</v>
      </c>
      <c r="J464" s="15">
        <v>0.85101800000000005</v>
      </c>
      <c r="K464" s="19">
        <v>940</v>
      </c>
      <c r="L464" s="15">
        <v>1.3515820000000001</v>
      </c>
    </row>
    <row r="465" spans="1:12" x14ac:dyDescent="0.35">
      <c r="A465" s="22">
        <v>8192</v>
      </c>
      <c r="B465" s="12" t="s">
        <v>10</v>
      </c>
      <c r="C465" s="22">
        <v>4</v>
      </c>
      <c r="D465" s="22">
        <v>4</v>
      </c>
      <c r="E465" s="22">
        <v>9166348</v>
      </c>
      <c r="F465" s="22">
        <v>5540856</v>
      </c>
      <c r="G465" s="15">
        <v>3386.3784310000001</v>
      </c>
      <c r="H465" s="15">
        <v>5631.2981289999998</v>
      </c>
      <c r="I465" s="19">
        <v>946</v>
      </c>
      <c r="J465" s="15">
        <v>0.80627800000000005</v>
      </c>
      <c r="K465" s="19">
        <v>932</v>
      </c>
      <c r="L465" s="15">
        <v>1.3141020000000001</v>
      </c>
    </row>
    <row r="466" spans="1:12" x14ac:dyDescent="0.35">
      <c r="A466" s="22">
        <v>16384</v>
      </c>
      <c r="B466" s="12" t="s">
        <v>10</v>
      </c>
      <c r="C466" s="22">
        <v>4</v>
      </c>
      <c r="D466" s="22">
        <v>1</v>
      </c>
      <c r="E466" s="22">
        <v>8431132</v>
      </c>
      <c r="F466" s="22">
        <v>6396484</v>
      </c>
      <c r="G466" s="15">
        <v>7318.6650849999996</v>
      </c>
      <c r="H466" s="15">
        <v>9698.1390499999998</v>
      </c>
      <c r="I466" s="19">
        <v>471</v>
      </c>
      <c r="J466" s="15">
        <v>0.87288100000000002</v>
      </c>
      <c r="K466" s="19">
        <v>445</v>
      </c>
      <c r="L466" s="15">
        <v>1.0870230000000001</v>
      </c>
    </row>
    <row r="467" spans="1:12" x14ac:dyDescent="0.35">
      <c r="A467" s="22">
        <v>16384</v>
      </c>
      <c r="B467" s="12" t="s">
        <v>10</v>
      </c>
      <c r="C467" s="22">
        <v>4</v>
      </c>
      <c r="D467" s="22">
        <v>2</v>
      </c>
      <c r="E467" s="22">
        <v>9545806</v>
      </c>
      <c r="F467" s="22">
        <v>5615572</v>
      </c>
      <c r="G467" s="15">
        <v>6458.9543279999998</v>
      </c>
      <c r="H467" s="15">
        <v>10952.299691</v>
      </c>
      <c r="I467" s="19">
        <v>476</v>
      </c>
      <c r="J467" s="15">
        <v>0.779138</v>
      </c>
      <c r="K467" s="19">
        <v>505</v>
      </c>
      <c r="L467" s="15">
        <v>1.405133</v>
      </c>
    </row>
    <row r="468" spans="1:12" x14ac:dyDescent="0.35">
      <c r="A468" s="22">
        <v>16384</v>
      </c>
      <c r="B468" s="12" t="s">
        <v>10</v>
      </c>
      <c r="C468" s="22">
        <v>4</v>
      </c>
      <c r="D468" s="22">
        <v>3</v>
      </c>
      <c r="E468" s="22">
        <v>9223400</v>
      </c>
      <c r="F468" s="22">
        <v>5220842</v>
      </c>
      <c r="G468" s="15">
        <v>6708.3342199999997</v>
      </c>
      <c r="H468" s="15">
        <v>11892.446048</v>
      </c>
      <c r="I468" s="19">
        <v>445</v>
      </c>
      <c r="J468" s="15">
        <v>0.753857</v>
      </c>
      <c r="K468" s="19">
        <v>458</v>
      </c>
      <c r="L468" s="15">
        <v>1.370708</v>
      </c>
    </row>
    <row r="469" spans="1:12" x14ac:dyDescent="0.35">
      <c r="A469" s="22">
        <v>16384</v>
      </c>
      <c r="B469" s="12" t="s">
        <v>10</v>
      </c>
      <c r="C469" s="22">
        <v>4</v>
      </c>
      <c r="D469" s="22">
        <v>4</v>
      </c>
      <c r="E469" s="22">
        <v>9537119</v>
      </c>
      <c r="F469" s="22">
        <v>5483099</v>
      </c>
      <c r="G469" s="15">
        <v>6459.1256169999997</v>
      </c>
      <c r="H469" s="15">
        <v>11249.781561</v>
      </c>
      <c r="I469" s="19">
        <v>465</v>
      </c>
      <c r="J469" s="15">
        <v>0.761826</v>
      </c>
      <c r="K469" s="19">
        <v>491</v>
      </c>
      <c r="L469" s="15">
        <v>1.399186</v>
      </c>
    </row>
    <row r="470" spans="1:12" x14ac:dyDescent="0.35">
      <c r="A470" s="22">
        <v>4</v>
      </c>
      <c r="B470" s="12" t="s">
        <v>10</v>
      </c>
      <c r="C470" s="22">
        <v>8</v>
      </c>
      <c r="D470" s="22">
        <v>1</v>
      </c>
      <c r="E470" s="22">
        <v>1220737</v>
      </c>
      <c r="F470" s="22">
        <v>346895</v>
      </c>
      <c r="G470" s="15">
        <v>25.521507</v>
      </c>
      <c r="H470" s="15">
        <v>87.973489999999998</v>
      </c>
      <c r="I470" s="19">
        <v>1823373</v>
      </c>
      <c r="J470" s="15">
        <v>5.6978819999999999</v>
      </c>
      <c r="K470" s="19">
        <v>2090292</v>
      </c>
      <c r="L470" s="15">
        <v>22.986324</v>
      </c>
    </row>
    <row r="471" spans="1:12" x14ac:dyDescent="0.35">
      <c r="A471" s="22">
        <v>4</v>
      </c>
      <c r="B471" s="12" t="s">
        <v>10</v>
      </c>
      <c r="C471" s="22">
        <v>8</v>
      </c>
      <c r="D471" s="22">
        <v>2</v>
      </c>
      <c r="E471" s="22">
        <v>1408416</v>
      </c>
      <c r="F471" s="22">
        <v>345476</v>
      </c>
      <c r="G471" s="15">
        <v>21.67398</v>
      </c>
      <c r="H471" s="15">
        <v>88.335046000000006</v>
      </c>
      <c r="I471" s="19">
        <v>2044873</v>
      </c>
      <c r="J471" s="15">
        <v>5.5385410000000004</v>
      </c>
      <c r="K471" s="19">
        <v>2090526</v>
      </c>
      <c r="L471" s="15">
        <v>23.083297999999999</v>
      </c>
    </row>
    <row r="472" spans="1:12" x14ac:dyDescent="0.35">
      <c r="A472" s="22">
        <v>4</v>
      </c>
      <c r="B472" s="12" t="s">
        <v>10</v>
      </c>
      <c r="C472" s="22">
        <v>8</v>
      </c>
      <c r="D472" s="22">
        <v>3</v>
      </c>
      <c r="E472" s="22">
        <v>1409040</v>
      </c>
      <c r="F472" s="22">
        <v>346941</v>
      </c>
      <c r="G472" s="15">
        <v>21.669298999999999</v>
      </c>
      <c r="H472" s="15">
        <v>87.961945999999998</v>
      </c>
      <c r="I472" s="19">
        <v>2015866</v>
      </c>
      <c r="J472" s="15">
        <v>5.4575579999999997</v>
      </c>
      <c r="K472" s="19">
        <v>2085804</v>
      </c>
      <c r="L472" s="15">
        <v>22.93393</v>
      </c>
    </row>
    <row r="473" spans="1:12" x14ac:dyDescent="0.35">
      <c r="A473" s="22">
        <v>4</v>
      </c>
      <c r="B473" s="12" t="s">
        <v>10</v>
      </c>
      <c r="C473" s="22">
        <v>8</v>
      </c>
      <c r="D473" s="22">
        <v>4</v>
      </c>
      <c r="E473" s="22">
        <v>1404656</v>
      </c>
      <c r="F473" s="22">
        <v>345333</v>
      </c>
      <c r="G473" s="15">
        <v>21.731757999999999</v>
      </c>
      <c r="H473" s="15">
        <v>88.371352999999999</v>
      </c>
      <c r="I473" s="19">
        <v>2027720</v>
      </c>
      <c r="J473" s="15">
        <v>5.5067830000000004</v>
      </c>
      <c r="K473" s="19">
        <v>2085571</v>
      </c>
      <c r="L473" s="15">
        <v>23.038131</v>
      </c>
    </row>
    <row r="474" spans="1:12" x14ac:dyDescent="0.35">
      <c r="A474" s="22">
        <v>8</v>
      </c>
      <c r="B474" s="12" t="s">
        <v>10</v>
      </c>
      <c r="C474" s="22">
        <v>8</v>
      </c>
      <c r="D474" s="22">
        <v>1</v>
      </c>
      <c r="E474" s="22">
        <v>2409897</v>
      </c>
      <c r="F474" s="22">
        <v>604042</v>
      </c>
      <c r="G474" s="15">
        <v>25.338118000000001</v>
      </c>
      <c r="H474" s="15">
        <v>101.05247199999999</v>
      </c>
      <c r="I474" s="19">
        <v>1004380</v>
      </c>
      <c r="J474" s="15">
        <v>3.1797249999999999</v>
      </c>
      <c r="K474" s="19">
        <v>1035742</v>
      </c>
      <c r="L474" s="15">
        <v>13.082020999999999</v>
      </c>
    </row>
    <row r="475" spans="1:12" x14ac:dyDescent="0.35">
      <c r="A475" s="22">
        <v>8</v>
      </c>
      <c r="B475" s="12" t="s">
        <v>10</v>
      </c>
      <c r="C475" s="22">
        <v>8</v>
      </c>
      <c r="D475" s="22">
        <v>2</v>
      </c>
      <c r="E475" s="22">
        <v>2383422</v>
      </c>
      <c r="F475" s="22">
        <v>597163</v>
      </c>
      <c r="G475" s="15">
        <v>25.641202</v>
      </c>
      <c r="H475" s="15">
        <v>102.214467</v>
      </c>
      <c r="I475" s="19">
        <v>991304</v>
      </c>
      <c r="J475" s="15">
        <v>3.1731889999999998</v>
      </c>
      <c r="K475" s="19">
        <v>1036632</v>
      </c>
      <c r="L475" s="15">
        <v>13.244084000000001</v>
      </c>
    </row>
    <row r="476" spans="1:12" x14ac:dyDescent="0.35">
      <c r="A476" s="22">
        <v>8</v>
      </c>
      <c r="B476" s="12" t="s">
        <v>10</v>
      </c>
      <c r="C476" s="22">
        <v>8</v>
      </c>
      <c r="D476" s="22">
        <v>3</v>
      </c>
      <c r="E476" s="22">
        <v>2388955</v>
      </c>
      <c r="F476" s="22">
        <v>604229</v>
      </c>
      <c r="G476" s="15">
        <v>25.58803</v>
      </c>
      <c r="H476" s="15">
        <v>101.046904</v>
      </c>
      <c r="I476" s="19">
        <v>993516</v>
      </c>
      <c r="J476" s="15">
        <v>3.1729039999999999</v>
      </c>
      <c r="K476" s="19">
        <v>1012368</v>
      </c>
      <c r="L476" s="15">
        <v>12.782829</v>
      </c>
    </row>
    <row r="477" spans="1:12" x14ac:dyDescent="0.35">
      <c r="A477" s="22">
        <v>8</v>
      </c>
      <c r="B477" s="12" t="s">
        <v>10</v>
      </c>
      <c r="C477" s="22">
        <v>8</v>
      </c>
      <c r="D477" s="22">
        <v>4</v>
      </c>
      <c r="E477" s="22">
        <v>2320877</v>
      </c>
      <c r="F477" s="22">
        <v>599906</v>
      </c>
      <c r="G477" s="15">
        <v>26.302873000000002</v>
      </c>
      <c r="H477" s="15">
        <v>101.75146700000001</v>
      </c>
      <c r="I477" s="19">
        <v>1015986</v>
      </c>
      <c r="J477" s="15">
        <v>3.3398400000000001</v>
      </c>
      <c r="K477" s="19">
        <v>1027221</v>
      </c>
      <c r="L477" s="15">
        <v>13.063834</v>
      </c>
    </row>
    <row r="478" spans="1:12" x14ac:dyDescent="0.35">
      <c r="A478" s="22">
        <v>16</v>
      </c>
      <c r="B478" s="12" t="s">
        <v>10</v>
      </c>
      <c r="C478" s="22">
        <v>8</v>
      </c>
      <c r="D478" s="22">
        <v>1</v>
      </c>
      <c r="E478" s="22">
        <v>3868660</v>
      </c>
      <c r="F478" s="22">
        <v>1070352</v>
      </c>
      <c r="G478" s="15">
        <v>31.561250000000001</v>
      </c>
      <c r="H478" s="15">
        <v>114.057061</v>
      </c>
      <c r="I478" s="19">
        <v>508131</v>
      </c>
      <c r="J478" s="15">
        <v>2.0041730000000002</v>
      </c>
      <c r="K478" s="19">
        <v>517450</v>
      </c>
      <c r="L478" s="15">
        <v>7.3766970000000001</v>
      </c>
    </row>
    <row r="479" spans="1:12" x14ac:dyDescent="0.35">
      <c r="A479" s="22">
        <v>16</v>
      </c>
      <c r="B479" s="12" t="s">
        <v>10</v>
      </c>
      <c r="C479" s="22">
        <v>8</v>
      </c>
      <c r="D479" s="22">
        <v>2</v>
      </c>
      <c r="E479" s="22">
        <v>3834086</v>
      </c>
      <c r="F479" s="22">
        <v>1060605</v>
      </c>
      <c r="G479" s="15">
        <v>31.837986999999998</v>
      </c>
      <c r="H479" s="15">
        <v>115.106267</v>
      </c>
      <c r="I479" s="19">
        <v>516416</v>
      </c>
      <c r="J479" s="15">
        <v>2.055218</v>
      </c>
      <c r="K479" s="19">
        <v>516137</v>
      </c>
      <c r="L479" s="15">
        <v>7.4255979999999999</v>
      </c>
    </row>
    <row r="480" spans="1:12" x14ac:dyDescent="0.35">
      <c r="A480" s="22">
        <v>16</v>
      </c>
      <c r="B480" s="12" t="s">
        <v>10</v>
      </c>
      <c r="C480" s="22">
        <v>8</v>
      </c>
      <c r="D480" s="22">
        <v>3</v>
      </c>
      <c r="E480" s="22">
        <v>3958714</v>
      </c>
      <c r="F480" s="22">
        <v>1065886</v>
      </c>
      <c r="G480" s="15">
        <v>30.950288</v>
      </c>
      <c r="H480" s="15">
        <v>114.529263</v>
      </c>
      <c r="I480" s="19">
        <v>463410</v>
      </c>
      <c r="J480" s="15">
        <v>1.786205</v>
      </c>
      <c r="K480" s="19">
        <v>519059</v>
      </c>
      <c r="L480" s="15">
        <v>7.4306390000000002</v>
      </c>
    </row>
    <row r="481" spans="1:12" x14ac:dyDescent="0.35">
      <c r="A481" s="22">
        <v>16</v>
      </c>
      <c r="B481" s="12" t="s">
        <v>10</v>
      </c>
      <c r="C481" s="22">
        <v>8</v>
      </c>
      <c r="D481" s="22">
        <v>4</v>
      </c>
      <c r="E481" s="22">
        <v>3834051</v>
      </c>
      <c r="F481" s="22">
        <v>1064010</v>
      </c>
      <c r="G481" s="15">
        <v>31.857393999999999</v>
      </c>
      <c r="H481" s="15">
        <v>114.742463</v>
      </c>
      <c r="I481" s="19">
        <v>491545</v>
      </c>
      <c r="J481" s="15">
        <v>1.9562550000000001</v>
      </c>
      <c r="K481" s="19">
        <v>513446</v>
      </c>
      <c r="L481" s="15">
        <v>7.3632429999999998</v>
      </c>
    </row>
    <row r="482" spans="1:12" x14ac:dyDescent="0.35">
      <c r="A482" s="22">
        <v>32</v>
      </c>
      <c r="B482" s="12" t="s">
        <v>10</v>
      </c>
      <c r="C482" s="22">
        <v>8</v>
      </c>
      <c r="D482" s="22">
        <v>1</v>
      </c>
      <c r="E482" s="22">
        <v>5017881</v>
      </c>
      <c r="F482" s="22">
        <v>1819090</v>
      </c>
      <c r="G482" s="15">
        <v>49.078938999999998</v>
      </c>
      <c r="H482" s="15">
        <v>134.35063600000001</v>
      </c>
      <c r="I482" s="19">
        <v>217952</v>
      </c>
      <c r="J482" s="15">
        <v>1.3255330000000001</v>
      </c>
      <c r="K482" s="19">
        <v>242238</v>
      </c>
      <c r="L482" s="15">
        <v>4.0638550000000002</v>
      </c>
    </row>
    <row r="483" spans="1:12" x14ac:dyDescent="0.35">
      <c r="A483" s="22">
        <v>32</v>
      </c>
      <c r="B483" s="12" t="s">
        <v>10</v>
      </c>
      <c r="C483" s="22">
        <v>8</v>
      </c>
      <c r="D483" s="22">
        <v>2</v>
      </c>
      <c r="E483" s="22">
        <v>4777228</v>
      </c>
      <c r="F483" s="22">
        <v>1843688</v>
      </c>
      <c r="G483" s="15">
        <v>51.173906000000002</v>
      </c>
      <c r="H483" s="15">
        <v>132.558503</v>
      </c>
      <c r="I483" s="19">
        <v>241934</v>
      </c>
      <c r="J483" s="15">
        <v>1.545507</v>
      </c>
      <c r="K483" s="19">
        <v>245630</v>
      </c>
      <c r="L483" s="15">
        <v>4.0657810000000003</v>
      </c>
    </row>
    <row r="484" spans="1:12" x14ac:dyDescent="0.35">
      <c r="A484" s="22">
        <v>32</v>
      </c>
      <c r="B484" s="12" t="s">
        <v>10</v>
      </c>
      <c r="C484" s="22">
        <v>8</v>
      </c>
      <c r="D484" s="22">
        <v>3</v>
      </c>
      <c r="E484" s="22">
        <v>5187458</v>
      </c>
      <c r="F484" s="22">
        <v>1814342</v>
      </c>
      <c r="G484" s="15">
        <v>47.498614000000003</v>
      </c>
      <c r="H484" s="15">
        <v>134.56490400000001</v>
      </c>
      <c r="I484" s="19">
        <v>226560</v>
      </c>
      <c r="J484" s="15">
        <v>1.3328420000000001</v>
      </c>
      <c r="K484" s="19">
        <v>258933</v>
      </c>
      <c r="L484" s="15">
        <v>4.355302</v>
      </c>
    </row>
    <row r="485" spans="1:12" x14ac:dyDescent="0.35">
      <c r="A485" s="22">
        <v>32</v>
      </c>
      <c r="B485" s="12" t="s">
        <v>10</v>
      </c>
      <c r="C485" s="22">
        <v>8</v>
      </c>
      <c r="D485" s="22">
        <v>4</v>
      </c>
      <c r="E485" s="22">
        <v>4928557</v>
      </c>
      <c r="F485" s="22">
        <v>1838197</v>
      </c>
      <c r="G485" s="15">
        <v>49.741959999999999</v>
      </c>
      <c r="H485" s="15">
        <v>133.07716400000001</v>
      </c>
      <c r="I485" s="19">
        <v>223563</v>
      </c>
      <c r="J485" s="15">
        <v>1.3843000000000001</v>
      </c>
      <c r="K485" s="19">
        <v>241404</v>
      </c>
      <c r="L485" s="15">
        <v>4.0077670000000003</v>
      </c>
    </row>
    <row r="486" spans="1:12" x14ac:dyDescent="0.35">
      <c r="A486" s="22">
        <v>64</v>
      </c>
      <c r="B486" s="12" t="s">
        <v>10</v>
      </c>
      <c r="C486" s="22">
        <v>8</v>
      </c>
      <c r="D486" s="22">
        <v>1</v>
      </c>
      <c r="E486" s="22">
        <v>7516247</v>
      </c>
      <c r="F486" s="22">
        <v>3004547</v>
      </c>
      <c r="G486" s="15">
        <v>65.055198000000004</v>
      </c>
      <c r="H486" s="15">
        <v>162.50925799999999</v>
      </c>
      <c r="I486" s="19">
        <v>121963</v>
      </c>
      <c r="J486" s="15">
        <v>0.99039200000000005</v>
      </c>
      <c r="K486" s="19">
        <v>129232</v>
      </c>
      <c r="L486" s="15">
        <v>2.6252529999999998</v>
      </c>
    </row>
    <row r="487" spans="1:12" x14ac:dyDescent="0.35">
      <c r="A487" s="22">
        <v>64</v>
      </c>
      <c r="B487" s="12" t="s">
        <v>10</v>
      </c>
      <c r="C487" s="22">
        <v>8</v>
      </c>
      <c r="D487" s="22">
        <v>2</v>
      </c>
      <c r="E487" s="22">
        <v>7263936</v>
      </c>
      <c r="F487" s="22">
        <v>3020240</v>
      </c>
      <c r="G487" s="15">
        <v>67.431460000000001</v>
      </c>
      <c r="H487" s="15">
        <v>161.69389100000001</v>
      </c>
      <c r="I487" s="19">
        <v>117322</v>
      </c>
      <c r="J487" s="15">
        <v>0.98579700000000003</v>
      </c>
      <c r="K487" s="19">
        <v>127525</v>
      </c>
      <c r="L487" s="15">
        <v>2.5771160000000002</v>
      </c>
    </row>
    <row r="488" spans="1:12" x14ac:dyDescent="0.35">
      <c r="A488" s="22">
        <v>64</v>
      </c>
      <c r="B488" s="12" t="s">
        <v>10</v>
      </c>
      <c r="C488" s="22">
        <v>8</v>
      </c>
      <c r="D488" s="22">
        <v>3</v>
      </c>
      <c r="E488" s="22">
        <v>7395013</v>
      </c>
      <c r="F488" s="22">
        <v>2996199</v>
      </c>
      <c r="G488" s="15">
        <v>66.169297</v>
      </c>
      <c r="H488" s="15">
        <v>162.996972</v>
      </c>
      <c r="I488" s="19">
        <v>116424</v>
      </c>
      <c r="J488" s="15">
        <v>0.96091199999999999</v>
      </c>
      <c r="K488" s="19">
        <v>126238</v>
      </c>
      <c r="L488" s="15">
        <v>2.571577</v>
      </c>
    </row>
    <row r="489" spans="1:12" x14ac:dyDescent="0.35">
      <c r="A489" s="22">
        <v>64</v>
      </c>
      <c r="B489" s="12" t="s">
        <v>10</v>
      </c>
      <c r="C489" s="22">
        <v>8</v>
      </c>
      <c r="D489" s="22">
        <v>4</v>
      </c>
      <c r="E489" s="22">
        <v>7460793</v>
      </c>
      <c r="F489" s="22">
        <v>3052528</v>
      </c>
      <c r="G489" s="15">
        <v>65.641660999999999</v>
      </c>
      <c r="H489" s="15">
        <v>160.12484699999999</v>
      </c>
      <c r="I489" s="19">
        <v>117426</v>
      </c>
      <c r="J489" s="15">
        <v>0.96063699999999996</v>
      </c>
      <c r="K489" s="19">
        <v>123203</v>
      </c>
      <c r="L489" s="15">
        <v>2.463438</v>
      </c>
    </row>
    <row r="490" spans="1:12" x14ac:dyDescent="0.35">
      <c r="A490" s="22">
        <v>128</v>
      </c>
      <c r="B490" s="12" t="s">
        <v>10</v>
      </c>
      <c r="C490" s="22">
        <v>8</v>
      </c>
      <c r="D490" s="22">
        <v>1</v>
      </c>
      <c r="E490" s="22">
        <v>8771267</v>
      </c>
      <c r="F490" s="22">
        <v>4712782</v>
      </c>
      <c r="G490" s="15">
        <v>112.091362</v>
      </c>
      <c r="H490" s="15">
        <v>207.221881</v>
      </c>
      <c r="I490" s="19">
        <v>58336</v>
      </c>
      <c r="J490" s="15">
        <v>0.81186599999999998</v>
      </c>
      <c r="K490" s="19">
        <v>64271</v>
      </c>
      <c r="L490" s="15">
        <v>1.6647449999999999</v>
      </c>
    </row>
    <row r="491" spans="1:12" x14ac:dyDescent="0.35">
      <c r="A491" s="22">
        <v>128</v>
      </c>
      <c r="B491" s="12" t="s">
        <v>10</v>
      </c>
      <c r="C491" s="22">
        <v>8</v>
      </c>
      <c r="D491" s="22">
        <v>2</v>
      </c>
      <c r="E491" s="22">
        <v>8449798</v>
      </c>
      <c r="F491" s="22">
        <v>4759189</v>
      </c>
      <c r="G491" s="15">
        <v>116.073928</v>
      </c>
      <c r="H491" s="15">
        <v>205.298056</v>
      </c>
      <c r="I491" s="19">
        <v>58470</v>
      </c>
      <c r="J491" s="15">
        <v>0.84468900000000002</v>
      </c>
      <c r="K491" s="19">
        <v>62161</v>
      </c>
      <c r="L491" s="15">
        <v>1.594392</v>
      </c>
    </row>
    <row r="492" spans="1:12" x14ac:dyDescent="0.35">
      <c r="A492" s="22">
        <v>128</v>
      </c>
      <c r="B492" s="12" t="s">
        <v>10</v>
      </c>
      <c r="C492" s="22">
        <v>8</v>
      </c>
      <c r="D492" s="22">
        <v>3</v>
      </c>
      <c r="E492" s="22">
        <v>8995789</v>
      </c>
      <c r="F492" s="22">
        <v>4718884</v>
      </c>
      <c r="G492" s="15">
        <v>108.794737</v>
      </c>
      <c r="H492" s="15">
        <v>206.94823500000001</v>
      </c>
      <c r="I492" s="19">
        <v>60788</v>
      </c>
      <c r="J492" s="15">
        <v>0.82487600000000005</v>
      </c>
      <c r="K492" s="19">
        <v>64092</v>
      </c>
      <c r="L492" s="15">
        <v>1.6579619999999999</v>
      </c>
    </row>
    <row r="493" spans="1:12" x14ac:dyDescent="0.35">
      <c r="A493" s="22">
        <v>128</v>
      </c>
      <c r="B493" s="12" t="s">
        <v>10</v>
      </c>
      <c r="C493" s="22">
        <v>8</v>
      </c>
      <c r="D493" s="22">
        <v>4</v>
      </c>
      <c r="E493" s="22">
        <v>8467839</v>
      </c>
      <c r="F493" s="22">
        <v>4745981</v>
      </c>
      <c r="G493" s="15">
        <v>115.840934</v>
      </c>
      <c r="H493" s="15">
        <v>205.845786</v>
      </c>
      <c r="I493" s="19">
        <v>56254</v>
      </c>
      <c r="J493" s="15">
        <v>0.810944</v>
      </c>
      <c r="K493" s="19">
        <v>62359</v>
      </c>
      <c r="L493" s="15">
        <v>1.6039220000000001</v>
      </c>
    </row>
    <row r="494" spans="1:12" x14ac:dyDescent="0.35">
      <c r="A494" s="22">
        <v>256</v>
      </c>
      <c r="B494" s="12" t="s">
        <v>10</v>
      </c>
      <c r="C494" s="22">
        <v>8</v>
      </c>
      <c r="D494" s="22">
        <v>1</v>
      </c>
      <c r="E494" s="22">
        <v>9816968</v>
      </c>
      <c r="F494" s="22">
        <v>5642509</v>
      </c>
      <c r="G494" s="15">
        <v>199.813444</v>
      </c>
      <c r="H494" s="15">
        <v>346.03366</v>
      </c>
      <c r="I494" s="19">
        <v>28535</v>
      </c>
      <c r="J494" s="15">
        <v>0.70964400000000005</v>
      </c>
      <c r="K494" s="19">
        <v>31500</v>
      </c>
      <c r="L494" s="15">
        <v>1.3629450000000001</v>
      </c>
    </row>
    <row r="495" spans="1:12" x14ac:dyDescent="0.35">
      <c r="A495" s="22">
        <v>256</v>
      </c>
      <c r="B495" s="12" t="s">
        <v>10</v>
      </c>
      <c r="C495" s="22">
        <v>8</v>
      </c>
      <c r="D495" s="22">
        <v>2</v>
      </c>
      <c r="E495" s="22">
        <v>9481248</v>
      </c>
      <c r="F495" s="22">
        <v>5537186</v>
      </c>
      <c r="G495" s="15">
        <v>206.67932300000001</v>
      </c>
      <c r="H495" s="15">
        <v>352.59056500000003</v>
      </c>
      <c r="I495" s="19">
        <v>28170</v>
      </c>
      <c r="J495" s="15">
        <v>0.72537300000000005</v>
      </c>
      <c r="K495" s="19">
        <v>32470</v>
      </c>
      <c r="L495" s="15">
        <v>1.431638</v>
      </c>
    </row>
    <row r="496" spans="1:12" x14ac:dyDescent="0.35">
      <c r="A496" s="22">
        <v>256</v>
      </c>
      <c r="B496" s="12" t="s">
        <v>10</v>
      </c>
      <c r="C496" s="22">
        <v>8</v>
      </c>
      <c r="D496" s="22">
        <v>3</v>
      </c>
      <c r="E496" s="22">
        <v>10067609</v>
      </c>
      <c r="F496" s="22">
        <v>5675341</v>
      </c>
      <c r="G496" s="15">
        <v>195.125699</v>
      </c>
      <c r="H496" s="15">
        <v>344.29738400000002</v>
      </c>
      <c r="I496" s="19">
        <v>29387</v>
      </c>
      <c r="J496" s="15">
        <v>0.71263799999999999</v>
      </c>
      <c r="K496" s="19">
        <v>31137</v>
      </c>
      <c r="L496" s="15">
        <v>1.339445</v>
      </c>
    </row>
    <row r="497" spans="1:12" x14ac:dyDescent="0.35">
      <c r="A497" s="22">
        <v>256</v>
      </c>
      <c r="B497" s="12" t="s">
        <v>10</v>
      </c>
      <c r="C497" s="22">
        <v>8</v>
      </c>
      <c r="D497" s="22">
        <v>4</v>
      </c>
      <c r="E497" s="22">
        <v>9300718</v>
      </c>
      <c r="F497" s="22">
        <v>5561725</v>
      </c>
      <c r="G497" s="15">
        <v>209.92379600000001</v>
      </c>
      <c r="H497" s="15">
        <v>350.99716999999998</v>
      </c>
      <c r="I497" s="19">
        <v>31772</v>
      </c>
      <c r="J497" s="15">
        <v>0.83400399999999997</v>
      </c>
      <c r="K497" s="19">
        <v>32320</v>
      </c>
      <c r="L497" s="15">
        <v>1.4187369999999999</v>
      </c>
    </row>
    <row r="498" spans="1:12" x14ac:dyDescent="0.35">
      <c r="A498" s="22">
        <v>512</v>
      </c>
      <c r="B498" s="12" t="s">
        <v>10</v>
      </c>
      <c r="C498" s="22">
        <v>8</v>
      </c>
      <c r="D498" s="22">
        <v>1</v>
      </c>
      <c r="E498" s="22">
        <v>9726029</v>
      </c>
      <c r="F498" s="22">
        <v>6151327</v>
      </c>
      <c r="G498" s="15">
        <v>401.82638500000002</v>
      </c>
      <c r="H498" s="15">
        <v>634.80937200000005</v>
      </c>
      <c r="I498" s="19">
        <v>15244</v>
      </c>
      <c r="J498" s="15">
        <v>0.76530299999999996</v>
      </c>
      <c r="K498" s="19">
        <v>15608</v>
      </c>
      <c r="L498" s="15">
        <v>1.2389349999999999</v>
      </c>
    </row>
    <row r="499" spans="1:12" x14ac:dyDescent="0.35">
      <c r="A499" s="22">
        <v>512</v>
      </c>
      <c r="B499" s="12" t="s">
        <v>10</v>
      </c>
      <c r="C499" s="22">
        <v>8</v>
      </c>
      <c r="D499" s="22">
        <v>2</v>
      </c>
      <c r="E499" s="22">
        <v>10041793</v>
      </c>
      <c r="F499" s="22">
        <v>5896838</v>
      </c>
      <c r="G499" s="15">
        <v>390.03263800000002</v>
      </c>
      <c r="H499" s="15">
        <v>661.96992899999998</v>
      </c>
      <c r="I499" s="19">
        <v>14623</v>
      </c>
      <c r="J499" s="15">
        <v>0.71104199999999995</v>
      </c>
      <c r="K499" s="19">
        <v>16289</v>
      </c>
      <c r="L499" s="15">
        <v>1.3487929999999999</v>
      </c>
    </row>
    <row r="500" spans="1:12" x14ac:dyDescent="0.35">
      <c r="A500" s="22">
        <v>512</v>
      </c>
      <c r="B500" s="12" t="s">
        <v>10</v>
      </c>
      <c r="C500" s="22">
        <v>8</v>
      </c>
      <c r="D500" s="22">
        <v>3</v>
      </c>
      <c r="E500" s="22">
        <v>9620002</v>
      </c>
      <c r="F500" s="22">
        <v>5933701</v>
      </c>
      <c r="G500" s="15">
        <v>406.66638899999998</v>
      </c>
      <c r="H500" s="15">
        <v>658.12641599999995</v>
      </c>
      <c r="I500" s="19">
        <v>14614</v>
      </c>
      <c r="J500" s="15">
        <v>0.741761</v>
      </c>
      <c r="K500" s="19">
        <v>15513</v>
      </c>
      <c r="L500" s="15">
        <v>1.2765569999999999</v>
      </c>
    </row>
    <row r="501" spans="1:12" x14ac:dyDescent="0.35">
      <c r="A501" s="22">
        <v>512</v>
      </c>
      <c r="B501" s="12" t="s">
        <v>10</v>
      </c>
      <c r="C501" s="22">
        <v>8</v>
      </c>
      <c r="D501" s="22">
        <v>4</v>
      </c>
      <c r="E501" s="22">
        <v>10305495</v>
      </c>
      <c r="F501" s="22">
        <v>5915319</v>
      </c>
      <c r="G501" s="15">
        <v>379.31649700000003</v>
      </c>
      <c r="H501" s="15">
        <v>660.04384000000005</v>
      </c>
      <c r="I501" s="19">
        <v>14732</v>
      </c>
      <c r="J501" s="15">
        <v>0.69801199999999997</v>
      </c>
      <c r="K501" s="19">
        <v>15704</v>
      </c>
      <c r="L501" s="15">
        <v>1.2962899999999999</v>
      </c>
    </row>
    <row r="502" spans="1:12" x14ac:dyDescent="0.35">
      <c r="A502" s="22">
        <v>1024</v>
      </c>
      <c r="B502" s="12" t="s">
        <v>10</v>
      </c>
      <c r="C502" s="22">
        <v>8</v>
      </c>
      <c r="D502" s="22">
        <v>1</v>
      </c>
      <c r="E502" s="22">
        <v>11300270</v>
      </c>
      <c r="F502" s="22">
        <v>6865633</v>
      </c>
      <c r="G502" s="15">
        <v>692.58924000000002</v>
      </c>
      <c r="H502" s="15">
        <v>1138.2440200000001</v>
      </c>
      <c r="I502" s="19">
        <v>7177</v>
      </c>
      <c r="J502" s="15">
        <v>0.62023200000000001</v>
      </c>
      <c r="K502" s="19">
        <v>7766</v>
      </c>
      <c r="L502" s="15">
        <v>1.10463</v>
      </c>
    </row>
    <row r="503" spans="1:12" x14ac:dyDescent="0.35">
      <c r="A503" s="22">
        <v>1024</v>
      </c>
      <c r="B503" s="12" t="s">
        <v>10</v>
      </c>
      <c r="C503" s="22">
        <v>8</v>
      </c>
      <c r="D503" s="22">
        <v>2</v>
      </c>
      <c r="E503" s="22">
        <v>12164275</v>
      </c>
      <c r="F503" s="22">
        <v>6843335</v>
      </c>
      <c r="G503" s="15">
        <v>643.19364099999996</v>
      </c>
      <c r="H503" s="15">
        <v>1140.729593</v>
      </c>
      <c r="I503" s="19">
        <v>7045</v>
      </c>
      <c r="J503" s="15">
        <v>0.565581</v>
      </c>
      <c r="K503" s="19">
        <v>7848</v>
      </c>
      <c r="L503" s="15">
        <v>1.119931</v>
      </c>
    </row>
    <row r="504" spans="1:12" x14ac:dyDescent="0.35">
      <c r="A504" s="22">
        <v>1024</v>
      </c>
      <c r="B504" s="12" t="s">
        <v>10</v>
      </c>
      <c r="C504" s="22">
        <v>8</v>
      </c>
      <c r="D504" s="22">
        <v>3</v>
      </c>
      <c r="E504" s="22">
        <v>9895343</v>
      </c>
      <c r="F504" s="22">
        <v>6930335</v>
      </c>
      <c r="G504" s="15">
        <v>798.45897200000002</v>
      </c>
      <c r="H504" s="15">
        <v>1126.9393889999999</v>
      </c>
      <c r="I504" s="19">
        <v>6970</v>
      </c>
      <c r="J504" s="15">
        <v>0.687863</v>
      </c>
      <c r="K504" s="19">
        <v>7824</v>
      </c>
      <c r="L504" s="15">
        <v>1.10249</v>
      </c>
    </row>
    <row r="505" spans="1:12" x14ac:dyDescent="0.35">
      <c r="A505" s="22">
        <v>1024</v>
      </c>
      <c r="B505" s="12" t="s">
        <v>10</v>
      </c>
      <c r="C505" s="22">
        <v>8</v>
      </c>
      <c r="D505" s="22">
        <v>4</v>
      </c>
      <c r="E505" s="22">
        <v>12688650</v>
      </c>
      <c r="F505" s="22">
        <v>6875048</v>
      </c>
      <c r="G505" s="15">
        <v>616.25429299999996</v>
      </c>
      <c r="H505" s="15">
        <v>1136.1857649999999</v>
      </c>
      <c r="I505" s="19">
        <v>6898</v>
      </c>
      <c r="J505" s="15">
        <v>0.53089399999999998</v>
      </c>
      <c r="K505" s="19">
        <v>7780</v>
      </c>
      <c r="L505" s="15">
        <v>1.1051059999999999</v>
      </c>
    </row>
    <row r="506" spans="1:12" x14ac:dyDescent="0.35">
      <c r="A506" s="22">
        <v>2048</v>
      </c>
      <c r="B506" s="12" t="s">
        <v>10</v>
      </c>
      <c r="C506" s="22">
        <v>8</v>
      </c>
      <c r="D506" s="22">
        <v>1</v>
      </c>
      <c r="E506" s="22">
        <v>11630592</v>
      </c>
      <c r="F506" s="22">
        <v>7141595</v>
      </c>
      <c r="G506" s="15">
        <v>1344.297644</v>
      </c>
      <c r="H506" s="15">
        <v>2190.3277939999998</v>
      </c>
      <c r="I506" s="19">
        <v>3427</v>
      </c>
      <c r="J506" s="15">
        <v>0.57549600000000001</v>
      </c>
      <c r="K506" s="19">
        <v>3707</v>
      </c>
      <c r="L506" s="15">
        <v>1.0138119999999999</v>
      </c>
    </row>
    <row r="507" spans="1:12" x14ac:dyDescent="0.35">
      <c r="A507" s="22">
        <v>2048</v>
      </c>
      <c r="B507" s="12" t="s">
        <v>10</v>
      </c>
      <c r="C507" s="22">
        <v>8</v>
      </c>
      <c r="D507" s="22">
        <v>2</v>
      </c>
      <c r="E507" s="22">
        <v>14179013</v>
      </c>
      <c r="F507" s="22">
        <v>7072561</v>
      </c>
      <c r="G507" s="15">
        <v>1108.9532380000001</v>
      </c>
      <c r="H507" s="15">
        <v>2208.9442429999999</v>
      </c>
      <c r="I507" s="19">
        <v>3126</v>
      </c>
      <c r="J507" s="15">
        <v>0.43059900000000001</v>
      </c>
      <c r="K507" s="19">
        <v>3819</v>
      </c>
      <c r="L507" s="15">
        <v>1.054637</v>
      </c>
    </row>
    <row r="508" spans="1:12" x14ac:dyDescent="0.35">
      <c r="A508" s="22">
        <v>2048</v>
      </c>
      <c r="B508" s="12" t="s">
        <v>10</v>
      </c>
      <c r="C508" s="22">
        <v>8</v>
      </c>
      <c r="D508" s="22">
        <v>3</v>
      </c>
      <c r="E508" s="22">
        <v>12467801</v>
      </c>
      <c r="F508" s="22">
        <v>7057048</v>
      </c>
      <c r="G508" s="15">
        <v>1259.5005679999999</v>
      </c>
      <c r="H508" s="15">
        <v>2218.8237559999998</v>
      </c>
      <c r="I508" s="19">
        <v>3322</v>
      </c>
      <c r="J508" s="15">
        <v>0.52040299999999995</v>
      </c>
      <c r="K508" s="19">
        <v>3635</v>
      </c>
      <c r="L508" s="15">
        <v>1.0060309999999999</v>
      </c>
    </row>
    <row r="509" spans="1:12" x14ac:dyDescent="0.35">
      <c r="A509" s="22">
        <v>2048</v>
      </c>
      <c r="B509" s="12" t="s">
        <v>10</v>
      </c>
      <c r="C509" s="22">
        <v>8</v>
      </c>
      <c r="D509" s="22">
        <v>4</v>
      </c>
      <c r="E509" s="22">
        <v>14482865</v>
      </c>
      <c r="F509" s="22">
        <v>7107025</v>
      </c>
      <c r="G509" s="15">
        <v>1071.335257</v>
      </c>
      <c r="H509" s="15">
        <v>2203.4669600000002</v>
      </c>
      <c r="I509" s="19">
        <v>3730</v>
      </c>
      <c r="J509" s="15">
        <v>0.50301899999999999</v>
      </c>
      <c r="K509" s="19">
        <v>3725</v>
      </c>
      <c r="L509" s="15">
        <v>1.02369</v>
      </c>
    </row>
    <row r="510" spans="1:12" x14ac:dyDescent="0.35">
      <c r="A510" s="22">
        <v>4096</v>
      </c>
      <c r="B510" s="12" t="s">
        <v>10</v>
      </c>
      <c r="C510" s="22">
        <v>8</v>
      </c>
      <c r="D510" s="22">
        <v>1</v>
      </c>
      <c r="E510" s="22">
        <v>13195380</v>
      </c>
      <c r="F510" s="22">
        <v>7891805</v>
      </c>
      <c r="G510" s="15">
        <v>2361.4499230000001</v>
      </c>
      <c r="H510" s="15">
        <v>4012.7814579999999</v>
      </c>
      <c r="I510" s="19">
        <v>1675</v>
      </c>
      <c r="J510" s="15">
        <v>0.49585299999999999</v>
      </c>
      <c r="K510" s="19">
        <v>1467</v>
      </c>
      <c r="L510" s="15">
        <v>0.72612900000000002</v>
      </c>
    </row>
    <row r="511" spans="1:12" x14ac:dyDescent="0.35">
      <c r="A511" s="22">
        <v>4096</v>
      </c>
      <c r="B511" s="12" t="s">
        <v>10</v>
      </c>
      <c r="C511" s="22">
        <v>8</v>
      </c>
      <c r="D511" s="22">
        <v>2</v>
      </c>
      <c r="E511" s="22">
        <v>10247706</v>
      </c>
      <c r="F511" s="22">
        <v>6654478</v>
      </c>
      <c r="G511" s="15">
        <v>3046.67409</v>
      </c>
      <c r="H511" s="15">
        <v>4724.8954560000002</v>
      </c>
      <c r="I511" s="19">
        <v>1657</v>
      </c>
      <c r="J511" s="15">
        <v>0.63161999999999996</v>
      </c>
      <c r="K511" s="19">
        <v>1681</v>
      </c>
      <c r="L511" s="15">
        <v>0.986765</v>
      </c>
    </row>
    <row r="512" spans="1:12" x14ac:dyDescent="0.35">
      <c r="A512" s="22">
        <v>4096</v>
      </c>
      <c r="B512" s="12" t="s">
        <v>10</v>
      </c>
      <c r="C512" s="22">
        <v>8</v>
      </c>
      <c r="D512" s="22">
        <v>3</v>
      </c>
      <c r="E512" s="22">
        <v>13066735</v>
      </c>
      <c r="F512" s="22">
        <v>6694340</v>
      </c>
      <c r="G512" s="15">
        <v>2371.3676810000002</v>
      </c>
      <c r="H512" s="15">
        <v>4686.6365539999997</v>
      </c>
      <c r="I512" s="19">
        <v>1857</v>
      </c>
      <c r="J512" s="15">
        <v>0.55514300000000005</v>
      </c>
      <c r="K512" s="19">
        <v>1725</v>
      </c>
      <c r="L512" s="15">
        <v>1.006564</v>
      </c>
    </row>
    <row r="513" spans="1:12" x14ac:dyDescent="0.35">
      <c r="A513" s="22">
        <v>4096</v>
      </c>
      <c r="B513" s="12" t="s">
        <v>10</v>
      </c>
      <c r="C513" s="22">
        <v>8</v>
      </c>
      <c r="D513" s="22">
        <v>4</v>
      </c>
      <c r="E513" s="22">
        <v>10686327</v>
      </c>
      <c r="F513" s="22">
        <v>6703753</v>
      </c>
      <c r="G513" s="15">
        <v>2922.3612309999999</v>
      </c>
      <c r="H513" s="15">
        <v>4682.6089309999998</v>
      </c>
      <c r="I513" s="19">
        <v>1828</v>
      </c>
      <c r="J513" s="15">
        <v>0.66820199999999996</v>
      </c>
      <c r="K513" s="19">
        <v>1783</v>
      </c>
      <c r="L513" s="15">
        <v>1.0389470000000001</v>
      </c>
    </row>
    <row r="514" spans="1:12" x14ac:dyDescent="0.35">
      <c r="A514" s="22">
        <v>8192</v>
      </c>
      <c r="B514" s="12" t="s">
        <v>10</v>
      </c>
      <c r="C514" s="22">
        <v>8</v>
      </c>
      <c r="D514" s="22">
        <v>1</v>
      </c>
      <c r="E514" s="22">
        <v>9262792</v>
      </c>
      <c r="F514" s="22">
        <v>7069342</v>
      </c>
      <c r="G514" s="15">
        <v>6802.280581</v>
      </c>
      <c r="H514" s="15">
        <v>9086.7348669999992</v>
      </c>
      <c r="I514" s="19">
        <v>717</v>
      </c>
      <c r="J514" s="15">
        <v>0.604738</v>
      </c>
      <c r="K514" s="19">
        <v>685</v>
      </c>
      <c r="L514" s="15">
        <v>0.75700999999999996</v>
      </c>
    </row>
    <row r="515" spans="1:12" x14ac:dyDescent="0.35">
      <c r="A515" s="22">
        <v>8192</v>
      </c>
      <c r="B515" s="12" t="s">
        <v>10</v>
      </c>
      <c r="C515" s="22">
        <v>8</v>
      </c>
      <c r="D515" s="22">
        <v>2</v>
      </c>
      <c r="E515" s="22">
        <v>8719284</v>
      </c>
      <c r="F515" s="22">
        <v>6137316</v>
      </c>
      <c r="G515" s="15">
        <v>7242.6825429999999</v>
      </c>
      <c r="H515" s="15">
        <v>10248.335461999999</v>
      </c>
      <c r="I515" s="19">
        <v>811</v>
      </c>
      <c r="J515" s="15">
        <v>0.72665800000000003</v>
      </c>
      <c r="K515" s="19">
        <v>831</v>
      </c>
      <c r="L515" s="15">
        <v>1.057822</v>
      </c>
    </row>
    <row r="516" spans="1:12" x14ac:dyDescent="0.35">
      <c r="A516" s="22">
        <v>8192</v>
      </c>
      <c r="B516" s="12" t="s">
        <v>10</v>
      </c>
      <c r="C516" s="22">
        <v>8</v>
      </c>
      <c r="D516" s="22">
        <v>3</v>
      </c>
      <c r="E516" s="22">
        <v>9435607</v>
      </c>
      <c r="F516" s="22">
        <v>6192262</v>
      </c>
      <c r="G516" s="15">
        <v>6703.9076059999998</v>
      </c>
      <c r="H516" s="15">
        <v>10160.439359</v>
      </c>
      <c r="I516" s="19">
        <v>725</v>
      </c>
      <c r="J516" s="15">
        <v>0.60028599999999999</v>
      </c>
      <c r="K516" s="19">
        <v>841</v>
      </c>
      <c r="L516" s="15">
        <v>1.0610520000000001</v>
      </c>
    </row>
    <row r="517" spans="1:12" x14ac:dyDescent="0.35">
      <c r="A517" s="22">
        <v>8192</v>
      </c>
      <c r="B517" s="12" t="s">
        <v>10</v>
      </c>
      <c r="C517" s="22">
        <v>8</v>
      </c>
      <c r="D517" s="22">
        <v>4</v>
      </c>
      <c r="E517" s="22">
        <v>8670988</v>
      </c>
      <c r="F517" s="22">
        <v>10745232</v>
      </c>
      <c r="G517" s="15">
        <v>7309.871725</v>
      </c>
      <c r="H517" s="15">
        <v>5729.8459149999999</v>
      </c>
      <c r="I517" s="19">
        <v>720</v>
      </c>
      <c r="J517" s="15">
        <v>0.64871500000000004</v>
      </c>
      <c r="K517" s="19">
        <v>960</v>
      </c>
      <c r="L517" s="15">
        <v>0.69798400000000005</v>
      </c>
    </row>
    <row r="518" spans="1:12" x14ac:dyDescent="0.35">
      <c r="A518" s="22">
        <v>16384</v>
      </c>
      <c r="B518" s="12" t="s">
        <v>10</v>
      </c>
      <c r="C518" s="22">
        <v>8</v>
      </c>
      <c r="D518" s="22">
        <v>1</v>
      </c>
      <c r="E518" s="22">
        <v>10984414</v>
      </c>
      <c r="F518" s="22">
        <v>5423503</v>
      </c>
      <c r="G518" s="15">
        <v>11124.701401</v>
      </c>
      <c r="H518" s="15">
        <v>24088.061229999999</v>
      </c>
      <c r="I518" s="19">
        <v>451</v>
      </c>
      <c r="J518" s="15">
        <v>0.64153400000000005</v>
      </c>
      <c r="K518" s="19">
        <v>387</v>
      </c>
      <c r="L518" s="15">
        <v>1.1149389999999999</v>
      </c>
    </row>
    <row r="519" spans="1:12" x14ac:dyDescent="0.35">
      <c r="A519" s="22">
        <v>16384</v>
      </c>
      <c r="B519" s="12" t="s">
        <v>10</v>
      </c>
      <c r="C519" s="22">
        <v>8</v>
      </c>
      <c r="D519" s="22">
        <v>2</v>
      </c>
      <c r="E519" s="22">
        <v>9806340</v>
      </c>
      <c r="F519" s="22">
        <v>5487901</v>
      </c>
      <c r="G519" s="15">
        <v>12668.042088</v>
      </c>
      <c r="H519" s="15">
        <v>22552.071383999999</v>
      </c>
      <c r="I519" s="19">
        <v>409</v>
      </c>
      <c r="J519" s="15">
        <v>0.65168300000000001</v>
      </c>
      <c r="K519" s="19">
        <v>430</v>
      </c>
      <c r="L519" s="15">
        <v>1.2242839999999999</v>
      </c>
    </row>
    <row r="520" spans="1:12" x14ac:dyDescent="0.35">
      <c r="A520" s="22">
        <v>16384</v>
      </c>
      <c r="B520" s="12" t="s">
        <v>10</v>
      </c>
      <c r="C520" s="22">
        <v>8</v>
      </c>
      <c r="D520" s="22">
        <v>3</v>
      </c>
      <c r="E520" s="22">
        <v>9908581</v>
      </c>
      <c r="F520" s="22">
        <v>6806060</v>
      </c>
      <c r="G520" s="15">
        <v>12443.334312000001</v>
      </c>
      <c r="H520" s="15">
        <v>19367.731833999998</v>
      </c>
      <c r="I520" s="19">
        <v>429</v>
      </c>
      <c r="J520" s="15">
        <v>0.67649700000000001</v>
      </c>
      <c r="K520" s="19">
        <v>266</v>
      </c>
      <c r="L520" s="15">
        <v>0.61066900000000002</v>
      </c>
    </row>
    <row r="521" spans="1:12" x14ac:dyDescent="0.35">
      <c r="A521" s="22">
        <v>16384</v>
      </c>
      <c r="B521" s="12" t="s">
        <v>10</v>
      </c>
      <c r="C521" s="22">
        <v>8</v>
      </c>
      <c r="D521" s="22">
        <v>4</v>
      </c>
      <c r="E521" s="22">
        <v>9991434</v>
      </c>
      <c r="F521" s="22">
        <v>6084423</v>
      </c>
      <c r="G521" s="15">
        <v>12475.142941</v>
      </c>
      <c r="H521" s="15">
        <v>20838.889451999999</v>
      </c>
      <c r="I521" s="19">
        <v>399</v>
      </c>
      <c r="J521" s="15">
        <v>0.62397199999999997</v>
      </c>
      <c r="K521" s="19">
        <v>331</v>
      </c>
      <c r="L521" s="15">
        <v>0.85001899999999997</v>
      </c>
    </row>
    <row r="522" spans="1:12" x14ac:dyDescent="0.35">
      <c r="A522" s="22">
        <v>4</v>
      </c>
      <c r="B522" s="12" t="s">
        <v>10</v>
      </c>
      <c r="C522" s="22">
        <v>16</v>
      </c>
      <c r="D522" s="22">
        <v>1</v>
      </c>
      <c r="E522" s="22">
        <v>2194517</v>
      </c>
      <c r="F522" s="22">
        <v>683000</v>
      </c>
      <c r="G522" s="15">
        <v>28.762280000000001</v>
      </c>
      <c r="H522" s="15">
        <v>89.364519999999999</v>
      </c>
      <c r="I522" s="19">
        <v>3483074</v>
      </c>
      <c r="J522" s="15">
        <v>6.054576</v>
      </c>
      <c r="K522" s="19">
        <v>4154888</v>
      </c>
      <c r="L522" s="15">
        <v>23.205919000000002</v>
      </c>
    </row>
    <row r="523" spans="1:12" x14ac:dyDescent="0.35">
      <c r="A523" s="22">
        <v>4</v>
      </c>
      <c r="B523" s="12" t="s">
        <v>10</v>
      </c>
      <c r="C523" s="22">
        <v>16</v>
      </c>
      <c r="D523" s="22">
        <v>2</v>
      </c>
      <c r="E523" s="22">
        <v>2575646</v>
      </c>
      <c r="F523" s="22">
        <v>682384</v>
      </c>
      <c r="G523" s="15">
        <v>23.697683999999999</v>
      </c>
      <c r="H523" s="15">
        <v>89.444393000000005</v>
      </c>
      <c r="I523" s="19">
        <v>4145309</v>
      </c>
      <c r="J523" s="15">
        <v>6.1394690000000001</v>
      </c>
      <c r="K523" s="19">
        <v>4158928</v>
      </c>
      <c r="L523" s="15">
        <v>23.249461</v>
      </c>
    </row>
    <row r="524" spans="1:12" x14ac:dyDescent="0.35">
      <c r="A524" s="22">
        <v>4</v>
      </c>
      <c r="B524" s="12" t="s">
        <v>10</v>
      </c>
      <c r="C524" s="22">
        <v>16</v>
      </c>
      <c r="D524" s="22">
        <v>3</v>
      </c>
      <c r="E524" s="22">
        <v>2571377</v>
      </c>
      <c r="F524" s="22">
        <v>683860</v>
      </c>
      <c r="G524" s="15">
        <v>23.738664</v>
      </c>
      <c r="H524" s="15">
        <v>89.251346999999996</v>
      </c>
      <c r="I524" s="19">
        <v>4094173</v>
      </c>
      <c r="J524" s="15">
        <v>6.0738000000000003</v>
      </c>
      <c r="K524" s="19">
        <v>4163418</v>
      </c>
      <c r="L524" s="15">
        <v>23.224319999999999</v>
      </c>
    </row>
    <row r="525" spans="1:12" x14ac:dyDescent="0.35">
      <c r="A525" s="22">
        <v>4</v>
      </c>
      <c r="B525" s="12" t="s">
        <v>10</v>
      </c>
      <c r="C525" s="22">
        <v>16</v>
      </c>
      <c r="D525" s="22">
        <v>4</v>
      </c>
      <c r="E525" s="22">
        <v>2595864</v>
      </c>
      <c r="F525" s="22">
        <v>683507</v>
      </c>
      <c r="G525" s="15">
        <v>23.517358000000002</v>
      </c>
      <c r="H525" s="15">
        <v>89.296777000000006</v>
      </c>
      <c r="I525" s="19">
        <v>4056070</v>
      </c>
      <c r="J525" s="15">
        <v>5.9605129999999997</v>
      </c>
      <c r="K525" s="19">
        <v>4177997</v>
      </c>
      <c r="L525" s="15">
        <v>23.317667</v>
      </c>
    </row>
    <row r="526" spans="1:12" x14ac:dyDescent="0.35">
      <c r="A526" s="22">
        <v>8</v>
      </c>
      <c r="B526" s="12" t="s">
        <v>10</v>
      </c>
      <c r="C526" s="22">
        <v>16</v>
      </c>
      <c r="D526" s="22">
        <v>1</v>
      </c>
      <c r="E526" s="22">
        <v>4319315</v>
      </c>
      <c r="F526" s="22">
        <v>1156290</v>
      </c>
      <c r="G526" s="15">
        <v>28.273548000000002</v>
      </c>
      <c r="H526" s="15">
        <v>105.572006</v>
      </c>
      <c r="I526" s="19">
        <v>1983755</v>
      </c>
      <c r="J526" s="15">
        <v>3.5039929999999999</v>
      </c>
      <c r="K526" s="19">
        <v>2070442</v>
      </c>
      <c r="L526" s="15">
        <v>13.661117000000001</v>
      </c>
    </row>
    <row r="527" spans="1:12" x14ac:dyDescent="0.35">
      <c r="A527" s="22">
        <v>8</v>
      </c>
      <c r="B527" s="12" t="s">
        <v>10</v>
      </c>
      <c r="C527" s="22">
        <v>16</v>
      </c>
      <c r="D527" s="22">
        <v>2</v>
      </c>
      <c r="E527" s="22">
        <v>4295176</v>
      </c>
      <c r="F527" s="22">
        <v>1161383</v>
      </c>
      <c r="G527" s="15">
        <v>28.424952999999999</v>
      </c>
      <c r="H527" s="15">
        <v>105.111779</v>
      </c>
      <c r="I527" s="19">
        <v>2007608</v>
      </c>
      <c r="J527" s="15">
        <v>3.566055</v>
      </c>
      <c r="K527" s="19">
        <v>2062485</v>
      </c>
      <c r="L527" s="15">
        <v>13.548943</v>
      </c>
    </row>
    <row r="528" spans="1:12" x14ac:dyDescent="0.35">
      <c r="A528" s="22">
        <v>8</v>
      </c>
      <c r="B528" s="12" t="s">
        <v>10</v>
      </c>
      <c r="C528" s="22">
        <v>16</v>
      </c>
      <c r="D528" s="22">
        <v>3</v>
      </c>
      <c r="E528" s="22">
        <v>4298782</v>
      </c>
      <c r="F528" s="22">
        <v>1159222</v>
      </c>
      <c r="G528" s="15">
        <v>28.409863000000001</v>
      </c>
      <c r="H528" s="15">
        <v>105.306314</v>
      </c>
      <c r="I528" s="19">
        <v>1970744</v>
      </c>
      <c r="J528" s="15">
        <v>3.4976379999999998</v>
      </c>
      <c r="K528" s="19">
        <v>2082108</v>
      </c>
      <c r="L528" s="15">
        <v>13.703346</v>
      </c>
    </row>
    <row r="529" spans="1:12" x14ac:dyDescent="0.35">
      <c r="A529" s="22">
        <v>8</v>
      </c>
      <c r="B529" s="12" t="s">
        <v>10</v>
      </c>
      <c r="C529" s="22">
        <v>16</v>
      </c>
      <c r="D529" s="22">
        <v>4</v>
      </c>
      <c r="E529" s="22">
        <v>4275386</v>
      </c>
      <c r="F529" s="22">
        <v>1162637</v>
      </c>
      <c r="G529" s="15">
        <v>28.562773</v>
      </c>
      <c r="H529" s="15">
        <v>104.996399</v>
      </c>
      <c r="I529" s="19">
        <v>1977010</v>
      </c>
      <c r="J529" s="15">
        <v>3.5279600000000002</v>
      </c>
      <c r="K529" s="19">
        <v>2077283</v>
      </c>
      <c r="L529" s="15">
        <v>13.631434</v>
      </c>
    </row>
    <row r="530" spans="1:12" x14ac:dyDescent="0.35">
      <c r="A530" s="22">
        <v>16</v>
      </c>
      <c r="B530" s="12" t="s">
        <v>10</v>
      </c>
      <c r="C530" s="22">
        <v>16</v>
      </c>
      <c r="D530" s="22">
        <v>1</v>
      </c>
      <c r="E530" s="22">
        <v>6708182</v>
      </c>
      <c r="F530" s="22">
        <v>2054126</v>
      </c>
      <c r="G530" s="15">
        <v>36.419331999999997</v>
      </c>
      <c r="H530" s="15">
        <v>118.855289</v>
      </c>
      <c r="I530" s="19">
        <v>955521</v>
      </c>
      <c r="J530" s="15">
        <v>2.1734789999999999</v>
      </c>
      <c r="K530" s="19">
        <v>1036030</v>
      </c>
      <c r="L530" s="15">
        <v>7.6960030000000001</v>
      </c>
    </row>
    <row r="531" spans="1:12" x14ac:dyDescent="0.35">
      <c r="A531" s="22">
        <v>16</v>
      </c>
      <c r="B531" s="12" t="s">
        <v>10</v>
      </c>
      <c r="C531" s="22">
        <v>16</v>
      </c>
      <c r="D531" s="22">
        <v>2</v>
      </c>
      <c r="E531" s="22">
        <v>6755100</v>
      </c>
      <c r="F531" s="22">
        <v>2050701</v>
      </c>
      <c r="G531" s="15">
        <v>36.192143000000002</v>
      </c>
      <c r="H531" s="15">
        <v>119.055188</v>
      </c>
      <c r="I531" s="19">
        <v>927907</v>
      </c>
      <c r="J531" s="15">
        <v>2.0960070000000002</v>
      </c>
      <c r="K531" s="19">
        <v>1030109</v>
      </c>
      <c r="L531" s="15">
        <v>7.6648009999999998</v>
      </c>
    </row>
    <row r="532" spans="1:12" x14ac:dyDescent="0.35">
      <c r="A532" s="22">
        <v>16</v>
      </c>
      <c r="B532" s="12" t="s">
        <v>10</v>
      </c>
      <c r="C532" s="22">
        <v>16</v>
      </c>
      <c r="D532" s="22">
        <v>3</v>
      </c>
      <c r="E532" s="22">
        <v>6711214</v>
      </c>
      <c r="F532" s="22">
        <v>2062305</v>
      </c>
      <c r="G532" s="15">
        <v>36.387739000000003</v>
      </c>
      <c r="H532" s="15">
        <v>118.390237</v>
      </c>
      <c r="I532" s="19">
        <v>1004938</v>
      </c>
      <c r="J532" s="15">
        <v>2.284853</v>
      </c>
      <c r="K532" s="19">
        <v>1028470</v>
      </c>
      <c r="L532" s="15">
        <v>7.6095459999999999</v>
      </c>
    </row>
    <row r="533" spans="1:12" x14ac:dyDescent="0.35">
      <c r="A533" s="22">
        <v>16</v>
      </c>
      <c r="B533" s="12" t="s">
        <v>10</v>
      </c>
      <c r="C533" s="22">
        <v>16</v>
      </c>
      <c r="D533" s="22">
        <v>4</v>
      </c>
      <c r="E533" s="22">
        <v>6628421</v>
      </c>
      <c r="F533" s="22">
        <v>2057921</v>
      </c>
      <c r="G533" s="15">
        <v>36.834755000000001</v>
      </c>
      <c r="H533" s="15">
        <v>118.635987</v>
      </c>
      <c r="I533" s="19">
        <v>1021122</v>
      </c>
      <c r="J533" s="15">
        <v>2.3506480000000001</v>
      </c>
      <c r="K533" s="19">
        <v>1034215</v>
      </c>
      <c r="L533" s="15">
        <v>7.668355</v>
      </c>
    </row>
    <row r="534" spans="1:12" x14ac:dyDescent="0.35">
      <c r="A534" s="22">
        <v>32</v>
      </c>
      <c r="B534" s="12" t="s">
        <v>10</v>
      </c>
      <c r="C534" s="22">
        <v>16</v>
      </c>
      <c r="D534" s="22">
        <v>1</v>
      </c>
      <c r="E534" s="22">
        <v>8762757</v>
      </c>
      <c r="F534" s="22">
        <v>3490496</v>
      </c>
      <c r="G534" s="15">
        <v>55.847293999999998</v>
      </c>
      <c r="H534" s="15">
        <v>139.90357499999999</v>
      </c>
      <c r="I534" s="19">
        <v>468323</v>
      </c>
      <c r="J534" s="15">
        <v>1.631003</v>
      </c>
      <c r="K534" s="19">
        <v>504904</v>
      </c>
      <c r="L534" s="15">
        <v>4.4144009999999998</v>
      </c>
    </row>
    <row r="535" spans="1:12" x14ac:dyDescent="0.35">
      <c r="A535" s="22">
        <v>32</v>
      </c>
      <c r="B535" s="12" t="s">
        <v>10</v>
      </c>
      <c r="C535" s="22">
        <v>16</v>
      </c>
      <c r="D535" s="22">
        <v>2</v>
      </c>
      <c r="E535" s="22">
        <v>8687521</v>
      </c>
      <c r="F535" s="22">
        <v>3513884</v>
      </c>
      <c r="G535" s="15">
        <v>56.318192000000003</v>
      </c>
      <c r="H535" s="15">
        <v>139.02104299999999</v>
      </c>
      <c r="I535" s="19">
        <v>457623</v>
      </c>
      <c r="J535" s="15">
        <v>1.6075410000000001</v>
      </c>
      <c r="K535" s="19">
        <v>485600</v>
      </c>
      <c r="L535" s="15">
        <v>4.2173660000000002</v>
      </c>
    </row>
    <row r="536" spans="1:12" x14ac:dyDescent="0.35">
      <c r="A536" s="22">
        <v>32</v>
      </c>
      <c r="B536" s="12" t="s">
        <v>10</v>
      </c>
      <c r="C536" s="22">
        <v>16</v>
      </c>
      <c r="D536" s="22">
        <v>3</v>
      </c>
      <c r="E536" s="22">
        <v>8510258</v>
      </c>
      <c r="F536" s="22">
        <v>3453402</v>
      </c>
      <c r="G536" s="15">
        <v>57.399844000000002</v>
      </c>
      <c r="H536" s="15">
        <v>141.38983200000001</v>
      </c>
      <c r="I536" s="19">
        <v>503154</v>
      </c>
      <c r="J536" s="15">
        <v>1.804298</v>
      </c>
      <c r="K536" s="19">
        <v>519842</v>
      </c>
      <c r="L536" s="15">
        <v>4.5938239999999997</v>
      </c>
    </row>
    <row r="537" spans="1:12" x14ac:dyDescent="0.35">
      <c r="A537" s="22">
        <v>32</v>
      </c>
      <c r="B537" s="12" t="s">
        <v>10</v>
      </c>
      <c r="C537" s="22">
        <v>16</v>
      </c>
      <c r="D537" s="22">
        <v>4</v>
      </c>
      <c r="E537" s="22">
        <v>8711151</v>
      </c>
      <c r="F537" s="22">
        <v>3457663</v>
      </c>
      <c r="G537" s="15">
        <v>56.135216999999997</v>
      </c>
      <c r="H537" s="15">
        <v>141.22174100000001</v>
      </c>
      <c r="I537" s="19">
        <v>471289</v>
      </c>
      <c r="J537" s="15">
        <v>1.6510560000000001</v>
      </c>
      <c r="K537" s="19">
        <v>516902</v>
      </c>
      <c r="L537" s="15">
        <v>4.562214</v>
      </c>
    </row>
    <row r="538" spans="1:12" x14ac:dyDescent="0.35">
      <c r="A538" s="22">
        <v>64</v>
      </c>
      <c r="B538" s="12" t="s">
        <v>10</v>
      </c>
      <c r="C538" s="22">
        <v>16</v>
      </c>
      <c r="D538" s="22">
        <v>1</v>
      </c>
      <c r="E538" s="22">
        <v>11406943</v>
      </c>
      <c r="F538" s="22">
        <v>5571731</v>
      </c>
      <c r="G538" s="15">
        <v>85.758787999999996</v>
      </c>
      <c r="H538" s="15">
        <v>175.25863799999999</v>
      </c>
      <c r="I538" s="19">
        <v>238282</v>
      </c>
      <c r="J538" s="15">
        <v>1.2749760000000001</v>
      </c>
      <c r="K538" s="19">
        <v>257140</v>
      </c>
      <c r="L538" s="15">
        <v>2.8168229999999999</v>
      </c>
    </row>
    <row r="539" spans="1:12" x14ac:dyDescent="0.35">
      <c r="A539" s="22">
        <v>64</v>
      </c>
      <c r="B539" s="12" t="s">
        <v>10</v>
      </c>
      <c r="C539" s="22">
        <v>16</v>
      </c>
      <c r="D539" s="22">
        <v>2</v>
      </c>
      <c r="E539" s="22">
        <v>11323187</v>
      </c>
      <c r="F539" s="22">
        <v>5594149</v>
      </c>
      <c r="G539" s="15">
        <v>86.339539000000002</v>
      </c>
      <c r="H539" s="15">
        <v>174.55804000000001</v>
      </c>
      <c r="I539" s="19">
        <v>237037</v>
      </c>
      <c r="J539" s="15">
        <v>1.2776959999999999</v>
      </c>
      <c r="K539" s="19">
        <v>255148</v>
      </c>
      <c r="L539" s="15">
        <v>2.783801</v>
      </c>
    </row>
    <row r="540" spans="1:12" x14ac:dyDescent="0.35">
      <c r="A540" s="22">
        <v>64</v>
      </c>
      <c r="B540" s="12" t="s">
        <v>10</v>
      </c>
      <c r="C540" s="22">
        <v>16</v>
      </c>
      <c r="D540" s="22">
        <v>3</v>
      </c>
      <c r="E540" s="22">
        <v>11156261</v>
      </c>
      <c r="F540" s="22">
        <v>5670337</v>
      </c>
      <c r="G540" s="15">
        <v>87.683150999999995</v>
      </c>
      <c r="H540" s="15">
        <v>172.28893500000001</v>
      </c>
      <c r="I540" s="19">
        <v>232963</v>
      </c>
      <c r="J540" s="15">
        <v>1.2745249999999999</v>
      </c>
      <c r="K540" s="19">
        <v>249880</v>
      </c>
      <c r="L540" s="15">
        <v>2.6896930000000001</v>
      </c>
    </row>
    <row r="541" spans="1:12" x14ac:dyDescent="0.35">
      <c r="A541" s="22">
        <v>64</v>
      </c>
      <c r="B541" s="12" t="s">
        <v>10</v>
      </c>
      <c r="C541" s="22">
        <v>16</v>
      </c>
      <c r="D541" s="22">
        <v>4</v>
      </c>
      <c r="E541" s="22">
        <v>11410736</v>
      </c>
      <c r="F541" s="22">
        <v>5623962</v>
      </c>
      <c r="G541" s="15">
        <v>85.645968999999994</v>
      </c>
      <c r="H541" s="15">
        <v>173.67824300000001</v>
      </c>
      <c r="I541" s="19">
        <v>245426</v>
      </c>
      <c r="J541" s="15">
        <v>1.312765</v>
      </c>
      <c r="K541" s="19">
        <v>248406</v>
      </c>
      <c r="L541" s="15">
        <v>2.695875</v>
      </c>
    </row>
    <row r="542" spans="1:12" x14ac:dyDescent="0.35">
      <c r="A542" s="22">
        <v>128</v>
      </c>
      <c r="B542" s="12" t="s">
        <v>10</v>
      </c>
      <c r="C542" s="22">
        <v>16</v>
      </c>
      <c r="D542" s="22">
        <v>1</v>
      </c>
      <c r="E542" s="22">
        <v>12591865</v>
      </c>
      <c r="F542" s="22">
        <v>7992760</v>
      </c>
      <c r="G542" s="15">
        <v>155.22977700000001</v>
      </c>
      <c r="H542" s="15">
        <v>244.33136099999999</v>
      </c>
      <c r="I542" s="19">
        <v>119141</v>
      </c>
      <c r="J542" s="15">
        <v>1.154998</v>
      </c>
      <c r="K542" s="19">
        <v>127108</v>
      </c>
      <c r="L542" s="15">
        <v>1.941271</v>
      </c>
    </row>
    <row r="543" spans="1:12" x14ac:dyDescent="0.35">
      <c r="A543" s="22">
        <v>128</v>
      </c>
      <c r="B543" s="12" t="s">
        <v>10</v>
      </c>
      <c r="C543" s="22">
        <v>16</v>
      </c>
      <c r="D543" s="22">
        <v>2</v>
      </c>
      <c r="E543" s="22">
        <v>13043257</v>
      </c>
      <c r="F543" s="22">
        <v>7931935</v>
      </c>
      <c r="G543" s="15">
        <v>149.714461</v>
      </c>
      <c r="H543" s="15">
        <v>246.190809</v>
      </c>
      <c r="I543" s="19">
        <v>128875</v>
      </c>
      <c r="J543" s="15">
        <v>1.206126</v>
      </c>
      <c r="K543" s="19">
        <v>127810</v>
      </c>
      <c r="L543" s="15">
        <v>1.966961</v>
      </c>
    </row>
    <row r="544" spans="1:12" x14ac:dyDescent="0.35">
      <c r="A544" s="22">
        <v>128</v>
      </c>
      <c r="B544" s="12" t="s">
        <v>10</v>
      </c>
      <c r="C544" s="22">
        <v>16</v>
      </c>
      <c r="D544" s="22">
        <v>3</v>
      </c>
      <c r="E544" s="22">
        <v>13010048</v>
      </c>
      <c r="F544" s="22">
        <v>8003470</v>
      </c>
      <c r="G544" s="15">
        <v>150.213787</v>
      </c>
      <c r="H544" s="15">
        <v>243.99104700000001</v>
      </c>
      <c r="I544" s="19">
        <v>117480</v>
      </c>
      <c r="J544" s="15">
        <v>1.1022879999999999</v>
      </c>
      <c r="K544" s="19">
        <v>127734</v>
      </c>
      <c r="L544" s="15">
        <v>1.948221</v>
      </c>
    </row>
    <row r="545" spans="1:12" x14ac:dyDescent="0.35">
      <c r="A545" s="22">
        <v>128</v>
      </c>
      <c r="B545" s="12" t="s">
        <v>10</v>
      </c>
      <c r="C545" s="22">
        <v>16</v>
      </c>
      <c r="D545" s="22">
        <v>4</v>
      </c>
      <c r="E545" s="22">
        <v>13164824</v>
      </c>
      <c r="F545" s="22">
        <v>8074383</v>
      </c>
      <c r="G545" s="15">
        <v>148.65219400000001</v>
      </c>
      <c r="H545" s="15">
        <v>241.85476700000001</v>
      </c>
      <c r="I545" s="19">
        <v>118439</v>
      </c>
      <c r="J545" s="15">
        <v>1.0982209999999999</v>
      </c>
      <c r="K545" s="19">
        <v>128150</v>
      </c>
      <c r="L545" s="15">
        <v>1.9374</v>
      </c>
    </row>
    <row r="546" spans="1:12" x14ac:dyDescent="0.35">
      <c r="A546" s="22">
        <v>256</v>
      </c>
      <c r="B546" s="12" t="s">
        <v>10</v>
      </c>
      <c r="C546" s="22">
        <v>16</v>
      </c>
      <c r="D546" s="22">
        <v>1</v>
      </c>
      <c r="E546" s="22">
        <v>13523174</v>
      </c>
      <c r="F546" s="22">
        <v>8459547</v>
      </c>
      <c r="G546" s="15">
        <v>288.85541799999999</v>
      </c>
      <c r="H546" s="15">
        <v>461.82736499999999</v>
      </c>
      <c r="I546" s="19">
        <v>59906</v>
      </c>
      <c r="J546" s="15">
        <v>1.0815129999999999</v>
      </c>
      <c r="K546" s="19">
        <v>61395</v>
      </c>
      <c r="L546" s="15">
        <v>1.771846</v>
      </c>
    </row>
    <row r="547" spans="1:12" x14ac:dyDescent="0.35">
      <c r="A547" s="22">
        <v>256</v>
      </c>
      <c r="B547" s="12" t="s">
        <v>10</v>
      </c>
      <c r="C547" s="22">
        <v>16</v>
      </c>
      <c r="D547" s="22">
        <v>2</v>
      </c>
      <c r="E547" s="22">
        <v>13523611</v>
      </c>
      <c r="F547" s="22">
        <v>8543072</v>
      </c>
      <c r="G547" s="15">
        <v>288.96607</v>
      </c>
      <c r="H547" s="15">
        <v>457.23752400000001</v>
      </c>
      <c r="I547" s="19">
        <v>58715</v>
      </c>
      <c r="J547" s="15">
        <v>1.0599769999999999</v>
      </c>
      <c r="K547" s="19">
        <v>62050</v>
      </c>
      <c r="L547" s="15">
        <v>1.7732410000000001</v>
      </c>
    </row>
    <row r="548" spans="1:12" x14ac:dyDescent="0.35">
      <c r="A548" s="22">
        <v>256</v>
      </c>
      <c r="B548" s="12" t="s">
        <v>10</v>
      </c>
      <c r="C548" s="22">
        <v>16</v>
      </c>
      <c r="D548" s="22">
        <v>3</v>
      </c>
      <c r="E548" s="22">
        <v>13634079</v>
      </c>
      <c r="F548" s="22">
        <v>8118672</v>
      </c>
      <c r="G548" s="15">
        <v>286.76458000000002</v>
      </c>
      <c r="H548" s="15">
        <v>481.69922600000001</v>
      </c>
      <c r="I548" s="19">
        <v>58412</v>
      </c>
      <c r="J548" s="15">
        <v>1.045963</v>
      </c>
      <c r="K548" s="19">
        <v>59624</v>
      </c>
      <c r="L548" s="15">
        <v>1.792983</v>
      </c>
    </row>
    <row r="549" spans="1:12" x14ac:dyDescent="0.35">
      <c r="A549" s="22">
        <v>256</v>
      </c>
      <c r="B549" s="12" t="s">
        <v>10</v>
      </c>
      <c r="C549" s="22">
        <v>16</v>
      </c>
      <c r="D549" s="22">
        <v>4</v>
      </c>
      <c r="E549" s="22">
        <v>13709499</v>
      </c>
      <c r="F549" s="22">
        <v>8450288</v>
      </c>
      <c r="G549" s="15">
        <v>284.80809399999998</v>
      </c>
      <c r="H549" s="15">
        <v>462.177188</v>
      </c>
      <c r="I549" s="19">
        <v>63910</v>
      </c>
      <c r="J549" s="15">
        <v>1.138118</v>
      </c>
      <c r="K549" s="19">
        <v>63414</v>
      </c>
      <c r="L549" s="15">
        <v>1.8321190000000001</v>
      </c>
    </row>
    <row r="550" spans="1:12" x14ac:dyDescent="0.35">
      <c r="A550" s="22">
        <v>512</v>
      </c>
      <c r="B550" s="12" t="s">
        <v>10</v>
      </c>
      <c r="C550" s="22">
        <v>16</v>
      </c>
      <c r="D550" s="22">
        <v>1</v>
      </c>
      <c r="E550" s="22">
        <v>13978000</v>
      </c>
      <c r="F550" s="22">
        <v>7952934</v>
      </c>
      <c r="G550" s="15">
        <v>559.31845299999998</v>
      </c>
      <c r="H550" s="15">
        <v>989.94027000000006</v>
      </c>
      <c r="I550" s="19">
        <v>29834</v>
      </c>
      <c r="J550" s="15">
        <v>1.042165</v>
      </c>
      <c r="K550" s="19">
        <v>27815</v>
      </c>
      <c r="L550" s="15">
        <v>1.70774</v>
      </c>
    </row>
    <row r="551" spans="1:12" x14ac:dyDescent="0.35">
      <c r="A551" s="22">
        <v>512</v>
      </c>
      <c r="B551" s="12" t="s">
        <v>10</v>
      </c>
      <c r="C551" s="22">
        <v>16</v>
      </c>
      <c r="D551" s="22">
        <v>2</v>
      </c>
      <c r="E551" s="22">
        <v>14304007</v>
      </c>
      <c r="F551" s="22">
        <v>7803781</v>
      </c>
      <c r="G551" s="15">
        <v>545.49473</v>
      </c>
      <c r="H551" s="15">
        <v>1009.4252300000001</v>
      </c>
      <c r="I551" s="19">
        <v>31579</v>
      </c>
      <c r="J551" s="15">
        <v>1.0779799999999999</v>
      </c>
      <c r="K551" s="19">
        <v>27110</v>
      </c>
      <c r="L551" s="15">
        <v>1.6962680000000001</v>
      </c>
    </row>
    <row r="552" spans="1:12" x14ac:dyDescent="0.35">
      <c r="A552" s="22">
        <v>512</v>
      </c>
      <c r="B552" s="12" t="s">
        <v>10</v>
      </c>
      <c r="C552" s="22">
        <v>16</v>
      </c>
      <c r="D552" s="22">
        <v>3</v>
      </c>
      <c r="E552" s="22">
        <v>14255039</v>
      </c>
      <c r="F552" s="22">
        <v>7909811</v>
      </c>
      <c r="G552" s="15">
        <v>547.65876000000003</v>
      </c>
      <c r="H552" s="15">
        <v>992.921378</v>
      </c>
      <c r="I552" s="19">
        <v>30639</v>
      </c>
      <c r="J552" s="15">
        <v>1.049485</v>
      </c>
      <c r="K552" s="19">
        <v>28184</v>
      </c>
      <c r="L552" s="15">
        <v>1.7398290000000001</v>
      </c>
    </row>
    <row r="553" spans="1:12" x14ac:dyDescent="0.35">
      <c r="A553" s="22">
        <v>512</v>
      </c>
      <c r="B553" s="12" t="s">
        <v>10</v>
      </c>
      <c r="C553" s="22">
        <v>16</v>
      </c>
      <c r="D553" s="22">
        <v>4</v>
      </c>
      <c r="E553" s="22">
        <v>13763130</v>
      </c>
      <c r="F553" s="22">
        <v>7701870</v>
      </c>
      <c r="G553" s="15">
        <v>567.42604600000004</v>
      </c>
      <c r="H553" s="15">
        <v>1026.866479</v>
      </c>
      <c r="I553" s="19">
        <v>29383</v>
      </c>
      <c r="J553" s="15">
        <v>1.042435</v>
      </c>
      <c r="K553" s="19">
        <v>26084</v>
      </c>
      <c r="L553" s="15">
        <v>1.653667</v>
      </c>
    </row>
    <row r="554" spans="1:12" x14ac:dyDescent="0.35">
      <c r="A554" s="22">
        <v>1024</v>
      </c>
      <c r="B554" s="12" t="s">
        <v>10</v>
      </c>
      <c r="C554" s="22">
        <v>16</v>
      </c>
      <c r="D554" s="22">
        <v>1</v>
      </c>
      <c r="E554" s="22">
        <v>13518275</v>
      </c>
      <c r="F554" s="22">
        <v>8486137</v>
      </c>
      <c r="G554" s="15">
        <v>1155.0265320000001</v>
      </c>
      <c r="H554" s="15">
        <v>1868.356626</v>
      </c>
      <c r="I554" s="19">
        <v>14015</v>
      </c>
      <c r="J554" s="15">
        <v>1.012446</v>
      </c>
      <c r="K554" s="19">
        <v>13064</v>
      </c>
      <c r="L554" s="15">
        <v>1.503371</v>
      </c>
    </row>
    <row r="555" spans="1:12" x14ac:dyDescent="0.35">
      <c r="A555" s="22">
        <v>1024</v>
      </c>
      <c r="B555" s="12" t="s">
        <v>10</v>
      </c>
      <c r="C555" s="22">
        <v>16</v>
      </c>
      <c r="D555" s="22">
        <v>2</v>
      </c>
      <c r="E555" s="22">
        <v>13552913</v>
      </c>
      <c r="F555" s="22">
        <v>10181121</v>
      </c>
      <c r="G555" s="15">
        <v>1152.212256</v>
      </c>
      <c r="H555" s="15">
        <v>1661.187674</v>
      </c>
      <c r="I555" s="19">
        <v>14709</v>
      </c>
      <c r="J555" s="15">
        <v>1.0598650000000001</v>
      </c>
      <c r="K555" s="19">
        <v>10365</v>
      </c>
      <c r="L555" s="15">
        <v>0.99419999999999997</v>
      </c>
    </row>
    <row r="556" spans="1:12" x14ac:dyDescent="0.35">
      <c r="A556" s="22">
        <v>1024</v>
      </c>
      <c r="B556" s="12" t="s">
        <v>10</v>
      </c>
      <c r="C556" s="22">
        <v>16</v>
      </c>
      <c r="D556" s="22">
        <v>3</v>
      </c>
      <c r="E556" s="22">
        <v>13592381</v>
      </c>
      <c r="F556" s="22">
        <v>8034811</v>
      </c>
      <c r="G556" s="15">
        <v>1147.1251010000001</v>
      </c>
      <c r="H556" s="15">
        <v>1997.9471209999999</v>
      </c>
      <c r="I556" s="19">
        <v>14894</v>
      </c>
      <c r="J556" s="15">
        <v>1.070079</v>
      </c>
      <c r="K556" s="19">
        <v>11656</v>
      </c>
      <c r="L556" s="15">
        <v>1.416687</v>
      </c>
    </row>
    <row r="557" spans="1:12" x14ac:dyDescent="0.35">
      <c r="A557" s="22">
        <v>1024</v>
      </c>
      <c r="B557" s="12" t="s">
        <v>10</v>
      </c>
      <c r="C557" s="22">
        <v>16</v>
      </c>
      <c r="D557" s="22">
        <v>4</v>
      </c>
      <c r="E557" s="22">
        <v>13164580</v>
      </c>
      <c r="F557" s="22">
        <v>8176835</v>
      </c>
      <c r="G557" s="15">
        <v>1184.859809</v>
      </c>
      <c r="H557" s="15">
        <v>2016.978042</v>
      </c>
      <c r="I557" s="19">
        <v>14194</v>
      </c>
      <c r="J557" s="15">
        <v>1.052926</v>
      </c>
      <c r="K557" s="19">
        <v>8618</v>
      </c>
      <c r="L557" s="15">
        <v>1.0292509999999999</v>
      </c>
    </row>
    <row r="558" spans="1:12" x14ac:dyDescent="0.35">
      <c r="A558" s="22">
        <v>2048</v>
      </c>
      <c r="B558" s="12" t="s">
        <v>10</v>
      </c>
      <c r="C558" s="22">
        <v>16</v>
      </c>
      <c r="D558" s="22">
        <v>1</v>
      </c>
      <c r="E558" s="22">
        <v>11673367</v>
      </c>
      <c r="F558" s="22">
        <v>8001410</v>
      </c>
      <c r="G558" s="15">
        <v>2672.0489389999998</v>
      </c>
      <c r="H558" s="15">
        <v>4099.8978960000004</v>
      </c>
      <c r="I558" s="19">
        <v>7126</v>
      </c>
      <c r="J558" s="15">
        <v>1.1922839999999999</v>
      </c>
      <c r="K558" s="19">
        <v>5308</v>
      </c>
      <c r="L558" s="15">
        <v>1.2956700000000001</v>
      </c>
    </row>
    <row r="559" spans="1:12" x14ac:dyDescent="0.35">
      <c r="A559" s="22">
        <v>2048</v>
      </c>
      <c r="B559" s="12" t="s">
        <v>10</v>
      </c>
      <c r="C559" s="22">
        <v>16</v>
      </c>
      <c r="D559" s="22">
        <v>2</v>
      </c>
      <c r="E559" s="22">
        <v>12828871</v>
      </c>
      <c r="F559" s="22">
        <v>8563005</v>
      </c>
      <c r="G559" s="15">
        <v>2440.0293809999998</v>
      </c>
      <c r="H559" s="15">
        <v>3754.1725489999999</v>
      </c>
      <c r="I559" s="19">
        <v>6990</v>
      </c>
      <c r="J559" s="15">
        <v>1.0641890000000001</v>
      </c>
      <c r="K559" s="19">
        <v>5714</v>
      </c>
      <c r="L559" s="15">
        <v>1.303299</v>
      </c>
    </row>
    <row r="560" spans="1:12" x14ac:dyDescent="0.35">
      <c r="A560" s="22">
        <v>2048</v>
      </c>
      <c r="B560" s="12" t="s">
        <v>10</v>
      </c>
      <c r="C560" s="22">
        <v>16</v>
      </c>
      <c r="D560" s="22">
        <v>3</v>
      </c>
      <c r="E560" s="22">
        <v>12343451</v>
      </c>
      <c r="F560" s="22">
        <v>8197453</v>
      </c>
      <c r="G560" s="15">
        <v>2522.7828810000001</v>
      </c>
      <c r="H560" s="15">
        <v>3956.108804</v>
      </c>
      <c r="I560" s="19">
        <v>7316</v>
      </c>
      <c r="J560" s="15">
        <v>1.1576230000000001</v>
      </c>
      <c r="K560" s="19">
        <v>5731</v>
      </c>
      <c r="L560" s="15">
        <v>1.3654679999999999</v>
      </c>
    </row>
    <row r="561" spans="1:12" x14ac:dyDescent="0.35">
      <c r="A561" s="22">
        <v>2048</v>
      </c>
      <c r="B561" s="12" t="s">
        <v>10</v>
      </c>
      <c r="C561" s="22">
        <v>16</v>
      </c>
      <c r="D561" s="22">
        <v>4</v>
      </c>
      <c r="E561" s="22">
        <v>11370587</v>
      </c>
      <c r="F561" s="22">
        <v>7836781</v>
      </c>
      <c r="G561" s="15">
        <v>2740.1587679999998</v>
      </c>
      <c r="H561" s="15">
        <v>4175.2815810000002</v>
      </c>
      <c r="I561" s="19">
        <v>7437</v>
      </c>
      <c r="J561" s="15">
        <v>1.2774529999999999</v>
      </c>
      <c r="K561" s="19">
        <v>5195</v>
      </c>
      <c r="L561" s="15">
        <v>1.294726</v>
      </c>
    </row>
    <row r="562" spans="1:12" x14ac:dyDescent="0.35">
      <c r="A562" s="22">
        <v>4096</v>
      </c>
      <c r="B562" s="12" t="s">
        <v>10</v>
      </c>
      <c r="C562" s="22">
        <v>16</v>
      </c>
      <c r="D562" s="22">
        <v>1</v>
      </c>
      <c r="E562" s="22">
        <v>9706320</v>
      </c>
      <c r="F562" s="22">
        <v>8593596</v>
      </c>
      <c r="G562" s="15">
        <v>6992.748689</v>
      </c>
      <c r="H562" s="15">
        <v>9263.3826730000001</v>
      </c>
      <c r="I562" s="19">
        <v>2052</v>
      </c>
      <c r="J562" s="15">
        <v>0.82581499999999997</v>
      </c>
      <c r="K562" s="19">
        <v>1604</v>
      </c>
      <c r="L562" s="15">
        <v>0.72910399999999997</v>
      </c>
    </row>
    <row r="563" spans="1:12" x14ac:dyDescent="0.35">
      <c r="A563" s="22">
        <v>4096</v>
      </c>
      <c r="B563" s="12" t="s">
        <v>10</v>
      </c>
      <c r="C563" s="22">
        <v>16</v>
      </c>
      <c r="D563" s="22">
        <v>2</v>
      </c>
      <c r="E563" s="22">
        <v>12320799</v>
      </c>
      <c r="F563" s="22">
        <v>7426908</v>
      </c>
      <c r="G563" s="15">
        <v>5067.8365690000001</v>
      </c>
      <c r="H563" s="15">
        <v>11023.868589</v>
      </c>
      <c r="I563" s="19">
        <v>3408</v>
      </c>
      <c r="J563" s="15">
        <v>1.08049</v>
      </c>
      <c r="K563" s="19">
        <v>1272</v>
      </c>
      <c r="L563" s="15">
        <v>0.66901999999999995</v>
      </c>
    </row>
    <row r="564" spans="1:12" x14ac:dyDescent="0.35">
      <c r="A564" s="22">
        <v>4096</v>
      </c>
      <c r="B564" s="12" t="s">
        <v>10</v>
      </c>
      <c r="C564" s="22">
        <v>16</v>
      </c>
      <c r="D564" s="22">
        <v>3</v>
      </c>
      <c r="E564" s="22">
        <v>11264033</v>
      </c>
      <c r="F564" s="22">
        <v>7199977</v>
      </c>
      <c r="G564" s="15">
        <v>5576.1727689999998</v>
      </c>
      <c r="H564" s="15">
        <v>11309.219477000001</v>
      </c>
      <c r="I564" s="19">
        <v>3033</v>
      </c>
      <c r="J564" s="15">
        <v>1.0518130000000001</v>
      </c>
      <c r="K564" s="19">
        <v>1413</v>
      </c>
      <c r="L564" s="15">
        <v>0.76660399999999995</v>
      </c>
    </row>
    <row r="565" spans="1:12" x14ac:dyDescent="0.35">
      <c r="A565" s="22">
        <v>4096</v>
      </c>
      <c r="B565" s="12" t="s">
        <v>10</v>
      </c>
      <c r="C565" s="22">
        <v>16</v>
      </c>
      <c r="D565" s="22">
        <v>4</v>
      </c>
      <c r="E565" s="22">
        <v>11403581</v>
      </c>
      <c r="F565" s="22">
        <v>7109076</v>
      </c>
      <c r="G565" s="15">
        <v>5534.9309549999998</v>
      </c>
      <c r="H565" s="15">
        <v>10686.064951</v>
      </c>
      <c r="I565" s="19">
        <v>3017</v>
      </c>
      <c r="J565" s="15">
        <v>1.033461</v>
      </c>
      <c r="K565" s="19">
        <v>1710</v>
      </c>
      <c r="L565" s="15">
        <v>0.93959999999999999</v>
      </c>
    </row>
    <row r="566" spans="1:12" x14ac:dyDescent="0.35">
      <c r="A566" s="22">
        <v>8192</v>
      </c>
      <c r="B566" s="12" t="s">
        <v>10</v>
      </c>
      <c r="C566" s="22">
        <v>16</v>
      </c>
      <c r="D566" s="22">
        <v>1</v>
      </c>
      <c r="E566" s="22">
        <v>11060828</v>
      </c>
      <c r="F566" s="22">
        <v>6828650</v>
      </c>
      <c r="G566" s="15">
        <v>11688.949951000001</v>
      </c>
      <c r="H566" s="15">
        <v>22414.644152000001</v>
      </c>
      <c r="I566" s="19">
        <v>1288</v>
      </c>
      <c r="J566" s="15">
        <v>0.90974200000000005</v>
      </c>
      <c r="K566" s="19">
        <v>730</v>
      </c>
      <c r="L566" s="15">
        <v>0.83517600000000003</v>
      </c>
    </row>
    <row r="567" spans="1:12" x14ac:dyDescent="0.35">
      <c r="A567" s="22">
        <v>8192</v>
      </c>
      <c r="B567" s="12" t="s">
        <v>10</v>
      </c>
      <c r="C567" s="22">
        <v>16</v>
      </c>
      <c r="D567" s="22">
        <v>2</v>
      </c>
      <c r="E567" s="22">
        <v>10651090</v>
      </c>
      <c r="F567" s="22">
        <v>6920388</v>
      </c>
      <c r="G567" s="15">
        <v>13029.965612</v>
      </c>
      <c r="H567" s="15">
        <v>23774.946334</v>
      </c>
      <c r="I567" s="19">
        <v>1138</v>
      </c>
      <c r="J567" s="15">
        <v>0.83471499999999998</v>
      </c>
      <c r="K567" s="19">
        <v>593</v>
      </c>
      <c r="L567" s="15">
        <v>0.66944400000000004</v>
      </c>
    </row>
    <row r="568" spans="1:12" x14ac:dyDescent="0.35">
      <c r="A568" s="22">
        <v>8192</v>
      </c>
      <c r="B568" s="12" t="s">
        <v>10</v>
      </c>
      <c r="C568" s="22">
        <v>16</v>
      </c>
      <c r="D568" s="22">
        <v>3</v>
      </c>
      <c r="E568" s="22">
        <v>10587485</v>
      </c>
      <c r="F568" s="22">
        <v>8408752</v>
      </c>
      <c r="G568" s="15">
        <v>12198.436433000001</v>
      </c>
      <c r="H568" s="15">
        <v>20976.628159</v>
      </c>
      <c r="I568" s="19">
        <v>1274</v>
      </c>
      <c r="J568" s="15">
        <v>0.94008400000000003</v>
      </c>
      <c r="K568" s="19">
        <v>656</v>
      </c>
      <c r="L568" s="15">
        <v>0.60948400000000003</v>
      </c>
    </row>
    <row r="569" spans="1:12" x14ac:dyDescent="0.35">
      <c r="A569" s="22">
        <v>8192</v>
      </c>
      <c r="B569" s="12" t="s">
        <v>10</v>
      </c>
      <c r="C569" s="22">
        <v>16</v>
      </c>
      <c r="D569" s="22">
        <v>4</v>
      </c>
      <c r="E569" s="22">
        <v>10425085</v>
      </c>
      <c r="F569" s="22">
        <v>7594889</v>
      </c>
      <c r="G569" s="15">
        <v>12834.276162</v>
      </c>
      <c r="H569" s="15">
        <v>16838.002194000001</v>
      </c>
      <c r="I569" s="19">
        <v>1245</v>
      </c>
      <c r="J569" s="15">
        <v>0.93299600000000005</v>
      </c>
      <c r="K569" s="19">
        <v>1363</v>
      </c>
      <c r="L569" s="15">
        <v>1.402053</v>
      </c>
    </row>
    <row r="570" spans="1:12" x14ac:dyDescent="0.35">
      <c r="A570" s="22">
        <v>16384</v>
      </c>
      <c r="B570" s="12" t="s">
        <v>10</v>
      </c>
      <c r="C570" s="22">
        <v>16</v>
      </c>
      <c r="D570" s="22">
        <v>1</v>
      </c>
      <c r="E570" s="22">
        <v>10882990</v>
      </c>
      <c r="F570" s="22">
        <v>6389086</v>
      </c>
      <c r="G570" s="15">
        <v>23836.483305000002</v>
      </c>
      <c r="H570" s="15">
        <v>52139.019173000001</v>
      </c>
      <c r="I570" s="19">
        <v>604</v>
      </c>
      <c r="J570" s="15">
        <v>0.86717900000000003</v>
      </c>
      <c r="K570" s="19">
        <v>248</v>
      </c>
      <c r="L570" s="15">
        <v>0.60650300000000001</v>
      </c>
    </row>
    <row r="571" spans="1:12" x14ac:dyDescent="0.35">
      <c r="A571" s="22">
        <v>16384</v>
      </c>
      <c r="B571" s="12" t="s">
        <v>10</v>
      </c>
      <c r="C571" s="22">
        <v>16</v>
      </c>
      <c r="D571" s="22">
        <v>2</v>
      </c>
      <c r="E571" s="22">
        <v>11489459</v>
      </c>
      <c r="F571" s="22">
        <v>6464054</v>
      </c>
      <c r="G571" s="15">
        <v>22380.107592</v>
      </c>
      <c r="H571" s="15">
        <v>52243.221062999997</v>
      </c>
      <c r="I571" s="19">
        <v>554</v>
      </c>
      <c r="J571" s="15">
        <v>0.75340799999999997</v>
      </c>
      <c r="K571" s="19">
        <v>220</v>
      </c>
      <c r="L571" s="15">
        <v>0.53178700000000001</v>
      </c>
    </row>
    <row r="572" spans="1:12" x14ac:dyDescent="0.35">
      <c r="A572" s="22">
        <v>16384</v>
      </c>
      <c r="B572" s="12" t="s">
        <v>10</v>
      </c>
      <c r="C572" s="22">
        <v>16</v>
      </c>
      <c r="D572" s="22">
        <v>3</v>
      </c>
      <c r="E572" s="22">
        <v>11377699</v>
      </c>
      <c r="F572" s="22">
        <v>5423853</v>
      </c>
      <c r="G572" s="15">
        <v>23478.188576</v>
      </c>
      <c r="H572" s="15">
        <v>48144.651746000003</v>
      </c>
      <c r="I572" s="19">
        <v>519</v>
      </c>
      <c r="J572" s="15">
        <v>0.71274300000000002</v>
      </c>
      <c r="K572" s="19">
        <v>499</v>
      </c>
      <c r="L572" s="15">
        <v>1.437516</v>
      </c>
    </row>
    <row r="573" spans="1:12" x14ac:dyDescent="0.35">
      <c r="A573" s="22">
        <v>16384</v>
      </c>
      <c r="B573" s="12" t="s">
        <v>10</v>
      </c>
      <c r="C573" s="22">
        <v>16</v>
      </c>
      <c r="D573" s="22">
        <v>4</v>
      </c>
      <c r="E573" s="22">
        <v>11956914</v>
      </c>
      <c r="F573" s="22">
        <v>6158242</v>
      </c>
      <c r="G573" s="15">
        <v>21556.617074999998</v>
      </c>
      <c r="H573" s="15">
        <v>42410.214027000002</v>
      </c>
      <c r="I573" s="19">
        <v>681</v>
      </c>
      <c r="J573" s="15">
        <v>0.88991399999999998</v>
      </c>
      <c r="K573" s="19">
        <v>640</v>
      </c>
      <c r="L573" s="15">
        <v>1.62384</v>
      </c>
    </row>
    <row r="574" spans="1:12" x14ac:dyDescent="0.35">
      <c r="A574" s="22">
        <v>4</v>
      </c>
      <c r="B574" s="12" t="s">
        <v>10</v>
      </c>
      <c r="C574" s="22">
        <v>32</v>
      </c>
      <c r="D574" s="22">
        <v>1</v>
      </c>
      <c r="E574" s="22">
        <v>3498343</v>
      </c>
      <c r="F574" s="22">
        <v>1347488</v>
      </c>
      <c r="G574" s="15">
        <v>37.069957000000002</v>
      </c>
      <c r="H574" s="15">
        <v>90.591745000000003</v>
      </c>
      <c r="I574" s="19">
        <v>6610967</v>
      </c>
      <c r="J574" s="15">
        <v>7.2087950000000003</v>
      </c>
      <c r="K574" s="19">
        <v>8313406</v>
      </c>
      <c r="L574" s="15">
        <v>23.534998999999999</v>
      </c>
    </row>
    <row r="575" spans="1:12" x14ac:dyDescent="0.35">
      <c r="A575" s="22">
        <v>4</v>
      </c>
      <c r="B575" s="12" t="s">
        <v>10</v>
      </c>
      <c r="C575" s="22">
        <v>32</v>
      </c>
      <c r="D575" s="22">
        <v>2</v>
      </c>
      <c r="E575" s="22">
        <v>4286074</v>
      </c>
      <c r="F575" s="22">
        <v>1342709</v>
      </c>
      <c r="G575" s="15">
        <v>28.487936999999999</v>
      </c>
      <c r="H575" s="15">
        <v>90.914185000000003</v>
      </c>
      <c r="I575" s="19">
        <v>8132839</v>
      </c>
      <c r="J575" s="15">
        <v>7.2384000000000004</v>
      </c>
      <c r="K575" s="19">
        <v>8306285</v>
      </c>
      <c r="L575" s="15">
        <v>23.59854</v>
      </c>
    </row>
    <row r="576" spans="1:12" x14ac:dyDescent="0.35">
      <c r="A576" s="22">
        <v>4</v>
      </c>
      <c r="B576" s="12" t="s">
        <v>10</v>
      </c>
      <c r="C576" s="22">
        <v>32</v>
      </c>
      <c r="D576" s="22">
        <v>3</v>
      </c>
      <c r="E576" s="22">
        <v>4338894</v>
      </c>
      <c r="F576" s="22">
        <v>1349739</v>
      </c>
      <c r="G576" s="15">
        <v>28.14547</v>
      </c>
      <c r="H576" s="15">
        <v>90.440678000000005</v>
      </c>
      <c r="I576" s="19">
        <v>8007044</v>
      </c>
      <c r="J576" s="15">
        <v>7.0396850000000004</v>
      </c>
      <c r="K576" s="19">
        <v>8302353</v>
      </c>
      <c r="L576" s="15">
        <v>23.464504999999999</v>
      </c>
    </row>
    <row r="577" spans="1:12" x14ac:dyDescent="0.35">
      <c r="A577" s="22">
        <v>4</v>
      </c>
      <c r="B577" s="12" t="s">
        <v>10</v>
      </c>
      <c r="C577" s="22">
        <v>32</v>
      </c>
      <c r="D577" s="22">
        <v>4</v>
      </c>
      <c r="E577" s="22">
        <v>4387218</v>
      </c>
      <c r="F577" s="22">
        <v>1350304</v>
      </c>
      <c r="G577" s="15">
        <v>27.83445</v>
      </c>
      <c r="H577" s="15">
        <v>90.402047999999994</v>
      </c>
      <c r="I577" s="19">
        <v>8061042</v>
      </c>
      <c r="J577" s="15">
        <v>7.0090960000000004</v>
      </c>
      <c r="K577" s="19">
        <v>8309535</v>
      </c>
      <c r="L577" s="15">
        <v>23.474986000000001</v>
      </c>
    </row>
    <row r="578" spans="1:12" x14ac:dyDescent="0.35">
      <c r="A578" s="22">
        <v>8</v>
      </c>
      <c r="B578" s="12" t="s">
        <v>10</v>
      </c>
      <c r="C578" s="22">
        <v>32</v>
      </c>
      <c r="D578" s="22">
        <v>1</v>
      </c>
      <c r="E578" s="22">
        <v>7173222</v>
      </c>
      <c r="F578" s="22">
        <v>2260876</v>
      </c>
      <c r="G578" s="15">
        <v>34.057246999999997</v>
      </c>
      <c r="H578" s="15">
        <v>107.985158</v>
      </c>
      <c r="I578" s="19">
        <v>3927519</v>
      </c>
      <c r="J578" s="15">
        <v>4.1772850000000004</v>
      </c>
      <c r="K578" s="19">
        <v>4151749</v>
      </c>
      <c r="L578" s="15">
        <v>14.010199999999999</v>
      </c>
    </row>
    <row r="579" spans="1:12" x14ac:dyDescent="0.35">
      <c r="A579" s="22">
        <v>8</v>
      </c>
      <c r="B579" s="12" t="s">
        <v>10</v>
      </c>
      <c r="C579" s="22">
        <v>32</v>
      </c>
      <c r="D579" s="22">
        <v>2</v>
      </c>
      <c r="E579" s="22">
        <v>7154241</v>
      </c>
      <c r="F579" s="22">
        <v>2252489</v>
      </c>
      <c r="G579" s="15">
        <v>34.163639000000003</v>
      </c>
      <c r="H579" s="15">
        <v>108.38861900000001</v>
      </c>
      <c r="I579" s="19">
        <v>3908615</v>
      </c>
      <c r="J579" s="15">
        <v>4.1682079999999999</v>
      </c>
      <c r="K579" s="19">
        <v>4154590</v>
      </c>
      <c r="L579" s="15">
        <v>14.071994</v>
      </c>
    </row>
    <row r="580" spans="1:12" x14ac:dyDescent="0.35">
      <c r="A580" s="22">
        <v>8</v>
      </c>
      <c r="B580" s="12" t="s">
        <v>10</v>
      </c>
      <c r="C580" s="22">
        <v>32</v>
      </c>
      <c r="D580" s="22">
        <v>3</v>
      </c>
      <c r="E580" s="22">
        <v>7174279</v>
      </c>
      <c r="F580" s="22">
        <v>2262021</v>
      </c>
      <c r="G580" s="15">
        <v>34.057865</v>
      </c>
      <c r="H580" s="15">
        <v>107.93203200000001</v>
      </c>
      <c r="I580" s="19">
        <v>3971413</v>
      </c>
      <c r="J580" s="15">
        <v>4.2233479999999997</v>
      </c>
      <c r="K580" s="19">
        <v>4136720</v>
      </c>
      <c r="L580" s="15">
        <v>13.952419000000001</v>
      </c>
    </row>
    <row r="581" spans="1:12" x14ac:dyDescent="0.35">
      <c r="A581" s="22">
        <v>8</v>
      </c>
      <c r="B581" s="12" t="s">
        <v>10</v>
      </c>
      <c r="C581" s="22">
        <v>32</v>
      </c>
      <c r="D581" s="22">
        <v>4</v>
      </c>
      <c r="E581" s="22">
        <v>7135572</v>
      </c>
      <c r="F581" s="22">
        <v>2262464</v>
      </c>
      <c r="G581" s="15">
        <v>34.234630000000003</v>
      </c>
      <c r="H581" s="15">
        <v>107.90931999999999</v>
      </c>
      <c r="I581" s="19">
        <v>3973906</v>
      </c>
      <c r="J581" s="15">
        <v>4.2489229999999996</v>
      </c>
      <c r="K581" s="19">
        <v>4160787</v>
      </c>
      <c r="L581" s="15">
        <v>14.030848000000001</v>
      </c>
    </row>
    <row r="582" spans="1:12" x14ac:dyDescent="0.35">
      <c r="A582" s="22">
        <v>16</v>
      </c>
      <c r="B582" s="12" t="s">
        <v>10</v>
      </c>
      <c r="C582" s="22">
        <v>32</v>
      </c>
      <c r="D582" s="22">
        <v>1</v>
      </c>
      <c r="E582" s="22">
        <v>10217704</v>
      </c>
      <c r="F582" s="22">
        <v>3957906</v>
      </c>
      <c r="G582" s="15">
        <v>47.824618000000001</v>
      </c>
      <c r="H582" s="15">
        <v>123.374154</v>
      </c>
      <c r="I582" s="19">
        <v>1956020</v>
      </c>
      <c r="J582" s="15">
        <v>2.9210569999999998</v>
      </c>
      <c r="K582" s="19">
        <v>2052927</v>
      </c>
      <c r="L582" s="15">
        <v>7.9145849999999998</v>
      </c>
    </row>
    <row r="583" spans="1:12" x14ac:dyDescent="0.35">
      <c r="A583" s="22">
        <v>16</v>
      </c>
      <c r="B583" s="12" t="s">
        <v>10</v>
      </c>
      <c r="C583" s="22">
        <v>32</v>
      </c>
      <c r="D583" s="22">
        <v>2</v>
      </c>
      <c r="E583" s="22">
        <v>10283016</v>
      </c>
      <c r="F583" s="22">
        <v>3932627</v>
      </c>
      <c r="G583" s="15">
        <v>47.530192999999997</v>
      </c>
      <c r="H583" s="15">
        <v>124.157746</v>
      </c>
      <c r="I583" s="19">
        <v>1938503</v>
      </c>
      <c r="J583" s="15">
        <v>2.8765109999999998</v>
      </c>
      <c r="K583" s="19">
        <v>2073935</v>
      </c>
      <c r="L583" s="15">
        <v>8.0469709999999992</v>
      </c>
    </row>
    <row r="584" spans="1:12" x14ac:dyDescent="0.35">
      <c r="A584" s="22">
        <v>16</v>
      </c>
      <c r="B584" s="12" t="s">
        <v>10</v>
      </c>
      <c r="C584" s="22">
        <v>32</v>
      </c>
      <c r="D584" s="22">
        <v>3</v>
      </c>
      <c r="E584" s="22">
        <v>10200985</v>
      </c>
      <c r="F584" s="22">
        <v>3942103</v>
      </c>
      <c r="G584" s="15">
        <v>47.927734999999998</v>
      </c>
      <c r="H584" s="15">
        <v>123.863321</v>
      </c>
      <c r="I584" s="19">
        <v>1863347</v>
      </c>
      <c r="J584" s="15">
        <v>2.787223</v>
      </c>
      <c r="K584" s="19">
        <v>2057710</v>
      </c>
      <c r="L584" s="15">
        <v>7.9648260000000004</v>
      </c>
    </row>
    <row r="585" spans="1:12" x14ac:dyDescent="0.35">
      <c r="A585" s="22">
        <v>16</v>
      </c>
      <c r="B585" s="12" t="s">
        <v>10</v>
      </c>
      <c r="C585" s="22">
        <v>32</v>
      </c>
      <c r="D585" s="22">
        <v>4</v>
      </c>
      <c r="E585" s="22">
        <v>10018769</v>
      </c>
      <c r="F585" s="22">
        <v>3936386</v>
      </c>
      <c r="G585" s="15">
        <v>48.766711000000001</v>
      </c>
      <c r="H585" s="15">
        <v>124.041449</v>
      </c>
      <c r="I585" s="19">
        <v>1949991</v>
      </c>
      <c r="J585" s="15">
        <v>2.9698760000000002</v>
      </c>
      <c r="K585" s="19">
        <v>2073603</v>
      </c>
      <c r="L585" s="15">
        <v>8.0380000000000003</v>
      </c>
    </row>
    <row r="586" spans="1:12" x14ac:dyDescent="0.35">
      <c r="A586" s="22">
        <v>32</v>
      </c>
      <c r="B586" s="12" t="s">
        <v>10</v>
      </c>
      <c r="C586" s="22">
        <v>32</v>
      </c>
      <c r="D586" s="22">
        <v>1</v>
      </c>
      <c r="E586" s="22">
        <v>12337810</v>
      </c>
      <c r="F586" s="22">
        <v>6455009</v>
      </c>
      <c r="G586" s="15">
        <v>79.207138999999998</v>
      </c>
      <c r="H586" s="15">
        <v>151.28391999999999</v>
      </c>
      <c r="I586" s="19">
        <v>947748</v>
      </c>
      <c r="J586" s="15">
        <v>2.344255</v>
      </c>
      <c r="K586" s="19">
        <v>1032379</v>
      </c>
      <c r="L586" s="15">
        <v>4.8808150000000001</v>
      </c>
    </row>
    <row r="587" spans="1:12" x14ac:dyDescent="0.35">
      <c r="A587" s="22">
        <v>32</v>
      </c>
      <c r="B587" s="12" t="s">
        <v>10</v>
      </c>
      <c r="C587" s="22">
        <v>32</v>
      </c>
      <c r="D587" s="22">
        <v>2</v>
      </c>
      <c r="E587" s="22">
        <v>12461152</v>
      </c>
      <c r="F587" s="22">
        <v>6479832</v>
      </c>
      <c r="G587" s="15">
        <v>78.370802999999995</v>
      </c>
      <c r="H587" s="15">
        <v>150.728239</v>
      </c>
      <c r="I587" s="19">
        <v>994861</v>
      </c>
      <c r="J587" s="15">
        <v>2.4364319999999999</v>
      </c>
      <c r="K587" s="19">
        <v>973039</v>
      </c>
      <c r="L587" s="15">
        <v>4.582649</v>
      </c>
    </row>
    <row r="588" spans="1:12" x14ac:dyDescent="0.35">
      <c r="A588" s="22">
        <v>32</v>
      </c>
      <c r="B588" s="12" t="s">
        <v>10</v>
      </c>
      <c r="C588" s="22">
        <v>32</v>
      </c>
      <c r="D588" s="22">
        <v>3</v>
      </c>
      <c r="E588" s="22">
        <v>12454042</v>
      </c>
      <c r="F588" s="22">
        <v>6477156</v>
      </c>
      <c r="G588" s="15">
        <v>78.437961999999999</v>
      </c>
      <c r="H588" s="15">
        <v>150.765807</v>
      </c>
      <c r="I588" s="19">
        <v>987044</v>
      </c>
      <c r="J588" s="15">
        <v>2.4186679999999998</v>
      </c>
      <c r="K588" s="19">
        <v>1029173</v>
      </c>
      <c r="L588" s="15">
        <v>4.8490209999999996</v>
      </c>
    </row>
    <row r="589" spans="1:12" x14ac:dyDescent="0.35">
      <c r="A589" s="22">
        <v>32</v>
      </c>
      <c r="B589" s="12" t="s">
        <v>10</v>
      </c>
      <c r="C589" s="22">
        <v>32</v>
      </c>
      <c r="D589" s="22">
        <v>4</v>
      </c>
      <c r="E589" s="22">
        <v>13020127</v>
      </c>
      <c r="F589" s="22">
        <v>6526759</v>
      </c>
      <c r="G589" s="15">
        <v>75.030749999999998</v>
      </c>
      <c r="H589" s="15">
        <v>149.63110699999999</v>
      </c>
      <c r="I589" s="19">
        <v>950572</v>
      </c>
      <c r="J589" s="15">
        <v>2.228024</v>
      </c>
      <c r="K589" s="19">
        <v>1006616</v>
      </c>
      <c r="L589" s="15">
        <v>4.7066980000000003</v>
      </c>
    </row>
    <row r="590" spans="1:12" x14ac:dyDescent="0.35">
      <c r="A590" s="22">
        <v>64</v>
      </c>
      <c r="B590" s="12" t="s">
        <v>10</v>
      </c>
      <c r="C590" s="22">
        <v>32</v>
      </c>
      <c r="D590" s="22">
        <v>1</v>
      </c>
      <c r="E590" s="22">
        <v>13629249</v>
      </c>
      <c r="F590" s="22">
        <v>9481068</v>
      </c>
      <c r="G590" s="15">
        <v>143.490004</v>
      </c>
      <c r="H590" s="15">
        <v>205.987211</v>
      </c>
      <c r="I590" s="19">
        <v>446302</v>
      </c>
      <c r="J590" s="15">
        <v>1.998651</v>
      </c>
      <c r="K590" s="19">
        <v>508681</v>
      </c>
      <c r="L590" s="15">
        <v>3.2746759999999999</v>
      </c>
    </row>
    <row r="591" spans="1:12" x14ac:dyDescent="0.35">
      <c r="A591" s="22">
        <v>64</v>
      </c>
      <c r="B591" s="12" t="s">
        <v>10</v>
      </c>
      <c r="C591" s="22">
        <v>32</v>
      </c>
      <c r="D591" s="22">
        <v>2</v>
      </c>
      <c r="E591" s="22">
        <v>13147713</v>
      </c>
      <c r="F591" s="22">
        <v>9438619</v>
      </c>
      <c r="G591" s="15">
        <v>148.54845499999999</v>
      </c>
      <c r="H591" s="15">
        <v>206.92809700000001</v>
      </c>
      <c r="I591" s="19">
        <v>495360</v>
      </c>
      <c r="J591" s="15">
        <v>2.2995920000000001</v>
      </c>
      <c r="K591" s="19">
        <v>510618</v>
      </c>
      <c r="L591" s="15">
        <v>3.3019289999999999</v>
      </c>
    </row>
    <row r="592" spans="1:12" x14ac:dyDescent="0.35">
      <c r="A592" s="22">
        <v>64</v>
      </c>
      <c r="B592" s="12" t="s">
        <v>10</v>
      </c>
      <c r="C592" s="22">
        <v>32</v>
      </c>
      <c r="D592" s="22">
        <v>3</v>
      </c>
      <c r="E592" s="22">
        <v>12728353</v>
      </c>
      <c r="F592" s="22">
        <v>9391026</v>
      </c>
      <c r="G592" s="15">
        <v>153.603914</v>
      </c>
      <c r="H592" s="15">
        <v>207.98059799999999</v>
      </c>
      <c r="I592" s="19">
        <v>443601</v>
      </c>
      <c r="J592" s="15">
        <v>2.1271610000000001</v>
      </c>
      <c r="K592" s="19">
        <v>495485</v>
      </c>
      <c r="L592" s="15">
        <v>3.2203089999999999</v>
      </c>
    </row>
    <row r="593" spans="1:12" x14ac:dyDescent="0.35">
      <c r="A593" s="22">
        <v>64</v>
      </c>
      <c r="B593" s="12" t="s">
        <v>10</v>
      </c>
      <c r="C593" s="22">
        <v>32</v>
      </c>
      <c r="D593" s="22">
        <v>4</v>
      </c>
      <c r="E593" s="22">
        <v>12771694</v>
      </c>
      <c r="F593" s="22">
        <v>9558058</v>
      </c>
      <c r="G593" s="15">
        <v>152.9324</v>
      </c>
      <c r="H593" s="15">
        <v>204.33025900000001</v>
      </c>
      <c r="I593" s="19">
        <v>499031</v>
      </c>
      <c r="J593" s="15">
        <v>2.3848389999999999</v>
      </c>
      <c r="K593" s="19">
        <v>511962</v>
      </c>
      <c r="L593" s="15">
        <v>3.26925</v>
      </c>
    </row>
    <row r="594" spans="1:12" x14ac:dyDescent="0.35">
      <c r="A594" s="22">
        <v>128</v>
      </c>
      <c r="B594" s="12" t="s">
        <v>10</v>
      </c>
      <c r="C594" s="22">
        <v>32</v>
      </c>
      <c r="D594" s="22">
        <v>1</v>
      </c>
      <c r="E594" s="22">
        <v>12952351</v>
      </c>
      <c r="F594" s="22">
        <v>11428042</v>
      </c>
      <c r="G594" s="15">
        <v>301.70904000000002</v>
      </c>
      <c r="H594" s="15">
        <v>342.45342599999998</v>
      </c>
      <c r="I594" s="19">
        <v>235244</v>
      </c>
      <c r="J594" s="15">
        <v>2.2170730000000001</v>
      </c>
      <c r="K594" s="19">
        <v>239150</v>
      </c>
      <c r="L594" s="15">
        <v>2.554516</v>
      </c>
    </row>
    <row r="595" spans="1:12" x14ac:dyDescent="0.35">
      <c r="A595" s="22">
        <v>128</v>
      </c>
      <c r="B595" s="12" t="s">
        <v>10</v>
      </c>
      <c r="C595" s="22">
        <v>32</v>
      </c>
      <c r="D595" s="22">
        <v>2</v>
      </c>
      <c r="E595" s="22">
        <v>13359682</v>
      </c>
      <c r="F595" s="22">
        <v>11915594</v>
      </c>
      <c r="G595" s="15">
        <v>292.59732700000001</v>
      </c>
      <c r="H595" s="15">
        <v>328.04272900000001</v>
      </c>
      <c r="I595" s="19">
        <v>231721</v>
      </c>
      <c r="J595" s="15">
        <v>2.1172849999999999</v>
      </c>
      <c r="K595" s="19">
        <v>248307</v>
      </c>
      <c r="L595" s="15">
        <v>2.5438019999999999</v>
      </c>
    </row>
    <row r="596" spans="1:12" x14ac:dyDescent="0.35">
      <c r="A596" s="22">
        <v>128</v>
      </c>
      <c r="B596" s="12" t="s">
        <v>10</v>
      </c>
      <c r="C596" s="22">
        <v>32</v>
      </c>
      <c r="D596" s="22">
        <v>3</v>
      </c>
      <c r="E596" s="22">
        <v>13565153</v>
      </c>
      <c r="F596" s="22">
        <v>11785836</v>
      </c>
      <c r="G596" s="15">
        <v>288.03907199999998</v>
      </c>
      <c r="H596" s="15">
        <v>331.55214100000001</v>
      </c>
      <c r="I596" s="19">
        <v>244079</v>
      </c>
      <c r="J596" s="15">
        <v>2.1964220000000001</v>
      </c>
      <c r="K596" s="19">
        <v>248398</v>
      </c>
      <c r="L596" s="15">
        <v>2.5727509999999998</v>
      </c>
    </row>
    <row r="597" spans="1:12" x14ac:dyDescent="0.35">
      <c r="A597" s="22">
        <v>128</v>
      </c>
      <c r="B597" s="12" t="s">
        <v>10</v>
      </c>
      <c r="C597" s="22">
        <v>32</v>
      </c>
      <c r="D597" s="22">
        <v>4</v>
      </c>
      <c r="E597" s="22">
        <v>13639174</v>
      </c>
      <c r="F597" s="22">
        <v>11420558</v>
      </c>
      <c r="G597" s="15">
        <v>286.49330500000002</v>
      </c>
      <c r="H597" s="15">
        <v>342.642898</v>
      </c>
      <c r="I597" s="19">
        <v>229602</v>
      </c>
      <c r="J597" s="15">
        <v>2.0549330000000001</v>
      </c>
      <c r="K597" s="19">
        <v>240348</v>
      </c>
      <c r="L597" s="15">
        <v>2.5689950000000001</v>
      </c>
    </row>
    <row r="598" spans="1:12" x14ac:dyDescent="0.35">
      <c r="A598" s="22">
        <v>256</v>
      </c>
      <c r="B598" s="12" t="s">
        <v>10</v>
      </c>
      <c r="C598" s="22">
        <v>32</v>
      </c>
      <c r="D598" s="22">
        <v>1</v>
      </c>
      <c r="E598" s="22">
        <v>13306877</v>
      </c>
      <c r="F598" s="22">
        <v>11473931</v>
      </c>
      <c r="G598" s="15">
        <v>587.07026599999995</v>
      </c>
      <c r="H598" s="15">
        <v>681.866174</v>
      </c>
      <c r="I598" s="19">
        <v>118426</v>
      </c>
      <c r="J598" s="15">
        <v>2.1727560000000001</v>
      </c>
      <c r="K598" s="19">
        <v>116468</v>
      </c>
      <c r="L598" s="15">
        <v>2.478189</v>
      </c>
    </row>
    <row r="599" spans="1:12" x14ac:dyDescent="0.35">
      <c r="A599" s="22">
        <v>256</v>
      </c>
      <c r="B599" s="12" t="s">
        <v>10</v>
      </c>
      <c r="C599" s="22">
        <v>32</v>
      </c>
      <c r="D599" s="22">
        <v>2</v>
      </c>
      <c r="E599" s="22">
        <v>13126339</v>
      </c>
      <c r="F599" s="22">
        <v>11257624</v>
      </c>
      <c r="G599" s="15">
        <v>594.91283999999996</v>
      </c>
      <c r="H599" s="15">
        <v>701.75836000000004</v>
      </c>
      <c r="I599" s="19">
        <v>126574</v>
      </c>
      <c r="J599" s="15">
        <v>2.354187</v>
      </c>
      <c r="K599" s="19">
        <v>111989</v>
      </c>
      <c r="L599" s="15">
        <v>2.428671</v>
      </c>
    </row>
    <row r="600" spans="1:12" x14ac:dyDescent="0.35">
      <c r="A600" s="22">
        <v>256</v>
      </c>
      <c r="B600" s="12" t="s">
        <v>10</v>
      </c>
      <c r="C600" s="22">
        <v>32</v>
      </c>
      <c r="D600" s="22">
        <v>3</v>
      </c>
      <c r="E600" s="22">
        <v>13052129</v>
      </c>
      <c r="F600" s="22">
        <v>11237002</v>
      </c>
      <c r="G600" s="15">
        <v>598.44407799999999</v>
      </c>
      <c r="H600" s="15">
        <v>700.52012000000002</v>
      </c>
      <c r="I600" s="19">
        <v>122133</v>
      </c>
      <c r="J600" s="15">
        <v>2.284503</v>
      </c>
      <c r="K600" s="19">
        <v>101320</v>
      </c>
      <c r="L600" s="15">
        <v>2.2013280000000002</v>
      </c>
    </row>
    <row r="601" spans="1:12" x14ac:dyDescent="0.35">
      <c r="A601" s="22">
        <v>256</v>
      </c>
      <c r="B601" s="12" t="s">
        <v>10</v>
      </c>
      <c r="C601" s="22">
        <v>32</v>
      </c>
      <c r="D601" s="22">
        <v>4</v>
      </c>
      <c r="E601" s="22">
        <v>12959915</v>
      </c>
      <c r="F601" s="22">
        <v>11129116</v>
      </c>
      <c r="G601" s="15">
        <v>602.73241099999996</v>
      </c>
      <c r="H601" s="15">
        <v>703.16652299999998</v>
      </c>
      <c r="I601" s="19">
        <v>119785</v>
      </c>
      <c r="J601" s="15">
        <v>2.256526</v>
      </c>
      <c r="K601" s="19">
        <v>119347</v>
      </c>
      <c r="L601" s="15">
        <v>2.618128</v>
      </c>
    </row>
    <row r="602" spans="1:12" x14ac:dyDescent="0.35">
      <c r="A602" s="22">
        <v>512</v>
      </c>
      <c r="B602" s="12" t="s">
        <v>10</v>
      </c>
      <c r="C602" s="22">
        <v>32</v>
      </c>
      <c r="D602" s="22">
        <v>1</v>
      </c>
      <c r="E602" s="22">
        <v>13170374</v>
      </c>
      <c r="F602" s="22">
        <v>10196282</v>
      </c>
      <c r="G602" s="15">
        <v>1185.2698829999999</v>
      </c>
      <c r="H602" s="15">
        <v>1579.817777</v>
      </c>
      <c r="I602" s="19">
        <v>61930</v>
      </c>
      <c r="J602" s="15">
        <v>2.2960060000000002</v>
      </c>
      <c r="K602" s="19">
        <v>41007</v>
      </c>
      <c r="L602" s="15">
        <v>1.9637500000000001</v>
      </c>
    </row>
    <row r="603" spans="1:12" x14ac:dyDescent="0.35">
      <c r="A603" s="22">
        <v>512</v>
      </c>
      <c r="B603" s="12" t="s">
        <v>10</v>
      </c>
      <c r="C603" s="22">
        <v>32</v>
      </c>
      <c r="D603" s="22">
        <v>2</v>
      </c>
      <c r="E603" s="22">
        <v>13740319</v>
      </c>
      <c r="F603" s="22">
        <v>11038373</v>
      </c>
      <c r="G603" s="15">
        <v>1136.1586480000001</v>
      </c>
      <c r="H603" s="15">
        <v>1425.601124</v>
      </c>
      <c r="I603" s="19">
        <v>58652</v>
      </c>
      <c r="J603" s="15">
        <v>2.0842800000000001</v>
      </c>
      <c r="K603" s="19">
        <v>49001</v>
      </c>
      <c r="L603" s="15">
        <v>2.167554</v>
      </c>
    </row>
    <row r="604" spans="1:12" x14ac:dyDescent="0.35">
      <c r="A604" s="22">
        <v>512</v>
      </c>
      <c r="B604" s="12" t="s">
        <v>10</v>
      </c>
      <c r="C604" s="22">
        <v>32</v>
      </c>
      <c r="D604" s="22">
        <v>3</v>
      </c>
      <c r="E604" s="22">
        <v>13617834</v>
      </c>
      <c r="F604" s="22">
        <v>11600738</v>
      </c>
      <c r="G604" s="15">
        <v>1147.071858</v>
      </c>
      <c r="H604" s="15">
        <v>1362.747171</v>
      </c>
      <c r="I604" s="19">
        <v>58381</v>
      </c>
      <c r="J604" s="15">
        <v>2.0933099999999998</v>
      </c>
      <c r="K604" s="19">
        <v>54290</v>
      </c>
      <c r="L604" s="15">
        <v>2.2850950000000001</v>
      </c>
    </row>
    <row r="605" spans="1:12" x14ac:dyDescent="0.35">
      <c r="A605" s="22">
        <v>512</v>
      </c>
      <c r="B605" s="12" t="s">
        <v>10</v>
      </c>
      <c r="C605" s="22">
        <v>32</v>
      </c>
      <c r="D605" s="22">
        <v>4</v>
      </c>
      <c r="E605" s="22">
        <v>13453251</v>
      </c>
      <c r="F605" s="22">
        <v>10866196</v>
      </c>
      <c r="G605" s="15">
        <v>1160.217521</v>
      </c>
      <c r="H605" s="15">
        <v>1446.655395</v>
      </c>
      <c r="I605" s="19">
        <v>62922</v>
      </c>
      <c r="J605" s="15">
        <v>2.2837329999999998</v>
      </c>
      <c r="K605" s="19">
        <v>56528</v>
      </c>
      <c r="L605" s="15">
        <v>2.5401310000000001</v>
      </c>
    </row>
    <row r="606" spans="1:12" x14ac:dyDescent="0.35">
      <c r="A606" s="22">
        <v>1024</v>
      </c>
      <c r="B606" s="12" t="s">
        <v>10</v>
      </c>
      <c r="C606" s="22">
        <v>32</v>
      </c>
      <c r="D606" s="22">
        <v>1</v>
      </c>
      <c r="E606" s="22">
        <v>13174741</v>
      </c>
      <c r="F606" s="22">
        <v>11366732</v>
      </c>
      <c r="G606" s="15">
        <v>2370.7314430000001</v>
      </c>
      <c r="H606" s="15">
        <v>2803.043983</v>
      </c>
      <c r="I606" s="19">
        <v>28697</v>
      </c>
      <c r="J606" s="15">
        <v>2.127132</v>
      </c>
      <c r="K606" s="19">
        <v>24422</v>
      </c>
      <c r="L606" s="15">
        <v>2.0981939999999999</v>
      </c>
    </row>
    <row r="607" spans="1:12" x14ac:dyDescent="0.35">
      <c r="A607" s="22">
        <v>1024</v>
      </c>
      <c r="B607" s="12" t="s">
        <v>10</v>
      </c>
      <c r="C607" s="22">
        <v>32</v>
      </c>
      <c r="D607" s="22">
        <v>2</v>
      </c>
      <c r="E607" s="22">
        <v>13152690</v>
      </c>
      <c r="F607" s="22">
        <v>10308794</v>
      </c>
      <c r="G607" s="15">
        <v>2371.162601</v>
      </c>
      <c r="H607" s="15">
        <v>3115.2510910000001</v>
      </c>
      <c r="I607" s="19">
        <v>31404</v>
      </c>
      <c r="J607" s="15">
        <v>2.3316880000000002</v>
      </c>
      <c r="K607" s="19">
        <v>24514</v>
      </c>
      <c r="L607" s="15">
        <v>2.3222360000000002</v>
      </c>
    </row>
    <row r="608" spans="1:12" x14ac:dyDescent="0.35">
      <c r="A608" s="22">
        <v>1024</v>
      </c>
      <c r="B608" s="12" t="s">
        <v>10</v>
      </c>
      <c r="C608" s="22">
        <v>32</v>
      </c>
      <c r="D608" s="22">
        <v>3</v>
      </c>
      <c r="E608" s="22">
        <v>13010442</v>
      </c>
      <c r="F608" s="22">
        <v>12112852</v>
      </c>
      <c r="G608" s="15">
        <v>2398.8578379999999</v>
      </c>
      <c r="H608" s="15">
        <v>2685.9019239999998</v>
      </c>
      <c r="I608" s="19">
        <v>29416</v>
      </c>
      <c r="J608" s="15">
        <v>2.2079620000000002</v>
      </c>
      <c r="K608" s="19">
        <v>23797</v>
      </c>
      <c r="L608" s="15">
        <v>1.9185620000000001</v>
      </c>
    </row>
    <row r="609" spans="1:12" x14ac:dyDescent="0.35">
      <c r="A609" s="22">
        <v>1024</v>
      </c>
      <c r="B609" s="12" t="s">
        <v>10</v>
      </c>
      <c r="C609" s="22">
        <v>32</v>
      </c>
      <c r="D609" s="22">
        <v>4</v>
      </c>
      <c r="E609" s="22">
        <v>13305864</v>
      </c>
      <c r="F609" s="22">
        <v>10526847</v>
      </c>
      <c r="G609" s="15">
        <v>2345.8822650000002</v>
      </c>
      <c r="H609" s="15">
        <v>3014.7434699999999</v>
      </c>
      <c r="I609" s="19">
        <v>30166</v>
      </c>
      <c r="J609" s="15">
        <v>2.2139850000000001</v>
      </c>
      <c r="K609" s="19">
        <v>23274</v>
      </c>
      <c r="L609" s="15">
        <v>2.1591</v>
      </c>
    </row>
    <row r="610" spans="1:12" x14ac:dyDescent="0.35">
      <c r="A610" s="22">
        <v>2048</v>
      </c>
      <c r="B610" s="12" t="s">
        <v>10</v>
      </c>
      <c r="C610" s="22">
        <v>32</v>
      </c>
      <c r="D610" s="22">
        <v>1</v>
      </c>
      <c r="E610" s="22">
        <v>13301078</v>
      </c>
      <c r="F610" s="22">
        <v>12777601</v>
      </c>
      <c r="G610" s="15">
        <v>4679.7473460000001</v>
      </c>
      <c r="H610" s="15">
        <v>5807.3746639999999</v>
      </c>
      <c r="I610" s="19">
        <v>15237</v>
      </c>
      <c r="J610" s="15">
        <v>2.2373949999999998</v>
      </c>
      <c r="K610" s="19">
        <v>6790</v>
      </c>
      <c r="L610" s="15">
        <v>1.0378879999999999</v>
      </c>
    </row>
    <row r="611" spans="1:12" x14ac:dyDescent="0.35">
      <c r="A611" s="22">
        <v>2048</v>
      </c>
      <c r="B611" s="12" t="s">
        <v>10</v>
      </c>
      <c r="C611" s="22">
        <v>32</v>
      </c>
      <c r="D611" s="22">
        <v>2</v>
      </c>
      <c r="E611" s="22">
        <v>13597809</v>
      </c>
      <c r="F611" s="22">
        <v>11645145</v>
      </c>
      <c r="G611" s="15">
        <v>4580.0206470000003</v>
      </c>
      <c r="H611" s="15">
        <v>5791.1950409999999</v>
      </c>
      <c r="I611" s="19">
        <v>14512</v>
      </c>
      <c r="J611" s="15">
        <v>2.084435</v>
      </c>
      <c r="K611" s="19">
        <v>9718</v>
      </c>
      <c r="L611" s="15">
        <v>1.629904</v>
      </c>
    </row>
    <row r="612" spans="1:12" x14ac:dyDescent="0.35">
      <c r="A612" s="22">
        <v>2048</v>
      </c>
      <c r="B612" s="12" t="s">
        <v>10</v>
      </c>
      <c r="C612" s="22">
        <v>32</v>
      </c>
      <c r="D612" s="22">
        <v>3</v>
      </c>
      <c r="E612" s="22">
        <v>12950329</v>
      </c>
      <c r="F612" s="22">
        <v>14921520</v>
      </c>
      <c r="G612" s="15">
        <v>4803.4018409999999</v>
      </c>
      <c r="H612" s="15">
        <v>4739.9916169999997</v>
      </c>
      <c r="I612" s="19">
        <v>14217</v>
      </c>
      <c r="J612" s="15">
        <v>2.1441599999999998</v>
      </c>
      <c r="K612" s="19">
        <v>8761</v>
      </c>
      <c r="L612" s="15">
        <v>1.146755</v>
      </c>
    </row>
    <row r="613" spans="1:12" x14ac:dyDescent="0.35">
      <c r="A613" s="22">
        <v>2048</v>
      </c>
      <c r="B613" s="12" t="s">
        <v>10</v>
      </c>
      <c r="C613" s="22">
        <v>32</v>
      </c>
      <c r="D613" s="22">
        <v>4</v>
      </c>
      <c r="E613" s="22">
        <v>13453067</v>
      </c>
      <c r="F613" s="22">
        <v>9112440</v>
      </c>
      <c r="G613" s="15">
        <v>4624.2582169999996</v>
      </c>
      <c r="H613" s="15">
        <v>7334.3261400000001</v>
      </c>
      <c r="I613" s="19">
        <v>14824</v>
      </c>
      <c r="J613" s="15">
        <v>2.152158</v>
      </c>
      <c r="K613" s="19">
        <v>6480</v>
      </c>
      <c r="L613" s="15">
        <v>1.388898</v>
      </c>
    </row>
    <row r="614" spans="1:12" x14ac:dyDescent="0.35">
      <c r="A614" s="22">
        <v>4096</v>
      </c>
      <c r="B614" s="12" t="s">
        <v>10</v>
      </c>
      <c r="C614" s="22">
        <v>32</v>
      </c>
      <c r="D614" s="22">
        <v>1</v>
      </c>
      <c r="E614" s="22">
        <v>12931852</v>
      </c>
      <c r="F614" s="22">
        <v>13566066</v>
      </c>
      <c r="G614" s="15">
        <v>9640.2791130000005</v>
      </c>
      <c r="H614" s="15">
        <v>10214.26863</v>
      </c>
      <c r="I614" s="19">
        <v>7254</v>
      </c>
      <c r="J614" s="15">
        <v>2.1911740000000002</v>
      </c>
      <c r="K614" s="19">
        <v>5186</v>
      </c>
      <c r="L614" s="15">
        <v>1.493271</v>
      </c>
    </row>
    <row r="615" spans="1:12" x14ac:dyDescent="0.35">
      <c r="A615" s="22">
        <v>4096</v>
      </c>
      <c r="B615" s="12" t="s">
        <v>10</v>
      </c>
      <c r="C615" s="22">
        <v>32</v>
      </c>
      <c r="D615" s="22">
        <v>2</v>
      </c>
      <c r="E615" s="22">
        <v>12884294</v>
      </c>
      <c r="F615" s="22">
        <v>11000901</v>
      </c>
      <c r="G615" s="15">
        <v>9664.086867</v>
      </c>
      <c r="H615" s="15">
        <v>12849.470216</v>
      </c>
      <c r="I615" s="19">
        <v>6869</v>
      </c>
      <c r="J615" s="15">
        <v>2.082538</v>
      </c>
      <c r="K615" s="19">
        <v>4104</v>
      </c>
      <c r="L615" s="15">
        <v>1.4572670000000001</v>
      </c>
    </row>
    <row r="616" spans="1:12" x14ac:dyDescent="0.35">
      <c r="A616" s="22">
        <v>4096</v>
      </c>
      <c r="B616" s="12" t="s">
        <v>10</v>
      </c>
      <c r="C616" s="22">
        <v>32</v>
      </c>
      <c r="D616" s="22">
        <v>3</v>
      </c>
      <c r="E616" s="22">
        <v>12024395</v>
      </c>
      <c r="F616" s="22">
        <v>19264081</v>
      </c>
      <c r="G616" s="15">
        <v>10402.073931999999</v>
      </c>
      <c r="H616" s="15">
        <v>8172.4769470000001</v>
      </c>
      <c r="I616" s="19">
        <v>6849</v>
      </c>
      <c r="J616" s="15">
        <v>2.2249690000000002</v>
      </c>
      <c r="K616" s="19">
        <v>4862</v>
      </c>
      <c r="L616" s="15">
        <v>0.98588600000000004</v>
      </c>
    </row>
    <row r="617" spans="1:12" x14ac:dyDescent="0.35">
      <c r="A617" s="22">
        <v>4096</v>
      </c>
      <c r="B617" s="12" t="s">
        <v>10</v>
      </c>
      <c r="C617" s="22">
        <v>32</v>
      </c>
      <c r="D617" s="22">
        <v>4</v>
      </c>
      <c r="E617" s="22">
        <v>12889029</v>
      </c>
      <c r="F617" s="22">
        <v>13170271</v>
      </c>
      <c r="G617" s="15">
        <v>9684.8476680000003</v>
      </c>
      <c r="H617" s="15">
        <v>10468.299595</v>
      </c>
      <c r="I617" s="19">
        <v>7371</v>
      </c>
      <c r="J617" s="15">
        <v>2.2339129999999998</v>
      </c>
      <c r="K617" s="19">
        <v>4817</v>
      </c>
      <c r="L617" s="15">
        <v>1.4287030000000001</v>
      </c>
    </row>
    <row r="618" spans="1:12" x14ac:dyDescent="0.35">
      <c r="A618" s="22">
        <v>8192</v>
      </c>
      <c r="B618" s="12" t="s">
        <v>10</v>
      </c>
      <c r="C618" s="22">
        <v>32</v>
      </c>
      <c r="D618" s="22">
        <v>1</v>
      </c>
      <c r="E618" s="22">
        <v>13222997</v>
      </c>
      <c r="F618" s="22">
        <v>17336396</v>
      </c>
      <c r="G618" s="15">
        <v>18817.363282999999</v>
      </c>
      <c r="H618" s="15">
        <v>18542.570630999999</v>
      </c>
      <c r="I618" s="19">
        <v>3670</v>
      </c>
      <c r="J618" s="15">
        <v>2.1683340000000002</v>
      </c>
      <c r="K618" s="19">
        <v>1922</v>
      </c>
      <c r="L618" s="15">
        <v>0.86613300000000004</v>
      </c>
    </row>
    <row r="619" spans="1:12" x14ac:dyDescent="0.35">
      <c r="A619" s="22">
        <v>8192</v>
      </c>
      <c r="B619" s="12" t="s">
        <v>10</v>
      </c>
      <c r="C619" s="22">
        <v>32</v>
      </c>
      <c r="D619" s="22">
        <v>2</v>
      </c>
      <c r="E619" s="22">
        <v>12237577</v>
      </c>
      <c r="F619" s="22">
        <v>14325148</v>
      </c>
      <c r="G619" s="15">
        <v>20386.387548999999</v>
      </c>
      <c r="H619" s="15">
        <v>19442.01052</v>
      </c>
      <c r="I619" s="19">
        <v>3463</v>
      </c>
      <c r="J619" s="15">
        <v>2.210788</v>
      </c>
      <c r="K619" s="19">
        <v>2852</v>
      </c>
      <c r="L619" s="15">
        <v>1.5553939999999999</v>
      </c>
    </row>
    <row r="620" spans="1:12" x14ac:dyDescent="0.35">
      <c r="A620" s="22">
        <v>8192</v>
      </c>
      <c r="B620" s="12" t="s">
        <v>10</v>
      </c>
      <c r="C620" s="22">
        <v>32</v>
      </c>
      <c r="D620" s="22">
        <v>3</v>
      </c>
      <c r="E620" s="22">
        <v>13116826</v>
      </c>
      <c r="F620" s="22">
        <v>9643687</v>
      </c>
      <c r="G620" s="15">
        <v>18992.270789999999</v>
      </c>
      <c r="H620" s="15">
        <v>29544.459911000002</v>
      </c>
      <c r="I620" s="19">
        <v>3394</v>
      </c>
      <c r="J620" s="15">
        <v>2.0214970000000001</v>
      </c>
      <c r="K620" s="19">
        <v>1576</v>
      </c>
      <c r="L620" s="15">
        <v>1.276742</v>
      </c>
    </row>
    <row r="621" spans="1:12" x14ac:dyDescent="0.35">
      <c r="A621" s="22">
        <v>8192</v>
      </c>
      <c r="B621" s="12" t="s">
        <v>10</v>
      </c>
      <c r="C621" s="22">
        <v>32</v>
      </c>
      <c r="D621" s="22">
        <v>4</v>
      </c>
      <c r="E621" s="22">
        <v>13177820</v>
      </c>
      <c r="F621" s="22">
        <v>16014395</v>
      </c>
      <c r="G621" s="15">
        <v>18883.866308000001</v>
      </c>
      <c r="H621" s="15">
        <v>18749.485993999999</v>
      </c>
      <c r="I621" s="19">
        <v>3431</v>
      </c>
      <c r="J621" s="15">
        <v>2.0340760000000002</v>
      </c>
      <c r="K621" s="19">
        <v>2182</v>
      </c>
      <c r="L621" s="15">
        <v>1.0644720000000001</v>
      </c>
    </row>
    <row r="622" spans="1:12" x14ac:dyDescent="0.35">
      <c r="A622" s="22">
        <v>16384</v>
      </c>
      <c r="B622" s="12" t="s">
        <v>10</v>
      </c>
      <c r="C622" s="22">
        <v>32</v>
      </c>
      <c r="D622" s="22">
        <v>1</v>
      </c>
      <c r="E622" s="22">
        <v>14025168</v>
      </c>
      <c r="F622" s="22">
        <v>16930980</v>
      </c>
      <c r="G622" s="15">
        <v>35288.870045000003</v>
      </c>
      <c r="H622" s="15">
        <v>41083.946015000001</v>
      </c>
      <c r="I622" s="19">
        <v>1880</v>
      </c>
      <c r="J622" s="15">
        <v>2.094449</v>
      </c>
      <c r="K622" s="19">
        <v>996</v>
      </c>
      <c r="L622" s="15">
        <v>0.91917300000000002</v>
      </c>
    </row>
    <row r="623" spans="1:12" x14ac:dyDescent="0.35">
      <c r="A623" s="22">
        <v>16384</v>
      </c>
      <c r="B623" s="12" t="s">
        <v>10</v>
      </c>
      <c r="C623" s="22">
        <v>32</v>
      </c>
      <c r="D623" s="22">
        <v>2</v>
      </c>
      <c r="E623" s="22">
        <v>14116325</v>
      </c>
      <c r="F623" s="22">
        <v>15015569</v>
      </c>
      <c r="G623" s="15">
        <v>35185.649279999998</v>
      </c>
      <c r="H623" s="15">
        <v>42016.493233000001</v>
      </c>
      <c r="I623" s="19">
        <v>1880</v>
      </c>
      <c r="J623" s="15">
        <v>2.080924</v>
      </c>
      <c r="K623" s="19">
        <v>1178</v>
      </c>
      <c r="L623" s="15">
        <v>1.225811</v>
      </c>
    </row>
    <row r="624" spans="1:12" x14ac:dyDescent="0.35">
      <c r="A624" s="22">
        <v>16384</v>
      </c>
      <c r="B624" s="12" t="s">
        <v>10</v>
      </c>
      <c r="C624" s="22">
        <v>32</v>
      </c>
      <c r="D624" s="22">
        <v>3</v>
      </c>
      <c r="E624" s="22">
        <v>14230659</v>
      </c>
      <c r="F624" s="22">
        <v>15529802</v>
      </c>
      <c r="G624" s="15">
        <v>34658.223634000002</v>
      </c>
      <c r="H624" s="15">
        <v>42002.217500999999</v>
      </c>
      <c r="I624" s="19">
        <v>1893</v>
      </c>
      <c r="J624" s="15">
        <v>2.0784790000000002</v>
      </c>
      <c r="K624" s="19">
        <v>923</v>
      </c>
      <c r="L624" s="15">
        <v>0.92865799999999998</v>
      </c>
    </row>
    <row r="625" spans="1:12" x14ac:dyDescent="0.35">
      <c r="A625" s="22">
        <v>16384</v>
      </c>
      <c r="B625" s="12" t="s">
        <v>10</v>
      </c>
      <c r="C625" s="22">
        <v>32</v>
      </c>
      <c r="D625" s="22">
        <v>4</v>
      </c>
      <c r="E625" s="22">
        <v>13952856</v>
      </c>
      <c r="F625" s="22">
        <v>16932294</v>
      </c>
      <c r="G625" s="15">
        <v>35148.447074000003</v>
      </c>
      <c r="H625" s="15">
        <v>40993.152211000001</v>
      </c>
      <c r="I625" s="19">
        <v>1929</v>
      </c>
      <c r="J625" s="15">
        <v>2.1601759999999999</v>
      </c>
      <c r="K625" s="19">
        <v>1091</v>
      </c>
      <c r="L625" s="15">
        <v>1.006767</v>
      </c>
    </row>
    <row r="626" spans="1:12" x14ac:dyDescent="0.35">
      <c r="A626" s="22">
        <v>4</v>
      </c>
      <c r="B626" s="12" t="s">
        <v>10</v>
      </c>
      <c r="C626" s="22">
        <v>64</v>
      </c>
      <c r="D626" s="22">
        <v>1</v>
      </c>
      <c r="E626" s="22">
        <v>5009737</v>
      </c>
      <c r="F626" s="22">
        <v>2612572</v>
      </c>
      <c r="G626" s="15">
        <v>53.149228999999998</v>
      </c>
      <c r="H626" s="15">
        <v>93.448059999999998</v>
      </c>
      <c r="I626" s="19">
        <v>12355675</v>
      </c>
      <c r="J626" s="15">
        <v>9.4083100000000002</v>
      </c>
      <c r="K626" s="19">
        <v>16595140</v>
      </c>
      <c r="L626" s="15">
        <v>24.231081</v>
      </c>
    </row>
    <row r="627" spans="1:12" x14ac:dyDescent="0.35">
      <c r="A627" s="22">
        <v>4</v>
      </c>
      <c r="B627" s="12" t="s">
        <v>10</v>
      </c>
      <c r="C627" s="22">
        <v>64</v>
      </c>
      <c r="D627" s="22">
        <v>2</v>
      </c>
      <c r="E627" s="22">
        <v>6168070</v>
      </c>
      <c r="F627" s="22">
        <v>2622858</v>
      </c>
      <c r="G627" s="15">
        <v>39.597065000000001</v>
      </c>
      <c r="H627" s="15">
        <v>93.081305999999998</v>
      </c>
      <c r="I627" s="19">
        <v>16187609</v>
      </c>
      <c r="J627" s="15">
        <v>10.011369</v>
      </c>
      <c r="K627" s="19">
        <v>16606948</v>
      </c>
      <c r="L627" s="15">
        <v>24.153227000000001</v>
      </c>
    </row>
    <row r="628" spans="1:12" x14ac:dyDescent="0.35">
      <c r="A628" s="22">
        <v>4</v>
      </c>
      <c r="B628" s="12" t="s">
        <v>10</v>
      </c>
      <c r="C628" s="22">
        <v>64</v>
      </c>
      <c r="D628" s="22">
        <v>3</v>
      </c>
      <c r="E628" s="22">
        <v>6090581</v>
      </c>
      <c r="F628" s="22">
        <v>2626637</v>
      </c>
      <c r="G628" s="15">
        <v>40.093341000000002</v>
      </c>
      <c r="H628" s="15">
        <v>92.947148999999996</v>
      </c>
      <c r="I628" s="19">
        <v>16273256</v>
      </c>
      <c r="J628" s="15">
        <v>10.192384000000001</v>
      </c>
      <c r="K628" s="19">
        <v>16605320</v>
      </c>
      <c r="L628" s="15">
        <v>24.116112000000001</v>
      </c>
    </row>
    <row r="629" spans="1:12" x14ac:dyDescent="0.35">
      <c r="A629" s="22">
        <v>4</v>
      </c>
      <c r="B629" s="12" t="s">
        <v>10</v>
      </c>
      <c r="C629" s="22">
        <v>64</v>
      </c>
      <c r="D629" s="22">
        <v>4</v>
      </c>
      <c r="E629" s="22">
        <v>6219730</v>
      </c>
      <c r="F629" s="22">
        <v>2626609</v>
      </c>
      <c r="G629" s="15">
        <v>39.256950000000003</v>
      </c>
      <c r="H629" s="15">
        <v>92.948493999999997</v>
      </c>
      <c r="I629" s="19">
        <v>16424858</v>
      </c>
      <c r="J629" s="15">
        <v>10.073727</v>
      </c>
      <c r="K629" s="19">
        <v>16634406</v>
      </c>
      <c r="L629" s="15">
        <v>24.158611000000001</v>
      </c>
    </row>
    <row r="630" spans="1:12" x14ac:dyDescent="0.35">
      <c r="A630" s="22">
        <v>8</v>
      </c>
      <c r="B630" s="12" t="s">
        <v>10</v>
      </c>
      <c r="C630" s="22">
        <v>64</v>
      </c>
      <c r="D630" s="22">
        <v>1</v>
      </c>
      <c r="E630" s="22">
        <v>9797222</v>
      </c>
      <c r="F630" s="22">
        <v>4357773</v>
      </c>
      <c r="G630" s="15">
        <v>49.844166000000001</v>
      </c>
      <c r="H630" s="15">
        <v>112.04645499999999</v>
      </c>
      <c r="I630" s="19">
        <v>8157456</v>
      </c>
      <c r="J630" s="15">
        <v>6.3524589999999996</v>
      </c>
      <c r="K630" s="19">
        <v>8311280</v>
      </c>
      <c r="L630" s="15">
        <v>14.551017</v>
      </c>
    </row>
    <row r="631" spans="1:12" x14ac:dyDescent="0.35">
      <c r="A631" s="22">
        <v>8</v>
      </c>
      <c r="B631" s="12" t="s">
        <v>10</v>
      </c>
      <c r="C631" s="22">
        <v>64</v>
      </c>
      <c r="D631" s="22">
        <v>2</v>
      </c>
      <c r="E631" s="22">
        <v>9654695</v>
      </c>
      <c r="F631" s="22">
        <v>4349934</v>
      </c>
      <c r="G631" s="15">
        <v>50.588841000000002</v>
      </c>
      <c r="H631" s="15">
        <v>112.248515</v>
      </c>
      <c r="I631" s="19">
        <v>8100389</v>
      </c>
      <c r="J631" s="15">
        <v>6.401141</v>
      </c>
      <c r="K631" s="19">
        <v>8248157</v>
      </c>
      <c r="L631" s="15">
        <v>14.466528</v>
      </c>
    </row>
    <row r="632" spans="1:12" x14ac:dyDescent="0.35">
      <c r="A632" s="22">
        <v>8</v>
      </c>
      <c r="B632" s="12" t="s">
        <v>10</v>
      </c>
      <c r="C632" s="22">
        <v>64</v>
      </c>
      <c r="D632" s="22">
        <v>3</v>
      </c>
      <c r="E632" s="22">
        <v>9882494</v>
      </c>
      <c r="F632" s="22">
        <v>4332675</v>
      </c>
      <c r="G632" s="15">
        <v>49.413035000000001</v>
      </c>
      <c r="H632" s="15">
        <v>112.69606</v>
      </c>
      <c r="I632" s="19">
        <v>8215397</v>
      </c>
      <c r="J632" s="15">
        <v>6.3423769999999999</v>
      </c>
      <c r="K632" s="19">
        <v>8322076</v>
      </c>
      <c r="L632" s="15">
        <v>14.654318</v>
      </c>
    </row>
    <row r="633" spans="1:12" x14ac:dyDescent="0.35">
      <c r="A633" s="22">
        <v>8</v>
      </c>
      <c r="B633" s="12" t="s">
        <v>10</v>
      </c>
      <c r="C633" s="22">
        <v>64</v>
      </c>
      <c r="D633" s="22">
        <v>4</v>
      </c>
      <c r="E633" s="22">
        <v>9817434</v>
      </c>
      <c r="F633" s="22">
        <v>4339853</v>
      </c>
      <c r="G633" s="15">
        <v>49.743251999999998</v>
      </c>
      <c r="H633" s="15">
        <v>112.511126</v>
      </c>
      <c r="I633" s="19">
        <v>8173441</v>
      </c>
      <c r="J633" s="15">
        <v>6.3518030000000003</v>
      </c>
      <c r="K633" s="19">
        <v>8280611</v>
      </c>
      <c r="L633" s="15">
        <v>14.557187000000001</v>
      </c>
    </row>
    <row r="634" spans="1:12" x14ac:dyDescent="0.35">
      <c r="A634" s="22">
        <v>16</v>
      </c>
      <c r="B634" s="12" t="s">
        <v>10</v>
      </c>
      <c r="C634" s="22">
        <v>64</v>
      </c>
      <c r="D634" s="22">
        <v>1</v>
      </c>
      <c r="E634" s="22">
        <v>11836720</v>
      </c>
      <c r="F634" s="22">
        <v>7280531</v>
      </c>
      <c r="G634" s="15">
        <v>82.506311999999994</v>
      </c>
      <c r="H634" s="15">
        <v>134.12905000000001</v>
      </c>
      <c r="I634" s="19">
        <v>4043044</v>
      </c>
      <c r="J634" s="15">
        <v>5.211913</v>
      </c>
      <c r="K634" s="19">
        <v>4107811</v>
      </c>
      <c r="L634" s="15">
        <v>8.6092919999999999</v>
      </c>
    </row>
    <row r="635" spans="1:12" x14ac:dyDescent="0.35">
      <c r="A635" s="22">
        <v>16</v>
      </c>
      <c r="B635" s="12" t="s">
        <v>10</v>
      </c>
      <c r="C635" s="22">
        <v>64</v>
      </c>
      <c r="D635" s="22">
        <v>2</v>
      </c>
      <c r="E635" s="22">
        <v>12116241</v>
      </c>
      <c r="F635" s="22">
        <v>7347201</v>
      </c>
      <c r="G635" s="15">
        <v>80.604268000000005</v>
      </c>
      <c r="H635" s="15">
        <v>132.913352</v>
      </c>
      <c r="I635" s="19">
        <v>4057393</v>
      </c>
      <c r="J635" s="15">
        <v>5.1097450000000002</v>
      </c>
      <c r="K635" s="19">
        <v>4067433</v>
      </c>
      <c r="L635" s="15">
        <v>8.4473120000000002</v>
      </c>
    </row>
    <row r="636" spans="1:12" x14ac:dyDescent="0.35">
      <c r="A636" s="22">
        <v>16</v>
      </c>
      <c r="B636" s="12" t="s">
        <v>10</v>
      </c>
      <c r="C636" s="22">
        <v>64</v>
      </c>
      <c r="D636" s="22">
        <v>3</v>
      </c>
      <c r="E636" s="22">
        <v>12067260</v>
      </c>
      <c r="F636" s="22">
        <v>7332024</v>
      </c>
      <c r="G636" s="15">
        <v>80.929883000000004</v>
      </c>
      <c r="H636" s="15">
        <v>133.18670800000001</v>
      </c>
      <c r="I636" s="19">
        <v>4039061</v>
      </c>
      <c r="J636" s="15">
        <v>5.1073050000000002</v>
      </c>
      <c r="K636" s="19">
        <v>4141634</v>
      </c>
      <c r="L636" s="15">
        <v>8.6192189999999993</v>
      </c>
    </row>
    <row r="637" spans="1:12" x14ac:dyDescent="0.35">
      <c r="A637" s="22">
        <v>16</v>
      </c>
      <c r="B637" s="12" t="s">
        <v>10</v>
      </c>
      <c r="C637" s="22">
        <v>64</v>
      </c>
      <c r="D637" s="22">
        <v>4</v>
      </c>
      <c r="E637" s="22">
        <v>11761313</v>
      </c>
      <c r="F637" s="22">
        <v>7328977</v>
      </c>
      <c r="G637" s="15">
        <v>83.055446000000003</v>
      </c>
      <c r="H637" s="15">
        <v>133.243121</v>
      </c>
      <c r="I637" s="19">
        <v>3954018</v>
      </c>
      <c r="J637" s="15">
        <v>5.129829</v>
      </c>
      <c r="K637" s="19">
        <v>4112488</v>
      </c>
      <c r="L637" s="15">
        <v>8.5621209999999994</v>
      </c>
    </row>
    <row r="638" spans="1:12" x14ac:dyDescent="0.35">
      <c r="A638" s="22">
        <v>32</v>
      </c>
      <c r="B638" s="12" t="s">
        <v>10</v>
      </c>
      <c r="C638" s="22">
        <v>64</v>
      </c>
      <c r="D638" s="22">
        <v>1</v>
      </c>
      <c r="E638" s="22">
        <v>12594965</v>
      </c>
      <c r="F638" s="22">
        <v>11328980</v>
      </c>
      <c r="G638" s="15">
        <v>155.08910599999999</v>
      </c>
      <c r="H638" s="15">
        <v>172.39127500000001</v>
      </c>
      <c r="I638" s="19">
        <v>1958046</v>
      </c>
      <c r="J638" s="15">
        <v>4.7443419999999996</v>
      </c>
      <c r="K638" s="19">
        <v>2065003</v>
      </c>
      <c r="L638" s="15">
        <v>5.562627</v>
      </c>
    </row>
    <row r="639" spans="1:12" x14ac:dyDescent="0.35">
      <c r="A639" s="22">
        <v>32</v>
      </c>
      <c r="B639" s="12" t="s">
        <v>10</v>
      </c>
      <c r="C639" s="22">
        <v>64</v>
      </c>
      <c r="D639" s="22">
        <v>2</v>
      </c>
      <c r="E639" s="22">
        <v>12789622</v>
      </c>
      <c r="F639" s="22">
        <v>11338840</v>
      </c>
      <c r="G639" s="15">
        <v>152.717142</v>
      </c>
      <c r="H639" s="15">
        <v>172.24289099999999</v>
      </c>
      <c r="I639" s="19">
        <v>2033021</v>
      </c>
      <c r="J639" s="15">
        <v>4.8510330000000002</v>
      </c>
      <c r="K639" s="19">
        <v>2053100</v>
      </c>
      <c r="L639" s="15">
        <v>5.5257540000000001</v>
      </c>
    </row>
    <row r="640" spans="1:12" x14ac:dyDescent="0.35">
      <c r="A640" s="22">
        <v>32</v>
      </c>
      <c r="B640" s="12" t="s">
        <v>10</v>
      </c>
      <c r="C640" s="22">
        <v>64</v>
      </c>
      <c r="D640" s="22">
        <v>3</v>
      </c>
      <c r="E640" s="22">
        <v>12587757</v>
      </c>
      <c r="F640" s="22">
        <v>11321908</v>
      </c>
      <c r="G640" s="15">
        <v>155.164501</v>
      </c>
      <c r="H640" s="15">
        <v>172.496162</v>
      </c>
      <c r="I640" s="19">
        <v>1993206</v>
      </c>
      <c r="J640" s="15">
        <v>4.8323</v>
      </c>
      <c r="K640" s="19">
        <v>2063836</v>
      </c>
      <c r="L640" s="15">
        <v>5.5629559999999998</v>
      </c>
    </row>
    <row r="641" spans="1:12" x14ac:dyDescent="0.35">
      <c r="A641" s="22">
        <v>32</v>
      </c>
      <c r="B641" s="12" t="s">
        <v>10</v>
      </c>
      <c r="C641" s="22">
        <v>64</v>
      </c>
      <c r="D641" s="22">
        <v>4</v>
      </c>
      <c r="E641" s="22">
        <v>12401866</v>
      </c>
      <c r="F641" s="22">
        <v>11376860</v>
      </c>
      <c r="G641" s="15">
        <v>157.48996600000001</v>
      </c>
      <c r="H641" s="15">
        <v>171.66565700000001</v>
      </c>
      <c r="I641" s="19">
        <v>2016677</v>
      </c>
      <c r="J641" s="15">
        <v>4.9624870000000003</v>
      </c>
      <c r="K641" s="19">
        <v>2046647</v>
      </c>
      <c r="L641" s="15">
        <v>5.4899779999999998</v>
      </c>
    </row>
    <row r="642" spans="1:12" x14ac:dyDescent="0.35">
      <c r="A642" s="22">
        <v>64</v>
      </c>
      <c r="B642" s="12" t="s">
        <v>10</v>
      </c>
      <c r="C642" s="22">
        <v>64</v>
      </c>
      <c r="D642" s="22">
        <v>1</v>
      </c>
      <c r="E642" s="22">
        <v>12929560</v>
      </c>
      <c r="F642" s="22">
        <v>14599296</v>
      </c>
      <c r="G642" s="15">
        <v>302.13683099999997</v>
      </c>
      <c r="H642" s="15">
        <v>267.62769200000002</v>
      </c>
      <c r="I642" s="19">
        <v>947923</v>
      </c>
      <c r="J642" s="15">
        <v>4.4747560000000002</v>
      </c>
      <c r="K642" s="19">
        <v>1009006</v>
      </c>
      <c r="L642" s="15">
        <v>4.218343</v>
      </c>
    </row>
    <row r="643" spans="1:12" x14ac:dyDescent="0.35">
      <c r="A643" s="22">
        <v>64</v>
      </c>
      <c r="B643" s="12" t="s">
        <v>10</v>
      </c>
      <c r="C643" s="22">
        <v>64</v>
      </c>
      <c r="D643" s="22">
        <v>2</v>
      </c>
      <c r="E643" s="22">
        <v>12776262</v>
      </c>
      <c r="F643" s="22">
        <v>13041436</v>
      </c>
      <c r="G643" s="15">
        <v>305.73180000000002</v>
      </c>
      <c r="H643" s="15">
        <v>299.63872199999997</v>
      </c>
      <c r="I643" s="19">
        <v>1022687</v>
      </c>
      <c r="J643" s="15">
        <v>4.8856120000000001</v>
      </c>
      <c r="K643" s="19">
        <v>999061</v>
      </c>
      <c r="L643" s="15">
        <v>4.6757</v>
      </c>
    </row>
    <row r="644" spans="1:12" x14ac:dyDescent="0.35">
      <c r="A644" s="22">
        <v>64</v>
      </c>
      <c r="B644" s="12" t="s">
        <v>10</v>
      </c>
      <c r="C644" s="22">
        <v>64</v>
      </c>
      <c r="D644" s="22">
        <v>3</v>
      </c>
      <c r="E644" s="22">
        <v>12800081</v>
      </c>
      <c r="F644" s="22">
        <v>13286576</v>
      </c>
      <c r="G644" s="15">
        <v>305.14770499999997</v>
      </c>
      <c r="H644" s="15">
        <v>293.97161599999998</v>
      </c>
      <c r="I644" s="19">
        <v>1033452</v>
      </c>
      <c r="J644" s="15">
        <v>4.9278519999999997</v>
      </c>
      <c r="K644" s="19">
        <v>1016596</v>
      </c>
      <c r="L644" s="15">
        <v>4.6699840000000004</v>
      </c>
    </row>
    <row r="645" spans="1:12" x14ac:dyDescent="0.35">
      <c r="A645" s="22">
        <v>64</v>
      </c>
      <c r="B645" s="12" t="s">
        <v>10</v>
      </c>
      <c r="C645" s="22">
        <v>64</v>
      </c>
      <c r="D645" s="22">
        <v>4</v>
      </c>
      <c r="E645" s="22">
        <v>12853709</v>
      </c>
      <c r="F645" s="22">
        <v>13581373</v>
      </c>
      <c r="G645" s="15">
        <v>303.876282</v>
      </c>
      <c r="H645" s="15">
        <v>287.643936</v>
      </c>
      <c r="I645" s="19">
        <v>1028248</v>
      </c>
      <c r="J645" s="15">
        <v>4.8825810000000001</v>
      </c>
      <c r="K645" s="19">
        <v>982379</v>
      </c>
      <c r="L645" s="15">
        <v>4.4148449999999997</v>
      </c>
    </row>
    <row r="646" spans="1:12" x14ac:dyDescent="0.35">
      <c r="A646" s="22">
        <v>128</v>
      </c>
      <c r="B646" s="12" t="s">
        <v>10</v>
      </c>
      <c r="C646" s="22">
        <v>64</v>
      </c>
      <c r="D646" s="22">
        <v>1</v>
      </c>
      <c r="E646" s="22">
        <v>13218398</v>
      </c>
      <c r="F646" s="22">
        <v>11774663</v>
      </c>
      <c r="G646" s="15">
        <v>590.99542699999995</v>
      </c>
      <c r="H646" s="15">
        <v>663.75138100000004</v>
      </c>
      <c r="I646" s="19">
        <v>505574</v>
      </c>
      <c r="J646" s="15">
        <v>4.6689150000000001</v>
      </c>
      <c r="K646" s="19">
        <v>497742</v>
      </c>
      <c r="L646" s="15">
        <v>5.1601920000000003</v>
      </c>
    </row>
    <row r="647" spans="1:12" x14ac:dyDescent="0.35">
      <c r="A647" s="22">
        <v>128</v>
      </c>
      <c r="B647" s="12" t="s">
        <v>10</v>
      </c>
      <c r="C647" s="22">
        <v>64</v>
      </c>
      <c r="D647" s="22">
        <v>2</v>
      </c>
      <c r="E647" s="22">
        <v>12967048</v>
      </c>
      <c r="F647" s="22">
        <v>12395959</v>
      </c>
      <c r="G647" s="15">
        <v>602.43814799999996</v>
      </c>
      <c r="H647" s="15">
        <v>630.41018999999994</v>
      </c>
      <c r="I647" s="19">
        <v>491565</v>
      </c>
      <c r="J647" s="15">
        <v>4.6275370000000002</v>
      </c>
      <c r="K647" s="19">
        <v>498219</v>
      </c>
      <c r="L647" s="15">
        <v>4.906256</v>
      </c>
    </row>
    <row r="648" spans="1:12" x14ac:dyDescent="0.35">
      <c r="A648" s="22">
        <v>128</v>
      </c>
      <c r="B648" s="12" t="s">
        <v>10</v>
      </c>
      <c r="C648" s="22">
        <v>64</v>
      </c>
      <c r="D648" s="22">
        <v>3</v>
      </c>
      <c r="E648" s="22">
        <v>12955164</v>
      </c>
      <c r="F648" s="22">
        <v>14383808</v>
      </c>
      <c r="G648" s="15">
        <v>602.96767899999998</v>
      </c>
      <c r="H648" s="15">
        <v>543.71671700000002</v>
      </c>
      <c r="I648" s="19">
        <v>509844</v>
      </c>
      <c r="J648" s="15">
        <v>4.8040159999999998</v>
      </c>
      <c r="K648" s="19">
        <v>477327</v>
      </c>
      <c r="L648" s="15">
        <v>4.0509060000000003</v>
      </c>
    </row>
    <row r="649" spans="1:12" x14ac:dyDescent="0.35">
      <c r="A649" s="22">
        <v>128</v>
      </c>
      <c r="B649" s="12" t="s">
        <v>10</v>
      </c>
      <c r="C649" s="22">
        <v>64</v>
      </c>
      <c r="D649" s="22">
        <v>4</v>
      </c>
      <c r="E649" s="22">
        <v>13143475</v>
      </c>
      <c r="F649" s="22">
        <v>12256878</v>
      </c>
      <c r="G649" s="15">
        <v>594.32300799999996</v>
      </c>
      <c r="H649" s="15">
        <v>637.43279600000005</v>
      </c>
      <c r="I649" s="19">
        <v>512222</v>
      </c>
      <c r="J649" s="15">
        <v>4.7572729999999996</v>
      </c>
      <c r="K649" s="19">
        <v>507571</v>
      </c>
      <c r="L649" s="15">
        <v>5.0550680000000003</v>
      </c>
    </row>
    <row r="650" spans="1:12" x14ac:dyDescent="0.35">
      <c r="A650" s="22">
        <v>256</v>
      </c>
      <c r="B650" s="12" t="s">
        <v>10</v>
      </c>
      <c r="C650" s="22">
        <v>64</v>
      </c>
      <c r="D650" s="22">
        <v>1</v>
      </c>
      <c r="E650" s="22">
        <v>13050559</v>
      </c>
      <c r="F650" s="22">
        <v>12391626</v>
      </c>
      <c r="G650" s="15">
        <v>1196.851238</v>
      </c>
      <c r="H650" s="15">
        <v>1263.822641</v>
      </c>
      <c r="I650" s="19">
        <v>258992</v>
      </c>
      <c r="J650" s="15">
        <v>4.8450389999999999</v>
      </c>
      <c r="K650" s="19">
        <v>237895</v>
      </c>
      <c r="L650" s="15">
        <v>4.6870229999999999</v>
      </c>
    </row>
    <row r="651" spans="1:12" x14ac:dyDescent="0.35">
      <c r="A651" s="22">
        <v>256</v>
      </c>
      <c r="B651" s="12" t="s">
        <v>10</v>
      </c>
      <c r="C651" s="22">
        <v>64</v>
      </c>
      <c r="D651" s="22">
        <v>2</v>
      </c>
      <c r="E651" s="22">
        <v>13068568</v>
      </c>
      <c r="F651" s="22">
        <v>12135490</v>
      </c>
      <c r="G651" s="15">
        <v>1195.085709</v>
      </c>
      <c r="H651" s="15">
        <v>1290.1041580000001</v>
      </c>
      <c r="I651" s="19">
        <v>258946</v>
      </c>
      <c r="J651" s="15">
        <v>4.8375029999999999</v>
      </c>
      <c r="K651" s="19">
        <v>239433</v>
      </c>
      <c r="L651" s="15">
        <v>4.8168899999999999</v>
      </c>
    </row>
    <row r="652" spans="1:12" x14ac:dyDescent="0.35">
      <c r="A652" s="22">
        <v>256</v>
      </c>
      <c r="B652" s="12" t="s">
        <v>10</v>
      </c>
      <c r="C652" s="22">
        <v>64</v>
      </c>
      <c r="D652" s="22">
        <v>3</v>
      </c>
      <c r="E652" s="22">
        <v>13105890</v>
      </c>
      <c r="F652" s="22">
        <v>11864914</v>
      </c>
      <c r="G652" s="15">
        <v>1191.6362099999999</v>
      </c>
      <c r="H652" s="15">
        <v>1317.836562</v>
      </c>
      <c r="I652" s="19">
        <v>259455</v>
      </c>
      <c r="J652" s="15">
        <v>4.8332090000000001</v>
      </c>
      <c r="K652" s="19">
        <v>232771</v>
      </c>
      <c r="L652" s="15">
        <v>4.7896559999999999</v>
      </c>
    </row>
    <row r="653" spans="1:12" x14ac:dyDescent="0.35">
      <c r="A653" s="22">
        <v>256</v>
      </c>
      <c r="B653" s="12" t="s">
        <v>10</v>
      </c>
      <c r="C653" s="22">
        <v>64</v>
      </c>
      <c r="D653" s="22">
        <v>4</v>
      </c>
      <c r="E653" s="22">
        <v>13191563</v>
      </c>
      <c r="F653" s="22">
        <v>11690215</v>
      </c>
      <c r="G653" s="15">
        <v>1183.924289</v>
      </c>
      <c r="H653" s="15">
        <v>1336.9929</v>
      </c>
      <c r="I653" s="19">
        <v>259643</v>
      </c>
      <c r="J653" s="15">
        <v>4.8052989999999998</v>
      </c>
      <c r="K653" s="19">
        <v>248847</v>
      </c>
      <c r="L653" s="15">
        <v>5.1969669999999999</v>
      </c>
    </row>
    <row r="654" spans="1:12" x14ac:dyDescent="0.35">
      <c r="A654" s="22">
        <v>512</v>
      </c>
      <c r="B654" s="12" t="s">
        <v>10</v>
      </c>
      <c r="C654" s="22">
        <v>64</v>
      </c>
      <c r="D654" s="22">
        <v>1</v>
      </c>
      <c r="E654" s="22">
        <v>13180270</v>
      </c>
      <c r="F654" s="22">
        <v>13303960</v>
      </c>
      <c r="G654" s="15">
        <v>2368.7836630000002</v>
      </c>
      <c r="H654" s="15">
        <v>2357.4147809999999</v>
      </c>
      <c r="I654" s="19">
        <v>128164</v>
      </c>
      <c r="J654" s="15">
        <v>4.7480120000000001</v>
      </c>
      <c r="K654" s="19">
        <v>113477</v>
      </c>
      <c r="L654" s="15">
        <v>4.1648269999999998</v>
      </c>
    </row>
    <row r="655" spans="1:12" x14ac:dyDescent="0.35">
      <c r="A655" s="22">
        <v>512</v>
      </c>
      <c r="B655" s="12" t="s">
        <v>10</v>
      </c>
      <c r="C655" s="22">
        <v>64</v>
      </c>
      <c r="D655" s="22">
        <v>2</v>
      </c>
      <c r="E655" s="22">
        <v>13100789</v>
      </c>
      <c r="F655" s="22">
        <v>14628015</v>
      </c>
      <c r="G655" s="15">
        <v>2384.1900009999999</v>
      </c>
      <c r="H655" s="15">
        <v>2140.6696830000001</v>
      </c>
      <c r="I655" s="19">
        <v>125754</v>
      </c>
      <c r="J655" s="15">
        <v>4.6869940000000003</v>
      </c>
      <c r="K655" s="19">
        <v>117174</v>
      </c>
      <c r="L655" s="15">
        <v>3.9112529999999999</v>
      </c>
    </row>
    <row r="656" spans="1:12" x14ac:dyDescent="0.35">
      <c r="A656" s="22">
        <v>512</v>
      </c>
      <c r="B656" s="12" t="s">
        <v>10</v>
      </c>
      <c r="C656" s="22">
        <v>64</v>
      </c>
      <c r="D656" s="22">
        <v>3</v>
      </c>
      <c r="E656" s="22">
        <v>13209844</v>
      </c>
      <c r="F656" s="22">
        <v>14483118</v>
      </c>
      <c r="G656" s="15">
        <v>2361.4305399999998</v>
      </c>
      <c r="H656" s="15">
        <v>2160.7836729999999</v>
      </c>
      <c r="I656" s="19">
        <v>129421</v>
      </c>
      <c r="J656" s="15">
        <v>4.7838450000000003</v>
      </c>
      <c r="K656" s="19">
        <v>120571</v>
      </c>
      <c r="L656" s="15">
        <v>4.0649090000000001</v>
      </c>
    </row>
    <row r="657" spans="1:12" x14ac:dyDescent="0.35">
      <c r="A657" s="22">
        <v>512</v>
      </c>
      <c r="B657" s="12" t="s">
        <v>10</v>
      </c>
      <c r="C657" s="22">
        <v>64</v>
      </c>
      <c r="D657" s="22">
        <v>4</v>
      </c>
      <c r="E657" s="22">
        <v>13229784</v>
      </c>
      <c r="F657" s="22">
        <v>12732891</v>
      </c>
      <c r="G657" s="15">
        <v>2359.0485600000002</v>
      </c>
      <c r="H657" s="15">
        <v>2460.8123609999998</v>
      </c>
      <c r="I657" s="19">
        <v>128694</v>
      </c>
      <c r="J657" s="15">
        <v>4.749803</v>
      </c>
      <c r="K657" s="19">
        <v>118034</v>
      </c>
      <c r="L657" s="15">
        <v>4.5263710000000001</v>
      </c>
    </row>
    <row r="658" spans="1:12" x14ac:dyDescent="0.35">
      <c r="A658" s="22">
        <v>1024</v>
      </c>
      <c r="B658" s="12" t="s">
        <v>10</v>
      </c>
      <c r="C658" s="22">
        <v>64</v>
      </c>
      <c r="D658" s="22">
        <v>1</v>
      </c>
      <c r="E658" s="22">
        <v>13172000</v>
      </c>
      <c r="F658" s="22">
        <v>14761129</v>
      </c>
      <c r="G658" s="15">
        <v>4737.0110809999996</v>
      </c>
      <c r="H658" s="15">
        <v>4263.0341440000002</v>
      </c>
      <c r="I658" s="19">
        <v>63651</v>
      </c>
      <c r="J658" s="15">
        <v>4.7190390000000004</v>
      </c>
      <c r="K658" s="19">
        <v>54493</v>
      </c>
      <c r="L658" s="15">
        <v>3.6051319999999998</v>
      </c>
    </row>
    <row r="659" spans="1:12" x14ac:dyDescent="0.35">
      <c r="A659" s="22">
        <v>1024</v>
      </c>
      <c r="B659" s="12" t="s">
        <v>10</v>
      </c>
      <c r="C659" s="22">
        <v>64</v>
      </c>
      <c r="D659" s="22">
        <v>2</v>
      </c>
      <c r="E659" s="22">
        <v>13338023</v>
      </c>
      <c r="F659" s="22">
        <v>13350528</v>
      </c>
      <c r="G659" s="15">
        <v>4679.7101739999998</v>
      </c>
      <c r="H659" s="15">
        <v>4693.3449330000003</v>
      </c>
      <c r="I659" s="19">
        <v>62277</v>
      </c>
      <c r="J659" s="15">
        <v>4.5597000000000003</v>
      </c>
      <c r="K659" s="19">
        <v>59464</v>
      </c>
      <c r="L659" s="15">
        <v>4.3496639999999998</v>
      </c>
    </row>
    <row r="660" spans="1:12" x14ac:dyDescent="0.35">
      <c r="A660" s="22">
        <v>1024</v>
      </c>
      <c r="B660" s="12" t="s">
        <v>10</v>
      </c>
      <c r="C660" s="22">
        <v>64</v>
      </c>
      <c r="D660" s="22">
        <v>3</v>
      </c>
      <c r="E660" s="22">
        <v>13364795</v>
      </c>
      <c r="F660" s="22">
        <v>14388895</v>
      </c>
      <c r="G660" s="15">
        <v>4671.1484929999997</v>
      </c>
      <c r="H660" s="15">
        <v>4384.3420770000002</v>
      </c>
      <c r="I660" s="19">
        <v>63439</v>
      </c>
      <c r="J660" s="15">
        <v>4.6354730000000002</v>
      </c>
      <c r="K660" s="19">
        <v>50895</v>
      </c>
      <c r="L660" s="15">
        <v>3.454202</v>
      </c>
    </row>
    <row r="661" spans="1:12" x14ac:dyDescent="0.35">
      <c r="A661" s="22">
        <v>1024</v>
      </c>
      <c r="B661" s="12" t="s">
        <v>10</v>
      </c>
      <c r="C661" s="22">
        <v>64</v>
      </c>
      <c r="D661" s="22">
        <v>4</v>
      </c>
      <c r="E661" s="22">
        <v>13303500</v>
      </c>
      <c r="F661" s="22">
        <v>14609927</v>
      </c>
      <c r="G661" s="15">
        <v>4692.574329</v>
      </c>
      <c r="H661" s="15">
        <v>4297.3094629999996</v>
      </c>
      <c r="I661" s="19">
        <v>63991</v>
      </c>
      <c r="J661" s="15">
        <v>4.6973510000000003</v>
      </c>
      <c r="K661" s="19">
        <v>57612</v>
      </c>
      <c r="L661" s="15">
        <v>3.850924</v>
      </c>
    </row>
    <row r="662" spans="1:12" x14ac:dyDescent="0.35">
      <c r="A662" s="22">
        <v>2048</v>
      </c>
      <c r="B662" s="12" t="s">
        <v>10</v>
      </c>
      <c r="C662" s="22">
        <v>64</v>
      </c>
      <c r="D662" s="22">
        <v>1</v>
      </c>
      <c r="E662" s="22">
        <v>13459918</v>
      </c>
      <c r="F662" s="22">
        <v>16469147</v>
      </c>
      <c r="G662" s="15">
        <v>9277.7821949999998</v>
      </c>
      <c r="H662" s="15">
        <v>7622.1342279999999</v>
      </c>
      <c r="I662" s="19">
        <v>31625</v>
      </c>
      <c r="J662" s="15">
        <v>4.5890009999999997</v>
      </c>
      <c r="K662" s="19">
        <v>28774</v>
      </c>
      <c r="L662" s="15">
        <v>3.4123939999999999</v>
      </c>
    </row>
    <row r="663" spans="1:12" x14ac:dyDescent="0.35">
      <c r="A663" s="22">
        <v>2048</v>
      </c>
      <c r="B663" s="12" t="s">
        <v>10</v>
      </c>
      <c r="C663" s="22">
        <v>64</v>
      </c>
      <c r="D663" s="22">
        <v>2</v>
      </c>
      <c r="E663" s="22">
        <v>13510702</v>
      </c>
      <c r="F663" s="22">
        <v>14129781</v>
      </c>
      <c r="G663" s="15">
        <v>9218.9693119999993</v>
      </c>
      <c r="H663" s="15">
        <v>8932.3077730000005</v>
      </c>
      <c r="I663" s="19">
        <v>30478</v>
      </c>
      <c r="J663" s="15">
        <v>4.4059400000000002</v>
      </c>
      <c r="K663" s="19">
        <v>24434</v>
      </c>
      <c r="L663" s="15">
        <v>3.3774519999999999</v>
      </c>
    </row>
    <row r="664" spans="1:12" x14ac:dyDescent="0.35">
      <c r="A664" s="22">
        <v>2048</v>
      </c>
      <c r="B664" s="12" t="s">
        <v>10</v>
      </c>
      <c r="C664" s="22">
        <v>64</v>
      </c>
      <c r="D664" s="22">
        <v>3</v>
      </c>
      <c r="E664" s="22">
        <v>13264262</v>
      </c>
      <c r="F664" s="22">
        <v>15112003</v>
      </c>
      <c r="G664" s="15">
        <v>9388.1344489999992</v>
      </c>
      <c r="H664" s="15">
        <v>8315.1895779999995</v>
      </c>
      <c r="I664" s="19">
        <v>31756</v>
      </c>
      <c r="J664" s="15">
        <v>4.6759810000000002</v>
      </c>
      <c r="K664" s="19">
        <v>27662</v>
      </c>
      <c r="L664" s="15">
        <v>3.5751279999999999</v>
      </c>
    </row>
    <row r="665" spans="1:12" x14ac:dyDescent="0.35">
      <c r="A665" s="22">
        <v>2048</v>
      </c>
      <c r="B665" s="12" t="s">
        <v>10</v>
      </c>
      <c r="C665" s="22">
        <v>64</v>
      </c>
      <c r="D665" s="22">
        <v>4</v>
      </c>
      <c r="E665" s="22">
        <v>13494235</v>
      </c>
      <c r="F665" s="22">
        <v>14608645</v>
      </c>
      <c r="G665" s="15">
        <v>9230.7466779999995</v>
      </c>
      <c r="H665" s="15">
        <v>8565.5092100000002</v>
      </c>
      <c r="I665" s="19">
        <v>31178</v>
      </c>
      <c r="J665" s="15">
        <v>4.5126330000000001</v>
      </c>
      <c r="K665" s="19">
        <v>27985</v>
      </c>
      <c r="L665" s="15">
        <v>3.7414969999999999</v>
      </c>
    </row>
    <row r="666" spans="1:12" x14ac:dyDescent="0.35">
      <c r="A666" s="22">
        <v>4096</v>
      </c>
      <c r="B666" s="12" t="s">
        <v>10</v>
      </c>
      <c r="C666" s="22">
        <v>64</v>
      </c>
      <c r="D666" s="22">
        <v>1</v>
      </c>
      <c r="E666" s="22">
        <v>13832286</v>
      </c>
      <c r="F666" s="22">
        <v>13047749</v>
      </c>
      <c r="G666" s="15">
        <v>18028.432850000001</v>
      </c>
      <c r="H666" s="15">
        <v>19219.512470999998</v>
      </c>
      <c r="I666" s="19">
        <v>15236</v>
      </c>
      <c r="J666" s="15">
        <v>4.3026600000000004</v>
      </c>
      <c r="K666" s="19">
        <v>14123</v>
      </c>
      <c r="L666" s="15">
        <v>4.2281599999999999</v>
      </c>
    </row>
    <row r="667" spans="1:12" x14ac:dyDescent="0.35">
      <c r="A667" s="22">
        <v>4096</v>
      </c>
      <c r="B667" s="12" t="s">
        <v>10</v>
      </c>
      <c r="C667" s="22">
        <v>64</v>
      </c>
      <c r="D667" s="22">
        <v>2</v>
      </c>
      <c r="E667" s="22">
        <v>13414640</v>
      </c>
      <c r="F667" s="22">
        <v>15890910</v>
      </c>
      <c r="G667" s="15">
        <v>18571.218777999999</v>
      </c>
      <c r="H667" s="15">
        <v>15848.683994999999</v>
      </c>
      <c r="I667" s="19">
        <v>15198</v>
      </c>
      <c r="J667" s="15">
        <v>4.4255519999999997</v>
      </c>
      <c r="K667" s="19">
        <v>13388</v>
      </c>
      <c r="L667" s="15">
        <v>3.2909929999999998</v>
      </c>
    </row>
    <row r="668" spans="1:12" x14ac:dyDescent="0.35">
      <c r="A668" s="22">
        <v>4096</v>
      </c>
      <c r="B668" s="12" t="s">
        <v>10</v>
      </c>
      <c r="C668" s="22">
        <v>64</v>
      </c>
      <c r="D668" s="22">
        <v>3</v>
      </c>
      <c r="E668" s="22">
        <v>13585579</v>
      </c>
      <c r="F668" s="22">
        <v>13815079</v>
      </c>
      <c r="G668" s="15">
        <v>18383.345388999998</v>
      </c>
      <c r="H668" s="15">
        <v>18309.136514000002</v>
      </c>
      <c r="I668" s="19">
        <v>14748</v>
      </c>
      <c r="J668" s="15">
        <v>4.2404799999999998</v>
      </c>
      <c r="K668" s="19">
        <v>11550</v>
      </c>
      <c r="L668" s="15">
        <v>3.2657929999999999</v>
      </c>
    </row>
    <row r="669" spans="1:12" x14ac:dyDescent="0.35">
      <c r="A669" s="22">
        <v>4096</v>
      </c>
      <c r="B669" s="12" t="s">
        <v>10</v>
      </c>
      <c r="C669" s="22">
        <v>64</v>
      </c>
      <c r="D669" s="22">
        <v>4</v>
      </c>
      <c r="E669" s="22">
        <v>13720765</v>
      </c>
      <c r="F669" s="22">
        <v>12321302</v>
      </c>
      <c r="G669" s="15">
        <v>18158.106186000001</v>
      </c>
      <c r="H669" s="15">
        <v>20481.689437000001</v>
      </c>
      <c r="I669" s="19">
        <v>15347</v>
      </c>
      <c r="J669" s="15">
        <v>4.3692330000000004</v>
      </c>
      <c r="K669" s="19">
        <v>11663</v>
      </c>
      <c r="L669" s="15">
        <v>3.6975470000000001</v>
      </c>
    </row>
    <row r="670" spans="1:12" x14ac:dyDescent="0.35">
      <c r="A670" s="22">
        <v>8192</v>
      </c>
      <c r="B670" s="12" t="s">
        <v>10</v>
      </c>
      <c r="C670" s="22">
        <v>64</v>
      </c>
      <c r="D670" s="22">
        <v>1</v>
      </c>
      <c r="E670" s="22">
        <v>14126129</v>
      </c>
      <c r="F670" s="22">
        <v>14088221</v>
      </c>
      <c r="G670" s="15">
        <v>35242.734377000001</v>
      </c>
      <c r="H670" s="15">
        <v>35509.692688000003</v>
      </c>
      <c r="I670" s="19">
        <v>7697</v>
      </c>
      <c r="J670" s="15">
        <v>4.25685</v>
      </c>
      <c r="K670" s="19">
        <v>6322</v>
      </c>
      <c r="L670" s="15">
        <v>3.5058099999999999</v>
      </c>
    </row>
    <row r="671" spans="1:12" x14ac:dyDescent="0.35">
      <c r="A671" s="22">
        <v>8192</v>
      </c>
      <c r="B671" s="12" t="s">
        <v>10</v>
      </c>
      <c r="C671" s="22">
        <v>64</v>
      </c>
      <c r="D671" s="22">
        <v>2</v>
      </c>
      <c r="E671" s="22">
        <v>12494367</v>
      </c>
      <c r="F671" s="22">
        <v>18972514</v>
      </c>
      <c r="G671" s="15">
        <v>39817.901610000001</v>
      </c>
      <c r="H671" s="15">
        <v>26887.713855000002</v>
      </c>
      <c r="I671" s="19">
        <v>7595</v>
      </c>
      <c r="J671" s="15">
        <v>4.749015</v>
      </c>
      <c r="K671" s="19">
        <v>5302</v>
      </c>
      <c r="L671" s="15">
        <v>2.1832569999999998</v>
      </c>
    </row>
    <row r="672" spans="1:12" x14ac:dyDescent="0.35">
      <c r="A672" s="22">
        <v>8192</v>
      </c>
      <c r="B672" s="12" t="s">
        <v>10</v>
      </c>
      <c r="C672" s="22">
        <v>64</v>
      </c>
      <c r="D672" s="22">
        <v>3</v>
      </c>
      <c r="E672" s="22">
        <v>14029101</v>
      </c>
      <c r="F672" s="22">
        <v>12237416</v>
      </c>
      <c r="G672" s="15">
        <v>35470.479270000003</v>
      </c>
      <c r="H672" s="15">
        <v>40887.283160999999</v>
      </c>
      <c r="I672" s="19">
        <v>7673</v>
      </c>
      <c r="J672" s="15">
        <v>4.272926</v>
      </c>
      <c r="K672" s="19">
        <v>6646</v>
      </c>
      <c r="L672" s="15">
        <v>4.2428790000000003</v>
      </c>
    </row>
    <row r="673" spans="1:12" x14ac:dyDescent="0.35">
      <c r="A673" s="22">
        <v>8192</v>
      </c>
      <c r="B673" s="12" t="s">
        <v>10</v>
      </c>
      <c r="C673" s="22">
        <v>64</v>
      </c>
      <c r="D673" s="22">
        <v>4</v>
      </c>
      <c r="E673" s="22">
        <v>14100105</v>
      </c>
      <c r="F673" s="22">
        <v>20149261</v>
      </c>
      <c r="G673" s="15">
        <v>35291.457101</v>
      </c>
      <c r="H673" s="15">
        <v>25403.719466999999</v>
      </c>
      <c r="I673" s="19">
        <v>7757</v>
      </c>
      <c r="J673" s="15">
        <v>4.2979510000000003</v>
      </c>
      <c r="K673" s="19">
        <v>5267</v>
      </c>
      <c r="L673" s="15">
        <v>2.0421809999999998</v>
      </c>
    </row>
    <row r="674" spans="1:12" x14ac:dyDescent="0.35">
      <c r="A674" s="22">
        <v>16384</v>
      </c>
      <c r="B674" s="12" t="s">
        <v>10</v>
      </c>
      <c r="C674" s="22">
        <v>64</v>
      </c>
      <c r="D674" s="22">
        <v>1</v>
      </c>
      <c r="E674" s="22">
        <v>14150463</v>
      </c>
      <c r="F674" s="22">
        <v>18732400</v>
      </c>
      <c r="G674" s="15">
        <v>69724.659343000007</v>
      </c>
      <c r="H674" s="15">
        <v>54453.130963000003</v>
      </c>
      <c r="I674" s="19">
        <v>3919</v>
      </c>
      <c r="J674" s="15">
        <v>4.3273760000000001</v>
      </c>
      <c r="K674" s="19">
        <v>3001</v>
      </c>
      <c r="L674" s="15">
        <v>2.5031829999999999</v>
      </c>
    </row>
    <row r="675" spans="1:12" x14ac:dyDescent="0.35">
      <c r="A675" s="22">
        <v>16384</v>
      </c>
      <c r="B675" s="12" t="s">
        <v>10</v>
      </c>
      <c r="C675" s="22">
        <v>64</v>
      </c>
      <c r="D675" s="22">
        <v>2</v>
      </c>
      <c r="E675" s="22">
        <v>13900971</v>
      </c>
      <c r="F675" s="22">
        <v>17073059</v>
      </c>
      <c r="G675" s="15">
        <v>71382.800164999993</v>
      </c>
      <c r="H675" s="15">
        <v>64087.528491999998</v>
      </c>
      <c r="I675" s="19">
        <v>3969</v>
      </c>
      <c r="J675" s="15">
        <v>4.4612439999999998</v>
      </c>
      <c r="K675" s="19">
        <v>2140</v>
      </c>
      <c r="L675" s="15">
        <v>1.9584950000000001</v>
      </c>
    </row>
    <row r="676" spans="1:12" x14ac:dyDescent="0.35">
      <c r="A676" s="22">
        <v>16384</v>
      </c>
      <c r="B676" s="12" t="s">
        <v>10</v>
      </c>
      <c r="C676" s="22">
        <v>64</v>
      </c>
      <c r="D676" s="22">
        <v>3</v>
      </c>
      <c r="E676" s="22">
        <v>14160376</v>
      </c>
      <c r="F676" s="22">
        <v>22089230</v>
      </c>
      <c r="G676" s="15">
        <v>70334.513409000007</v>
      </c>
      <c r="H676" s="15">
        <v>52176.336479999998</v>
      </c>
      <c r="I676" s="19">
        <v>3927</v>
      </c>
      <c r="J676" s="15">
        <v>4.3331739999999996</v>
      </c>
      <c r="K676" s="19">
        <v>1884</v>
      </c>
      <c r="L676" s="15">
        <v>1.3326629999999999</v>
      </c>
    </row>
    <row r="677" spans="1:12" x14ac:dyDescent="0.35">
      <c r="A677" s="22">
        <v>16384</v>
      </c>
      <c r="B677" s="12" t="s">
        <v>10</v>
      </c>
      <c r="C677" s="22">
        <v>64</v>
      </c>
      <c r="D677" s="22">
        <v>4</v>
      </c>
      <c r="E677" s="22">
        <v>14260312</v>
      </c>
      <c r="F677" s="22">
        <v>19454623</v>
      </c>
      <c r="G677" s="15">
        <v>69561.633300999994</v>
      </c>
      <c r="H677" s="15">
        <v>57859.946100000001</v>
      </c>
      <c r="I677" s="19">
        <v>3908</v>
      </c>
      <c r="J677" s="15">
        <v>4.2819890000000003</v>
      </c>
      <c r="K677" s="19">
        <v>1596</v>
      </c>
      <c r="L677" s="15">
        <v>1.2818290000000001</v>
      </c>
    </row>
    <row r="678" spans="1:12" x14ac:dyDescent="0.35">
      <c r="A678" s="22">
        <v>4</v>
      </c>
      <c r="B678" s="12" t="s">
        <v>10</v>
      </c>
      <c r="C678" s="22">
        <v>128</v>
      </c>
      <c r="D678" s="22">
        <v>1</v>
      </c>
      <c r="E678" s="22">
        <v>6369687</v>
      </c>
      <c r="F678" s="22">
        <v>4701588</v>
      </c>
      <c r="G678" s="15">
        <v>86.842847000000006</v>
      </c>
      <c r="H678" s="15">
        <v>103.860022</v>
      </c>
      <c r="I678" s="19">
        <v>23896955</v>
      </c>
      <c r="J678" s="15">
        <v>14.31148</v>
      </c>
      <c r="K678" s="19">
        <v>33115523</v>
      </c>
      <c r="L678" s="15">
        <v>26.868727</v>
      </c>
    </row>
    <row r="679" spans="1:12" x14ac:dyDescent="0.35">
      <c r="A679" s="22">
        <v>4</v>
      </c>
      <c r="B679" s="12" t="s">
        <v>10</v>
      </c>
      <c r="C679" s="22">
        <v>128</v>
      </c>
      <c r="D679" s="22">
        <v>2</v>
      </c>
      <c r="E679" s="22">
        <v>4983986</v>
      </c>
      <c r="F679" s="22">
        <v>3732628</v>
      </c>
      <c r="G679" s="15">
        <v>97.968394000000004</v>
      </c>
      <c r="H679" s="15">
        <v>130.81484</v>
      </c>
      <c r="I679" s="19">
        <v>33375051</v>
      </c>
      <c r="J679" s="15">
        <v>25.54496</v>
      </c>
      <c r="K679" s="19">
        <v>33152292</v>
      </c>
      <c r="L679" s="15">
        <v>33.881210000000003</v>
      </c>
    </row>
    <row r="680" spans="1:12" x14ac:dyDescent="0.35">
      <c r="A680" s="22">
        <v>4</v>
      </c>
      <c r="B680" s="12" t="s">
        <v>10</v>
      </c>
      <c r="C680" s="22">
        <v>128</v>
      </c>
      <c r="D680" s="22">
        <v>3</v>
      </c>
      <c r="E680" s="22">
        <v>4876142</v>
      </c>
      <c r="F680" s="22">
        <v>3907216</v>
      </c>
      <c r="G680" s="15">
        <v>100.133224</v>
      </c>
      <c r="H680" s="15">
        <v>124.970842</v>
      </c>
      <c r="I680" s="19">
        <v>33387370</v>
      </c>
      <c r="J680" s="15">
        <v>26.119564</v>
      </c>
      <c r="K680" s="19">
        <v>33007004</v>
      </c>
      <c r="L680" s="15">
        <v>32.225433000000002</v>
      </c>
    </row>
    <row r="681" spans="1:12" x14ac:dyDescent="0.35">
      <c r="A681" s="22">
        <v>4</v>
      </c>
      <c r="B681" s="12" t="s">
        <v>10</v>
      </c>
      <c r="C681" s="22">
        <v>128</v>
      </c>
      <c r="D681" s="22">
        <v>4</v>
      </c>
      <c r="E681" s="22">
        <v>4782559</v>
      </c>
      <c r="F681" s="22">
        <v>3862151</v>
      </c>
      <c r="G681" s="15">
        <v>102.09348900000001</v>
      </c>
      <c r="H681" s="15">
        <v>126.42857600000001</v>
      </c>
      <c r="I681" s="19">
        <v>33362671</v>
      </c>
      <c r="J681" s="15">
        <v>26.610963000000002</v>
      </c>
      <c r="K681" s="19">
        <v>33087158</v>
      </c>
      <c r="L681" s="15">
        <v>32.680624000000002</v>
      </c>
    </row>
    <row r="682" spans="1:12" x14ac:dyDescent="0.35">
      <c r="A682" s="22">
        <v>8</v>
      </c>
      <c r="B682" s="12" t="s">
        <v>10</v>
      </c>
      <c r="C682" s="22">
        <v>128</v>
      </c>
      <c r="D682" s="22">
        <v>1</v>
      </c>
      <c r="E682" s="22">
        <v>9557703</v>
      </c>
      <c r="F682" s="22">
        <v>8064145</v>
      </c>
      <c r="G682" s="15">
        <v>102.16706600000001</v>
      </c>
      <c r="H682" s="15">
        <v>121.094522</v>
      </c>
      <c r="I682" s="19">
        <v>16647539</v>
      </c>
      <c r="J682" s="15">
        <v>13.288824999999999</v>
      </c>
      <c r="K682" s="19">
        <v>16494981</v>
      </c>
      <c r="L682" s="15">
        <v>15.605712</v>
      </c>
    </row>
    <row r="683" spans="1:12" x14ac:dyDescent="0.35">
      <c r="A683" s="22">
        <v>8</v>
      </c>
      <c r="B683" s="12" t="s">
        <v>10</v>
      </c>
      <c r="C683" s="22">
        <v>128</v>
      </c>
      <c r="D683" s="22">
        <v>2</v>
      </c>
      <c r="E683" s="22">
        <v>9579888</v>
      </c>
      <c r="F683" s="22">
        <v>8063654</v>
      </c>
      <c r="G683" s="15">
        <v>101.932401</v>
      </c>
      <c r="H683" s="15">
        <v>121.106094</v>
      </c>
      <c r="I683" s="19">
        <v>16647296</v>
      </c>
      <c r="J683" s="15">
        <v>13.257857</v>
      </c>
      <c r="K683" s="19">
        <v>16509981</v>
      </c>
      <c r="L683" s="15">
        <v>15.620854</v>
      </c>
    </row>
    <row r="684" spans="1:12" x14ac:dyDescent="0.35">
      <c r="A684" s="22">
        <v>8</v>
      </c>
      <c r="B684" s="12" t="s">
        <v>10</v>
      </c>
      <c r="C684" s="22">
        <v>128</v>
      </c>
      <c r="D684" s="22">
        <v>3</v>
      </c>
      <c r="E684" s="22">
        <v>9775646</v>
      </c>
      <c r="F684" s="22">
        <v>8089737</v>
      </c>
      <c r="G684" s="15">
        <v>99.888638</v>
      </c>
      <c r="H684" s="15">
        <v>120.711949</v>
      </c>
      <c r="I684" s="19">
        <v>16637225</v>
      </c>
      <c r="J684" s="15">
        <v>12.984508</v>
      </c>
      <c r="K684" s="19">
        <v>16516367</v>
      </c>
      <c r="L684" s="15">
        <v>15.576511</v>
      </c>
    </row>
    <row r="685" spans="1:12" x14ac:dyDescent="0.35">
      <c r="A685" s="22">
        <v>8</v>
      </c>
      <c r="B685" s="12" t="s">
        <v>10</v>
      </c>
      <c r="C685" s="22">
        <v>128</v>
      </c>
      <c r="D685" s="22">
        <v>4</v>
      </c>
      <c r="E685" s="22">
        <v>9898360</v>
      </c>
      <c r="F685" s="22">
        <v>8084784</v>
      </c>
      <c r="G685" s="15">
        <v>98.653447</v>
      </c>
      <c r="H685" s="15">
        <v>120.786517</v>
      </c>
      <c r="I685" s="19">
        <v>16671327</v>
      </c>
      <c r="J685" s="15">
        <v>12.849819</v>
      </c>
      <c r="K685" s="19">
        <v>16606856</v>
      </c>
      <c r="L685" s="15">
        <v>15.671446</v>
      </c>
    </row>
    <row r="686" spans="1:12" x14ac:dyDescent="0.35">
      <c r="A686" s="22">
        <v>16</v>
      </c>
      <c r="B686" s="12" t="s">
        <v>10</v>
      </c>
      <c r="C686" s="22">
        <v>128</v>
      </c>
      <c r="D686" s="22">
        <v>1</v>
      </c>
      <c r="E686" s="22">
        <v>12005660</v>
      </c>
      <c r="F686" s="22">
        <v>12826826</v>
      </c>
      <c r="G686" s="15">
        <v>162.697776</v>
      </c>
      <c r="H686" s="15">
        <v>152.257071</v>
      </c>
      <c r="I686" s="19">
        <v>7745369</v>
      </c>
      <c r="J686" s="15">
        <v>9.8441030000000005</v>
      </c>
      <c r="K686" s="19">
        <v>8177778</v>
      </c>
      <c r="L686" s="15">
        <v>9.7282829999999993</v>
      </c>
    </row>
    <row r="687" spans="1:12" x14ac:dyDescent="0.35">
      <c r="A687" s="22">
        <v>16</v>
      </c>
      <c r="B687" s="12" t="s">
        <v>10</v>
      </c>
      <c r="C687" s="22">
        <v>128</v>
      </c>
      <c r="D687" s="22">
        <v>2</v>
      </c>
      <c r="E687" s="22">
        <v>12003875</v>
      </c>
      <c r="F687" s="22">
        <v>12863612</v>
      </c>
      <c r="G687" s="15">
        <v>162.829477</v>
      </c>
      <c r="H687" s="15">
        <v>151.821338</v>
      </c>
      <c r="I687" s="19">
        <v>7558500</v>
      </c>
      <c r="J687" s="15">
        <v>9.6080269999999999</v>
      </c>
      <c r="K687" s="19">
        <v>8238059</v>
      </c>
      <c r="L687" s="15">
        <v>9.7719679999999993</v>
      </c>
    </row>
    <row r="688" spans="1:12" x14ac:dyDescent="0.35">
      <c r="A688" s="22">
        <v>16</v>
      </c>
      <c r="B688" s="12" t="s">
        <v>10</v>
      </c>
      <c r="C688" s="22">
        <v>128</v>
      </c>
      <c r="D688" s="22">
        <v>3</v>
      </c>
      <c r="E688" s="22">
        <v>12011024</v>
      </c>
      <c r="F688" s="22">
        <v>12760287</v>
      </c>
      <c r="G688" s="15">
        <v>162.612089</v>
      </c>
      <c r="H688" s="15">
        <v>153.055137</v>
      </c>
      <c r="I688" s="19">
        <v>7659703</v>
      </c>
      <c r="J688" s="15">
        <v>9.7308769999999996</v>
      </c>
      <c r="K688" s="19">
        <v>8197859</v>
      </c>
      <c r="L688" s="15">
        <v>9.8030240000000006</v>
      </c>
    </row>
    <row r="689" spans="1:12" x14ac:dyDescent="0.35">
      <c r="A689" s="22">
        <v>16</v>
      </c>
      <c r="B689" s="12" t="s">
        <v>10</v>
      </c>
      <c r="C689" s="22">
        <v>128</v>
      </c>
      <c r="D689" s="22">
        <v>4</v>
      </c>
      <c r="E689" s="22">
        <v>12055507</v>
      </c>
      <c r="F689" s="22">
        <v>12817892</v>
      </c>
      <c r="G689" s="15">
        <v>162.10554099999999</v>
      </c>
      <c r="H689" s="15">
        <v>152.36160899999999</v>
      </c>
      <c r="I689" s="19">
        <v>7288381</v>
      </c>
      <c r="J689" s="15">
        <v>9.2249850000000002</v>
      </c>
      <c r="K689" s="19">
        <v>8252993</v>
      </c>
      <c r="L689" s="15">
        <v>9.8246009999999995</v>
      </c>
    </row>
    <row r="690" spans="1:12" x14ac:dyDescent="0.35">
      <c r="A690" s="22">
        <v>32</v>
      </c>
      <c r="B690" s="12" t="s">
        <v>10</v>
      </c>
      <c r="C690" s="22">
        <v>128</v>
      </c>
      <c r="D690" s="22">
        <v>1</v>
      </c>
      <c r="E690" s="22">
        <v>11951923</v>
      </c>
      <c r="F690" s="22">
        <v>17030495</v>
      </c>
      <c r="G690" s="15">
        <v>326.88396</v>
      </c>
      <c r="H690" s="15">
        <v>229.361797</v>
      </c>
      <c r="I690" s="19">
        <v>4024800</v>
      </c>
      <c r="J690" s="15">
        <v>10.276769</v>
      </c>
      <c r="K690" s="19">
        <v>4057920</v>
      </c>
      <c r="L690" s="15">
        <v>7.2715379999999996</v>
      </c>
    </row>
    <row r="691" spans="1:12" x14ac:dyDescent="0.35">
      <c r="A691" s="22">
        <v>32</v>
      </c>
      <c r="B691" s="12" t="s">
        <v>10</v>
      </c>
      <c r="C691" s="22">
        <v>128</v>
      </c>
      <c r="D691" s="22">
        <v>2</v>
      </c>
      <c r="E691" s="22">
        <v>12058381</v>
      </c>
      <c r="F691" s="22">
        <v>16099640</v>
      </c>
      <c r="G691" s="15">
        <v>323.91424999999998</v>
      </c>
      <c r="H691" s="15">
        <v>242.62315100000001</v>
      </c>
      <c r="I691" s="19">
        <v>4146317</v>
      </c>
      <c r="J691" s="15">
        <v>10.493577</v>
      </c>
      <c r="K691" s="19">
        <v>4088721</v>
      </c>
      <c r="L691" s="15">
        <v>7.7503510000000002</v>
      </c>
    </row>
    <row r="692" spans="1:12" x14ac:dyDescent="0.35">
      <c r="A692" s="22">
        <v>32</v>
      </c>
      <c r="B692" s="12" t="s">
        <v>10</v>
      </c>
      <c r="C692" s="22">
        <v>128</v>
      </c>
      <c r="D692" s="22">
        <v>3</v>
      </c>
      <c r="E692" s="22">
        <v>12056910</v>
      </c>
      <c r="F692" s="22">
        <v>16039459</v>
      </c>
      <c r="G692" s="15">
        <v>323.98896000000002</v>
      </c>
      <c r="H692" s="15">
        <v>243.54478399999999</v>
      </c>
      <c r="I692" s="19">
        <v>4079315</v>
      </c>
      <c r="J692" s="15">
        <v>10.325267</v>
      </c>
      <c r="K692" s="19">
        <v>4062678</v>
      </c>
      <c r="L692" s="15">
        <v>7.7298799999999996</v>
      </c>
    </row>
    <row r="693" spans="1:12" x14ac:dyDescent="0.35">
      <c r="A693" s="22">
        <v>32</v>
      </c>
      <c r="B693" s="12" t="s">
        <v>10</v>
      </c>
      <c r="C693" s="22">
        <v>128</v>
      </c>
      <c r="D693" s="22">
        <v>4</v>
      </c>
      <c r="E693" s="22">
        <v>11973506</v>
      </c>
      <c r="F693" s="22">
        <v>15308158</v>
      </c>
      <c r="G693" s="15">
        <v>326.21786600000001</v>
      </c>
      <c r="H693" s="15">
        <v>255.18578099999999</v>
      </c>
      <c r="I693" s="19">
        <v>4118850</v>
      </c>
      <c r="J693" s="15">
        <v>10.497954999999999</v>
      </c>
      <c r="K693" s="19">
        <v>4023440</v>
      </c>
      <c r="L693" s="15">
        <v>8.0209290000000006</v>
      </c>
    </row>
    <row r="694" spans="1:12" x14ac:dyDescent="0.35">
      <c r="A694" s="22">
        <v>64</v>
      </c>
      <c r="B694" s="12" t="s">
        <v>10</v>
      </c>
      <c r="C694" s="22">
        <v>128</v>
      </c>
      <c r="D694" s="22">
        <v>1</v>
      </c>
      <c r="E694" s="22">
        <v>12316446</v>
      </c>
      <c r="F694" s="22">
        <v>15970593</v>
      </c>
      <c r="G694" s="15">
        <v>634.24283300000002</v>
      </c>
      <c r="H694" s="15">
        <v>489.13069300000001</v>
      </c>
      <c r="I694" s="19">
        <v>2075067</v>
      </c>
      <c r="J694" s="15">
        <v>10.283163999999999</v>
      </c>
      <c r="K694" s="19">
        <v>2039677</v>
      </c>
      <c r="L694" s="15">
        <v>7.795077</v>
      </c>
    </row>
    <row r="695" spans="1:12" x14ac:dyDescent="0.35">
      <c r="A695" s="22">
        <v>64</v>
      </c>
      <c r="B695" s="12" t="s">
        <v>10</v>
      </c>
      <c r="C695" s="22">
        <v>128</v>
      </c>
      <c r="D695" s="22">
        <v>2</v>
      </c>
      <c r="E695" s="22">
        <v>12233803</v>
      </c>
      <c r="F695" s="22">
        <v>15889785</v>
      </c>
      <c r="G695" s="15">
        <v>638.53939300000002</v>
      </c>
      <c r="H695" s="15">
        <v>491.60263300000003</v>
      </c>
      <c r="I695" s="19">
        <v>2079123</v>
      </c>
      <c r="J695" s="15">
        <v>10.372866</v>
      </c>
      <c r="K695" s="19">
        <v>2060498</v>
      </c>
      <c r="L695" s="15">
        <v>7.9146960000000002</v>
      </c>
    </row>
    <row r="696" spans="1:12" x14ac:dyDescent="0.35">
      <c r="A696" s="22">
        <v>64</v>
      </c>
      <c r="B696" s="12" t="s">
        <v>10</v>
      </c>
      <c r="C696" s="22">
        <v>128</v>
      </c>
      <c r="D696" s="22">
        <v>3</v>
      </c>
      <c r="E696" s="22">
        <v>12413797</v>
      </c>
      <c r="F696" s="22">
        <v>13487814</v>
      </c>
      <c r="G696" s="15">
        <v>629.28620599999999</v>
      </c>
      <c r="H696" s="15">
        <v>579.23659199999997</v>
      </c>
      <c r="I696" s="19">
        <v>2070946</v>
      </c>
      <c r="J696" s="15">
        <v>10.182259999999999</v>
      </c>
      <c r="K696" s="19">
        <v>2039985</v>
      </c>
      <c r="L696" s="15">
        <v>9.2313550000000006</v>
      </c>
    </row>
    <row r="697" spans="1:12" x14ac:dyDescent="0.35">
      <c r="A697" s="22">
        <v>64</v>
      </c>
      <c r="B697" s="12" t="s">
        <v>10</v>
      </c>
      <c r="C697" s="22">
        <v>128</v>
      </c>
      <c r="D697" s="22">
        <v>4</v>
      </c>
      <c r="E697" s="22">
        <v>12219125</v>
      </c>
      <c r="F697" s="22">
        <v>13425208</v>
      </c>
      <c r="G697" s="15">
        <v>639.425613</v>
      </c>
      <c r="H697" s="15">
        <v>581.93721300000004</v>
      </c>
      <c r="I697" s="19">
        <v>2039124</v>
      </c>
      <c r="J697" s="15">
        <v>10.185529000000001</v>
      </c>
      <c r="K697" s="19">
        <v>2047914</v>
      </c>
      <c r="L697" s="15">
        <v>9.3104519999999997</v>
      </c>
    </row>
    <row r="698" spans="1:12" x14ac:dyDescent="0.35">
      <c r="A698" s="22">
        <v>128</v>
      </c>
      <c r="B698" s="12" t="s">
        <v>10</v>
      </c>
      <c r="C698" s="22">
        <v>128</v>
      </c>
      <c r="D698" s="22">
        <v>1</v>
      </c>
      <c r="E698" s="22">
        <v>12879777</v>
      </c>
      <c r="F698" s="22">
        <v>12683427</v>
      </c>
      <c r="G698" s="15">
        <v>1212.813042</v>
      </c>
      <c r="H698" s="15">
        <v>1231.7949140000001</v>
      </c>
      <c r="I698" s="19">
        <v>1037976</v>
      </c>
      <c r="J698" s="15">
        <v>9.8375970000000006</v>
      </c>
      <c r="K698" s="19">
        <v>1008296</v>
      </c>
      <c r="L698" s="15">
        <v>9.7042389999999994</v>
      </c>
    </row>
    <row r="699" spans="1:12" x14ac:dyDescent="0.35">
      <c r="A699" s="22">
        <v>128</v>
      </c>
      <c r="B699" s="12" t="s">
        <v>10</v>
      </c>
      <c r="C699" s="22">
        <v>128</v>
      </c>
      <c r="D699" s="22">
        <v>2</v>
      </c>
      <c r="E699" s="22">
        <v>12833397</v>
      </c>
      <c r="F699" s="22">
        <v>18565690</v>
      </c>
      <c r="G699" s="15">
        <v>1217.487445</v>
      </c>
      <c r="H699" s="15">
        <v>841.41339400000004</v>
      </c>
      <c r="I699" s="19">
        <v>1038226</v>
      </c>
      <c r="J699" s="15">
        <v>9.8755279999999992</v>
      </c>
      <c r="K699" s="19">
        <v>1022700</v>
      </c>
      <c r="L699" s="15">
        <v>6.7243019999999998</v>
      </c>
    </row>
    <row r="700" spans="1:12" x14ac:dyDescent="0.35">
      <c r="A700" s="22">
        <v>128</v>
      </c>
      <c r="B700" s="12" t="s">
        <v>10</v>
      </c>
      <c r="C700" s="22">
        <v>128</v>
      </c>
      <c r="D700" s="22">
        <v>3</v>
      </c>
      <c r="E700" s="22">
        <v>12497933</v>
      </c>
      <c r="F700" s="22">
        <v>12054426</v>
      </c>
      <c r="G700" s="15">
        <v>1250.0051169999999</v>
      </c>
      <c r="H700" s="15">
        <v>1296.1184679999999</v>
      </c>
      <c r="I700" s="19">
        <v>1037268</v>
      </c>
      <c r="J700" s="15">
        <v>10.131246000000001</v>
      </c>
      <c r="K700" s="19">
        <v>1020696</v>
      </c>
      <c r="L700" s="15">
        <v>10.336176999999999</v>
      </c>
    </row>
    <row r="701" spans="1:12" x14ac:dyDescent="0.35">
      <c r="A701" s="22">
        <v>128</v>
      </c>
      <c r="B701" s="12" t="s">
        <v>10</v>
      </c>
      <c r="C701" s="22">
        <v>128</v>
      </c>
      <c r="D701" s="22">
        <v>4</v>
      </c>
      <c r="E701" s="22">
        <v>12651757</v>
      </c>
      <c r="F701" s="22">
        <v>11849681</v>
      </c>
      <c r="G701" s="15">
        <v>1235.260004</v>
      </c>
      <c r="H701" s="15">
        <v>1318.4383049999999</v>
      </c>
      <c r="I701" s="19">
        <v>1036661</v>
      </c>
      <c r="J701" s="15">
        <v>10.00221</v>
      </c>
      <c r="K701" s="19">
        <v>1016463</v>
      </c>
      <c r="L701" s="15">
        <v>10.471164</v>
      </c>
    </row>
    <row r="702" spans="1:12" x14ac:dyDescent="0.35">
      <c r="A702" s="22">
        <v>256</v>
      </c>
      <c r="B702" s="12" t="s">
        <v>10</v>
      </c>
      <c r="C702" s="22">
        <v>128</v>
      </c>
      <c r="D702" s="22">
        <v>1</v>
      </c>
      <c r="E702" s="22">
        <v>12639835</v>
      </c>
      <c r="F702" s="22">
        <v>15470560</v>
      </c>
      <c r="G702" s="15">
        <v>2471.62565</v>
      </c>
      <c r="H702" s="15">
        <v>2020.3204209999999</v>
      </c>
      <c r="I702" s="19">
        <v>520629</v>
      </c>
      <c r="J702" s="15">
        <v>10.056039999999999</v>
      </c>
      <c r="K702" s="19">
        <v>493976</v>
      </c>
      <c r="L702" s="15">
        <v>7.795426</v>
      </c>
    </row>
    <row r="703" spans="1:12" x14ac:dyDescent="0.35">
      <c r="A703" s="22">
        <v>256</v>
      </c>
      <c r="B703" s="12" t="s">
        <v>10</v>
      </c>
      <c r="C703" s="22">
        <v>128</v>
      </c>
      <c r="D703" s="22">
        <v>2</v>
      </c>
      <c r="E703" s="22">
        <v>13089256</v>
      </c>
      <c r="F703" s="22">
        <v>14192829</v>
      </c>
      <c r="G703" s="15">
        <v>2385.9792980000002</v>
      </c>
      <c r="H703" s="15">
        <v>2202.4691349999998</v>
      </c>
      <c r="I703" s="19">
        <v>519227</v>
      </c>
      <c r="J703" s="15">
        <v>9.6846150000000009</v>
      </c>
      <c r="K703" s="19">
        <v>496209</v>
      </c>
      <c r="L703" s="15">
        <v>8.5356330000000007</v>
      </c>
    </row>
    <row r="704" spans="1:12" x14ac:dyDescent="0.35">
      <c r="A704" s="22">
        <v>256</v>
      </c>
      <c r="B704" s="12" t="s">
        <v>10</v>
      </c>
      <c r="C704" s="22">
        <v>128</v>
      </c>
      <c r="D704" s="22">
        <v>3</v>
      </c>
      <c r="E704" s="22">
        <v>12864088</v>
      </c>
      <c r="F704" s="22">
        <v>13733202</v>
      </c>
      <c r="G704" s="15">
        <v>2427.879919</v>
      </c>
      <c r="H704" s="15">
        <v>2275.1545430000001</v>
      </c>
      <c r="I704" s="19">
        <v>518183</v>
      </c>
      <c r="J704" s="15">
        <v>9.8343170000000004</v>
      </c>
      <c r="K704" s="19">
        <v>502959</v>
      </c>
      <c r="L704" s="15">
        <v>8.9413029999999996</v>
      </c>
    </row>
    <row r="705" spans="1:12" x14ac:dyDescent="0.35">
      <c r="A705" s="22">
        <v>256</v>
      </c>
      <c r="B705" s="12" t="s">
        <v>10</v>
      </c>
      <c r="C705" s="22">
        <v>128</v>
      </c>
      <c r="D705" s="22">
        <v>4</v>
      </c>
      <c r="E705" s="22">
        <v>13102019</v>
      </c>
      <c r="F705" s="22">
        <v>13754503</v>
      </c>
      <c r="G705" s="15">
        <v>2383.8755679999999</v>
      </c>
      <c r="H705" s="15">
        <v>2272.0658279999998</v>
      </c>
      <c r="I705" s="19">
        <v>518181</v>
      </c>
      <c r="J705" s="15">
        <v>9.6556899999999999</v>
      </c>
      <c r="K705" s="19">
        <v>501504</v>
      </c>
      <c r="L705" s="15">
        <v>8.9016300000000008</v>
      </c>
    </row>
    <row r="706" spans="1:12" x14ac:dyDescent="0.35">
      <c r="A706" s="22">
        <v>512</v>
      </c>
      <c r="B706" s="12" t="s">
        <v>10</v>
      </c>
      <c r="C706" s="22">
        <v>128</v>
      </c>
      <c r="D706" s="22">
        <v>1</v>
      </c>
      <c r="E706" s="22">
        <v>13212800</v>
      </c>
      <c r="F706" s="22">
        <v>16333876</v>
      </c>
      <c r="G706" s="15">
        <v>4712.3053710000004</v>
      </c>
      <c r="H706" s="15">
        <v>3826.0026509999998</v>
      </c>
      <c r="I706" s="19">
        <v>258212</v>
      </c>
      <c r="J706" s="15">
        <v>9.542268</v>
      </c>
      <c r="K706" s="19">
        <v>247045</v>
      </c>
      <c r="L706" s="15">
        <v>7.3851079999999998</v>
      </c>
    </row>
    <row r="707" spans="1:12" x14ac:dyDescent="0.35">
      <c r="A707" s="22">
        <v>512</v>
      </c>
      <c r="B707" s="12" t="s">
        <v>10</v>
      </c>
      <c r="C707" s="22">
        <v>128</v>
      </c>
      <c r="D707" s="22">
        <v>2</v>
      </c>
      <c r="E707" s="22">
        <v>13301276</v>
      </c>
      <c r="F707" s="22">
        <v>15623468</v>
      </c>
      <c r="G707" s="15">
        <v>4693.8741639999998</v>
      </c>
      <c r="H707" s="15">
        <v>4001.445565</v>
      </c>
      <c r="I707" s="19">
        <v>254458</v>
      </c>
      <c r="J707" s="15">
        <v>9.3409890000000004</v>
      </c>
      <c r="K707" s="19">
        <v>242100</v>
      </c>
      <c r="L707" s="15">
        <v>7.5663669999999996</v>
      </c>
    </row>
    <row r="708" spans="1:12" x14ac:dyDescent="0.35">
      <c r="A708" s="22">
        <v>512</v>
      </c>
      <c r="B708" s="12" t="s">
        <v>10</v>
      </c>
      <c r="C708" s="22">
        <v>128</v>
      </c>
      <c r="D708" s="22">
        <v>3</v>
      </c>
      <c r="E708" s="22">
        <v>13404885</v>
      </c>
      <c r="F708" s="22">
        <v>15899156</v>
      </c>
      <c r="G708" s="15">
        <v>4657.9779680000001</v>
      </c>
      <c r="H708" s="15">
        <v>3933.2253019999998</v>
      </c>
      <c r="I708" s="19">
        <v>254749</v>
      </c>
      <c r="J708" s="15">
        <v>9.2793899999999994</v>
      </c>
      <c r="K708" s="19">
        <v>246606</v>
      </c>
      <c r="L708" s="15">
        <v>7.5735520000000003</v>
      </c>
    </row>
    <row r="709" spans="1:12" x14ac:dyDescent="0.35">
      <c r="A709" s="22">
        <v>512</v>
      </c>
      <c r="B709" s="12" t="s">
        <v>10</v>
      </c>
      <c r="C709" s="22">
        <v>128</v>
      </c>
      <c r="D709" s="22">
        <v>4</v>
      </c>
      <c r="E709" s="22">
        <v>13475286</v>
      </c>
      <c r="F709" s="22">
        <v>14661424</v>
      </c>
      <c r="G709" s="15">
        <v>4637.4298390000004</v>
      </c>
      <c r="H709" s="15">
        <v>4263.9674450000002</v>
      </c>
      <c r="I709" s="19">
        <v>250565</v>
      </c>
      <c r="J709" s="15">
        <v>9.0793020000000002</v>
      </c>
      <c r="K709" s="19">
        <v>245069</v>
      </c>
      <c r="L709" s="15">
        <v>8.1617309999999996</v>
      </c>
    </row>
    <row r="710" spans="1:12" x14ac:dyDescent="0.35">
      <c r="A710" s="22">
        <v>1024</v>
      </c>
      <c r="B710" s="12" t="s">
        <v>10</v>
      </c>
      <c r="C710" s="22">
        <v>128</v>
      </c>
      <c r="D710" s="22">
        <v>1</v>
      </c>
      <c r="E710" s="22">
        <v>13555590</v>
      </c>
      <c r="F710" s="22">
        <v>18404299</v>
      </c>
      <c r="G710" s="15">
        <v>9211.877289</v>
      </c>
      <c r="H710" s="15">
        <v>6789.331287</v>
      </c>
      <c r="I710" s="19">
        <v>127461</v>
      </c>
      <c r="J710" s="15">
        <v>9.1824580000000005</v>
      </c>
      <c r="K710" s="19">
        <v>121164</v>
      </c>
      <c r="L710" s="15">
        <v>6.4291619999999998</v>
      </c>
    </row>
    <row r="711" spans="1:12" x14ac:dyDescent="0.35">
      <c r="A711" s="22">
        <v>1024</v>
      </c>
      <c r="B711" s="12" t="s">
        <v>10</v>
      </c>
      <c r="C711" s="22">
        <v>128</v>
      </c>
      <c r="D711" s="22">
        <v>2</v>
      </c>
      <c r="E711" s="22">
        <v>13417267</v>
      </c>
      <c r="F711" s="22">
        <v>20461562</v>
      </c>
      <c r="G711" s="15">
        <v>9297.5137510000004</v>
      </c>
      <c r="H711" s="15">
        <v>6104.8553869999996</v>
      </c>
      <c r="I711" s="19">
        <v>128626</v>
      </c>
      <c r="J711" s="15">
        <v>9.3619160000000008</v>
      </c>
      <c r="K711" s="19">
        <v>120955</v>
      </c>
      <c r="L711" s="15">
        <v>5.7727810000000002</v>
      </c>
    </row>
    <row r="712" spans="1:12" x14ac:dyDescent="0.35">
      <c r="A712" s="22">
        <v>1024</v>
      </c>
      <c r="B712" s="12" t="s">
        <v>10</v>
      </c>
      <c r="C712" s="22">
        <v>128</v>
      </c>
      <c r="D712" s="22">
        <v>3</v>
      </c>
      <c r="E712" s="22">
        <v>13407672</v>
      </c>
      <c r="F712" s="22">
        <v>18815880</v>
      </c>
      <c r="G712" s="15">
        <v>9314.3011220000008</v>
      </c>
      <c r="H712" s="15">
        <v>6639.3630679999997</v>
      </c>
      <c r="I712" s="19">
        <v>126274</v>
      </c>
      <c r="J712" s="15">
        <v>9.1973050000000001</v>
      </c>
      <c r="K712" s="19">
        <v>121938</v>
      </c>
      <c r="L712" s="15">
        <v>6.3287009999999997</v>
      </c>
    </row>
    <row r="713" spans="1:12" x14ac:dyDescent="0.35">
      <c r="A713" s="22">
        <v>1024</v>
      </c>
      <c r="B713" s="12" t="s">
        <v>10</v>
      </c>
      <c r="C713" s="22">
        <v>128</v>
      </c>
      <c r="D713" s="22">
        <v>4</v>
      </c>
      <c r="E713" s="22">
        <v>13313682</v>
      </c>
      <c r="F713" s="22">
        <v>14834941</v>
      </c>
      <c r="G713" s="15">
        <v>9380.6871539999993</v>
      </c>
      <c r="H713" s="15">
        <v>8427.71018</v>
      </c>
      <c r="I713" s="19">
        <v>123176</v>
      </c>
      <c r="J713" s="15">
        <v>9.0349959999999996</v>
      </c>
      <c r="K713" s="19">
        <v>121475</v>
      </c>
      <c r="L713" s="15">
        <v>7.9965219999999997</v>
      </c>
    </row>
    <row r="714" spans="1:12" x14ac:dyDescent="0.35">
      <c r="A714" s="22">
        <v>2048</v>
      </c>
      <c r="B714" s="12" t="s">
        <v>10</v>
      </c>
      <c r="C714" s="22">
        <v>128</v>
      </c>
      <c r="D714" s="22">
        <v>1</v>
      </c>
      <c r="E714" s="22">
        <v>13722958</v>
      </c>
      <c r="F714" s="22">
        <v>15194567</v>
      </c>
      <c r="G714" s="15">
        <v>18174.744871999999</v>
      </c>
      <c r="H714" s="15">
        <v>16393.118867000001</v>
      </c>
      <c r="I714" s="19">
        <v>63394</v>
      </c>
      <c r="J714" s="15">
        <v>9.0225740000000005</v>
      </c>
      <c r="K714" s="19">
        <v>61028</v>
      </c>
      <c r="L714" s="15">
        <v>7.8446009999999999</v>
      </c>
    </row>
    <row r="715" spans="1:12" x14ac:dyDescent="0.35">
      <c r="A715" s="22">
        <v>2048</v>
      </c>
      <c r="B715" s="12" t="s">
        <v>10</v>
      </c>
      <c r="C715" s="22">
        <v>128</v>
      </c>
      <c r="D715" s="22">
        <v>2</v>
      </c>
      <c r="E715" s="22">
        <v>13760327</v>
      </c>
      <c r="F715" s="22">
        <v>24998530</v>
      </c>
      <c r="G715" s="15">
        <v>18142.691478000001</v>
      </c>
      <c r="H715" s="15">
        <v>9960.6010779999997</v>
      </c>
      <c r="I715" s="19">
        <v>63302</v>
      </c>
      <c r="J715" s="15">
        <v>8.9850130000000004</v>
      </c>
      <c r="K715" s="19">
        <v>62402</v>
      </c>
      <c r="L715" s="15">
        <v>4.8754429999999997</v>
      </c>
    </row>
    <row r="716" spans="1:12" x14ac:dyDescent="0.35">
      <c r="A716" s="22">
        <v>2048</v>
      </c>
      <c r="B716" s="12" t="s">
        <v>10</v>
      </c>
      <c r="C716" s="22">
        <v>128</v>
      </c>
      <c r="D716" s="22">
        <v>3</v>
      </c>
      <c r="E716" s="22">
        <v>12483014</v>
      </c>
      <c r="F716" s="22">
        <v>19077265</v>
      </c>
      <c r="G716" s="15">
        <v>19977.006916999999</v>
      </c>
      <c r="H716" s="15">
        <v>13097.646816</v>
      </c>
      <c r="I716" s="19">
        <v>61630</v>
      </c>
      <c r="J716" s="15">
        <v>9.6427910000000008</v>
      </c>
      <c r="K716" s="19">
        <v>58815</v>
      </c>
      <c r="L716" s="15">
        <v>6.0214629999999998</v>
      </c>
    </row>
    <row r="717" spans="1:12" x14ac:dyDescent="0.35">
      <c r="A717" s="22">
        <v>2048</v>
      </c>
      <c r="B717" s="12" t="s">
        <v>10</v>
      </c>
      <c r="C717" s="22">
        <v>128</v>
      </c>
      <c r="D717" s="22">
        <v>4</v>
      </c>
      <c r="E717" s="22">
        <v>13840821</v>
      </c>
      <c r="F717" s="22">
        <v>18294408</v>
      </c>
      <c r="G717" s="15">
        <v>18015.532206</v>
      </c>
      <c r="H717" s="15">
        <v>13649.573946</v>
      </c>
      <c r="I717" s="19">
        <v>63137</v>
      </c>
      <c r="J717" s="15">
        <v>8.9094750000000005</v>
      </c>
      <c r="K717" s="19">
        <v>59953</v>
      </c>
      <c r="L717" s="15">
        <v>6.4006280000000002</v>
      </c>
    </row>
    <row r="718" spans="1:12" x14ac:dyDescent="0.35">
      <c r="A718" s="22">
        <v>4096</v>
      </c>
      <c r="B718" s="12" t="s">
        <v>10</v>
      </c>
      <c r="C718" s="22">
        <v>128</v>
      </c>
      <c r="D718" s="22">
        <v>1</v>
      </c>
      <c r="E718" s="22">
        <v>14015330</v>
      </c>
      <c r="F718" s="22">
        <v>15685175</v>
      </c>
      <c r="G718" s="15">
        <v>35561.033103000002</v>
      </c>
      <c r="H718" s="15">
        <v>31745.763299999999</v>
      </c>
      <c r="I718" s="19">
        <v>31476</v>
      </c>
      <c r="J718" s="15">
        <v>8.7727599999999999</v>
      </c>
      <c r="K718" s="19">
        <v>28581</v>
      </c>
      <c r="L718" s="15">
        <v>7.1178379999999999</v>
      </c>
    </row>
    <row r="719" spans="1:12" x14ac:dyDescent="0.35">
      <c r="A719" s="22">
        <v>4096</v>
      </c>
      <c r="B719" s="12" t="s">
        <v>10</v>
      </c>
      <c r="C719" s="22">
        <v>128</v>
      </c>
      <c r="D719" s="22">
        <v>2</v>
      </c>
      <c r="E719" s="22">
        <v>13961924</v>
      </c>
      <c r="F719" s="22">
        <v>18496206</v>
      </c>
      <c r="G719" s="15">
        <v>35633.320854999998</v>
      </c>
      <c r="H719" s="15">
        <v>26954.926798</v>
      </c>
      <c r="I719" s="19">
        <v>31460</v>
      </c>
      <c r="J719" s="15">
        <v>8.8018400000000003</v>
      </c>
      <c r="K719" s="19">
        <v>27891</v>
      </c>
      <c r="L719" s="15">
        <v>5.8903549999999996</v>
      </c>
    </row>
    <row r="720" spans="1:12" x14ac:dyDescent="0.35">
      <c r="A720" s="22">
        <v>4096</v>
      </c>
      <c r="B720" s="12" t="s">
        <v>10</v>
      </c>
      <c r="C720" s="22">
        <v>128</v>
      </c>
      <c r="D720" s="22">
        <v>3</v>
      </c>
      <c r="E720" s="22">
        <v>14043054</v>
      </c>
      <c r="F720" s="22">
        <v>19338359</v>
      </c>
      <c r="G720" s="15">
        <v>35447.711560000003</v>
      </c>
      <c r="H720" s="15">
        <v>25771.771248000001</v>
      </c>
      <c r="I720" s="19">
        <v>31209</v>
      </c>
      <c r="J720" s="15">
        <v>8.6811710000000009</v>
      </c>
      <c r="K720" s="19">
        <v>28439</v>
      </c>
      <c r="L720" s="15">
        <v>5.7445329999999997</v>
      </c>
    </row>
    <row r="721" spans="1:12" x14ac:dyDescent="0.35">
      <c r="A721" s="22">
        <v>4096</v>
      </c>
      <c r="B721" s="12" t="s">
        <v>10</v>
      </c>
      <c r="C721" s="22">
        <v>128</v>
      </c>
      <c r="D721" s="22">
        <v>4</v>
      </c>
      <c r="E721" s="22">
        <v>14036986</v>
      </c>
      <c r="F721" s="22">
        <v>16034111</v>
      </c>
      <c r="G721" s="15">
        <v>35527.640607000001</v>
      </c>
      <c r="H721" s="15">
        <v>31207.486602000001</v>
      </c>
      <c r="I721" s="19">
        <v>31121</v>
      </c>
      <c r="J721" s="15">
        <v>8.6604349999999997</v>
      </c>
      <c r="K721" s="19">
        <v>24612</v>
      </c>
      <c r="L721" s="15">
        <v>5.9960060000000004</v>
      </c>
    </row>
    <row r="722" spans="1:12" x14ac:dyDescent="0.35">
      <c r="A722" s="22">
        <v>8192</v>
      </c>
      <c r="B722" s="12" t="s">
        <v>10</v>
      </c>
      <c r="C722" s="22">
        <v>128</v>
      </c>
      <c r="D722" s="22">
        <v>1</v>
      </c>
      <c r="E722" s="22">
        <v>14027659</v>
      </c>
      <c r="F722" s="22">
        <v>21350102</v>
      </c>
      <c r="G722" s="15">
        <v>70810.325416000007</v>
      </c>
      <c r="H722" s="15">
        <v>46489.944974999999</v>
      </c>
      <c r="I722" s="19">
        <v>15657</v>
      </c>
      <c r="J722" s="15">
        <v>8.7199380000000009</v>
      </c>
      <c r="K722" s="19">
        <v>14084</v>
      </c>
      <c r="L722" s="15">
        <v>5.153664</v>
      </c>
    </row>
    <row r="723" spans="1:12" x14ac:dyDescent="0.35">
      <c r="A723" s="22">
        <v>8192</v>
      </c>
      <c r="B723" s="12" t="s">
        <v>10</v>
      </c>
      <c r="C723" s="22">
        <v>128</v>
      </c>
      <c r="D723" s="22">
        <v>2</v>
      </c>
      <c r="E723" s="22">
        <v>14147034</v>
      </c>
      <c r="F723" s="22">
        <v>23388353</v>
      </c>
      <c r="G723" s="15">
        <v>70241.976282999996</v>
      </c>
      <c r="H723" s="15">
        <v>42338.981458000002</v>
      </c>
      <c r="I723" s="19">
        <v>15540</v>
      </c>
      <c r="J723" s="15">
        <v>8.5817460000000008</v>
      </c>
      <c r="K723" s="19">
        <v>14209</v>
      </c>
      <c r="L723" s="15">
        <v>4.7462859999999996</v>
      </c>
    </row>
    <row r="724" spans="1:12" x14ac:dyDescent="0.35">
      <c r="A724" s="22">
        <v>8192</v>
      </c>
      <c r="B724" s="12" t="s">
        <v>10</v>
      </c>
      <c r="C724" s="22">
        <v>128</v>
      </c>
      <c r="D724" s="22">
        <v>3</v>
      </c>
      <c r="E724" s="22">
        <v>14188086</v>
      </c>
      <c r="F724" s="22">
        <v>17079226</v>
      </c>
      <c r="G724" s="15">
        <v>70299.567995000005</v>
      </c>
      <c r="H724" s="15">
        <v>58693.045357000003</v>
      </c>
      <c r="I724" s="19">
        <v>15754</v>
      </c>
      <c r="J724" s="15">
        <v>8.6747519999999998</v>
      </c>
      <c r="K724" s="19">
        <v>13010</v>
      </c>
      <c r="L724" s="15">
        <v>5.9511260000000004</v>
      </c>
    </row>
    <row r="725" spans="1:12" x14ac:dyDescent="0.35">
      <c r="A725" s="22">
        <v>8192</v>
      </c>
      <c r="B725" s="12" t="s">
        <v>10</v>
      </c>
      <c r="C725" s="22">
        <v>128</v>
      </c>
      <c r="D725" s="22">
        <v>4</v>
      </c>
      <c r="E725" s="22">
        <v>14171030</v>
      </c>
      <c r="F725" s="22">
        <v>14714968</v>
      </c>
      <c r="G725" s="15">
        <v>70315.643190000003</v>
      </c>
      <c r="H725" s="15">
        <v>67842.617530000003</v>
      </c>
      <c r="I725" s="19">
        <v>15781</v>
      </c>
      <c r="J725" s="15">
        <v>8.7000779999999995</v>
      </c>
      <c r="K725" s="19">
        <v>13267</v>
      </c>
      <c r="L725" s="15">
        <v>7.0437419999999999</v>
      </c>
    </row>
    <row r="726" spans="1:12" x14ac:dyDescent="0.35">
      <c r="A726" s="22">
        <v>16384</v>
      </c>
      <c r="B726" s="12" t="s">
        <v>10</v>
      </c>
      <c r="C726" s="22">
        <v>128</v>
      </c>
      <c r="D726" s="22">
        <v>1</v>
      </c>
      <c r="E726" s="22">
        <v>14160858</v>
      </c>
      <c r="F726" s="22">
        <v>16903308</v>
      </c>
      <c r="G726" s="15">
        <v>142679.18933699999</v>
      </c>
      <c r="H726" s="15">
        <v>116295.59325200001</v>
      </c>
      <c r="I726" s="19">
        <v>6875</v>
      </c>
      <c r="J726" s="15">
        <v>7.5858309999999998</v>
      </c>
      <c r="K726" s="19">
        <v>7029</v>
      </c>
      <c r="L726" s="15">
        <v>6.4974340000000002</v>
      </c>
    </row>
    <row r="727" spans="1:12" x14ac:dyDescent="0.35">
      <c r="A727" s="22">
        <v>16384</v>
      </c>
      <c r="B727" s="12" t="s">
        <v>10</v>
      </c>
      <c r="C727" s="22">
        <v>128</v>
      </c>
      <c r="D727" s="22">
        <v>2</v>
      </c>
      <c r="E727" s="22">
        <v>14132287</v>
      </c>
      <c r="F727" s="22">
        <v>25345880</v>
      </c>
      <c r="G727" s="15">
        <v>142447.11665099999</v>
      </c>
      <c r="H727" s="15">
        <v>76905.084768999994</v>
      </c>
      <c r="I727" s="19">
        <v>6905</v>
      </c>
      <c r="J727" s="15">
        <v>7.6343360000000002</v>
      </c>
      <c r="K727" s="19">
        <v>7775</v>
      </c>
      <c r="L727" s="15">
        <v>4.7930619999999999</v>
      </c>
    </row>
    <row r="728" spans="1:12" x14ac:dyDescent="0.35">
      <c r="A728" s="22">
        <v>16384</v>
      </c>
      <c r="B728" s="12" t="s">
        <v>10</v>
      </c>
      <c r="C728" s="22">
        <v>128</v>
      </c>
      <c r="D728" s="22">
        <v>3</v>
      </c>
      <c r="E728" s="22">
        <v>14095876</v>
      </c>
      <c r="F728" s="22">
        <v>24621395</v>
      </c>
      <c r="G728" s="15">
        <v>142092.655615</v>
      </c>
      <c r="H728" s="15">
        <v>79313.922567000001</v>
      </c>
      <c r="I728" s="19">
        <v>6996</v>
      </c>
      <c r="J728" s="15">
        <v>7.7549279999999996</v>
      </c>
      <c r="K728" s="19">
        <v>7654</v>
      </c>
      <c r="L728" s="15">
        <v>4.85731</v>
      </c>
    </row>
    <row r="729" spans="1:12" x14ac:dyDescent="0.35">
      <c r="A729" s="22">
        <v>16384</v>
      </c>
      <c r="B729" s="12" t="s">
        <v>10</v>
      </c>
      <c r="C729" s="22">
        <v>128</v>
      </c>
      <c r="D729" s="22">
        <v>4</v>
      </c>
      <c r="E729" s="22">
        <v>14296786</v>
      </c>
      <c r="F729" s="22">
        <v>24715554</v>
      </c>
      <c r="G729" s="15">
        <v>141112.34923399999</v>
      </c>
      <c r="H729" s="15">
        <v>78992.297504999995</v>
      </c>
      <c r="I729" s="19">
        <v>7133</v>
      </c>
      <c r="J729" s="15">
        <v>7.7956770000000004</v>
      </c>
      <c r="K729" s="19">
        <v>7648</v>
      </c>
      <c r="L729" s="15">
        <v>4.8350119999999999</v>
      </c>
    </row>
    <row r="730" spans="1:12" x14ac:dyDescent="0.35">
      <c r="A730" s="22">
        <v>4</v>
      </c>
      <c r="B730" s="12" t="s">
        <v>9</v>
      </c>
      <c r="C730" s="22">
        <v>1</v>
      </c>
      <c r="D730" s="22">
        <v>1</v>
      </c>
      <c r="E730" s="22">
        <v>108387</v>
      </c>
      <c r="F730" s="22">
        <v>31190</v>
      </c>
      <c r="G730" s="15">
        <v>35.195224000000003</v>
      </c>
      <c r="H730" s="15">
        <v>122.306105</v>
      </c>
      <c r="I730" s="19">
        <v>2097152</v>
      </c>
      <c r="J730" s="15">
        <v>73.809922999999998</v>
      </c>
      <c r="K730" s="19">
        <v>2097152</v>
      </c>
      <c r="L730" s="15">
        <v>256.49522400000001</v>
      </c>
    </row>
    <row r="731" spans="1:12" x14ac:dyDescent="0.35">
      <c r="A731" s="22">
        <v>4</v>
      </c>
      <c r="B731" s="12" t="s">
        <v>9</v>
      </c>
      <c r="C731" s="22">
        <v>1</v>
      </c>
      <c r="D731" s="22">
        <v>2</v>
      </c>
      <c r="E731" s="22">
        <v>108644</v>
      </c>
      <c r="F731" s="22">
        <v>31256</v>
      </c>
      <c r="G731" s="15">
        <v>35.111949000000003</v>
      </c>
      <c r="H731" s="15">
        <v>122.044899</v>
      </c>
      <c r="I731" s="19">
        <v>2097152</v>
      </c>
      <c r="J731" s="15">
        <v>73.635265000000004</v>
      </c>
      <c r="K731" s="19">
        <v>2097152</v>
      </c>
      <c r="L731" s="15">
        <v>255.94743299999999</v>
      </c>
    </row>
    <row r="732" spans="1:12" x14ac:dyDescent="0.35">
      <c r="A732" s="22">
        <v>4</v>
      </c>
      <c r="B732" s="12" t="s">
        <v>9</v>
      </c>
      <c r="C732" s="22">
        <v>1</v>
      </c>
      <c r="D732" s="22">
        <v>3</v>
      </c>
      <c r="E732" s="22">
        <v>109772</v>
      </c>
      <c r="F732" s="22">
        <v>31311</v>
      </c>
      <c r="G732" s="15">
        <v>34.751018999999999</v>
      </c>
      <c r="H732" s="15">
        <v>121.83314900000001</v>
      </c>
      <c r="I732" s="19">
        <v>2097152</v>
      </c>
      <c r="J732" s="15">
        <v>72.878337000000002</v>
      </c>
      <c r="K732" s="19">
        <v>2097152</v>
      </c>
      <c r="L732" s="15">
        <v>255.503612</v>
      </c>
    </row>
    <row r="733" spans="1:12" x14ac:dyDescent="0.35">
      <c r="A733" s="22">
        <v>4</v>
      </c>
      <c r="B733" s="12" t="s">
        <v>9</v>
      </c>
      <c r="C733" s="22">
        <v>1</v>
      </c>
      <c r="D733" s="22">
        <v>4</v>
      </c>
      <c r="E733" s="22">
        <v>107887</v>
      </c>
      <c r="F733" s="22">
        <v>31189</v>
      </c>
      <c r="G733" s="15">
        <v>35.358043000000002</v>
      </c>
      <c r="H733" s="15">
        <v>122.30777999999999</v>
      </c>
      <c r="I733" s="19">
        <v>2097152</v>
      </c>
      <c r="J733" s="15">
        <v>74.151362000000006</v>
      </c>
      <c r="K733" s="19">
        <v>2097152</v>
      </c>
      <c r="L733" s="15">
        <v>256.49873500000001</v>
      </c>
    </row>
    <row r="734" spans="1:12" x14ac:dyDescent="0.35">
      <c r="A734" s="22">
        <v>8</v>
      </c>
      <c r="B734" s="12" t="s">
        <v>9</v>
      </c>
      <c r="C734" s="22">
        <v>1</v>
      </c>
      <c r="D734" s="22">
        <v>1</v>
      </c>
      <c r="E734" s="22">
        <v>201428</v>
      </c>
      <c r="F734" s="22">
        <v>69799</v>
      </c>
      <c r="G734" s="15">
        <v>37.876368999999997</v>
      </c>
      <c r="H734" s="15">
        <v>109.304209</v>
      </c>
      <c r="I734" s="19">
        <v>1048576</v>
      </c>
      <c r="J734" s="15">
        <v>39.716403</v>
      </c>
      <c r="K734" s="19">
        <v>1048576</v>
      </c>
      <c r="L734" s="15">
        <v>114.614631</v>
      </c>
    </row>
    <row r="735" spans="1:12" x14ac:dyDescent="0.35">
      <c r="A735" s="22">
        <v>8</v>
      </c>
      <c r="B735" s="12" t="s">
        <v>9</v>
      </c>
      <c r="C735" s="22">
        <v>1</v>
      </c>
      <c r="D735" s="22">
        <v>2</v>
      </c>
      <c r="E735" s="22">
        <v>208710</v>
      </c>
      <c r="F735" s="22">
        <v>70260</v>
      </c>
      <c r="G735" s="15">
        <v>36.554822999999999</v>
      </c>
      <c r="H735" s="15">
        <v>108.587774</v>
      </c>
      <c r="I735" s="19">
        <v>1048576</v>
      </c>
      <c r="J735" s="15">
        <v>38.330679000000003</v>
      </c>
      <c r="K735" s="19">
        <v>1048576</v>
      </c>
      <c r="L735" s="15">
        <v>113.863252</v>
      </c>
    </row>
    <row r="736" spans="1:12" x14ac:dyDescent="0.35">
      <c r="A736" s="22">
        <v>8</v>
      </c>
      <c r="B736" s="12" t="s">
        <v>9</v>
      </c>
      <c r="C736" s="22">
        <v>1</v>
      </c>
      <c r="D736" s="22">
        <v>3</v>
      </c>
      <c r="E736" s="22">
        <v>203370</v>
      </c>
      <c r="F736" s="22">
        <v>70517</v>
      </c>
      <c r="G736" s="15">
        <v>37.514767999999997</v>
      </c>
      <c r="H736" s="15">
        <v>108.191107</v>
      </c>
      <c r="I736" s="19">
        <v>1048576</v>
      </c>
      <c r="J736" s="15">
        <v>39.337255999999996</v>
      </c>
      <c r="K736" s="19">
        <v>1048576</v>
      </c>
      <c r="L736" s="15">
        <v>113.447329</v>
      </c>
    </row>
    <row r="737" spans="1:12" x14ac:dyDescent="0.35">
      <c r="A737" s="22">
        <v>8</v>
      </c>
      <c r="B737" s="12" t="s">
        <v>9</v>
      </c>
      <c r="C737" s="22">
        <v>1</v>
      </c>
      <c r="D737" s="22">
        <v>4</v>
      </c>
      <c r="E737" s="22">
        <v>206156</v>
      </c>
      <c r="F737" s="22">
        <v>70587</v>
      </c>
      <c r="G737" s="15">
        <v>37.007641</v>
      </c>
      <c r="H737" s="15">
        <v>108.084256</v>
      </c>
      <c r="I737" s="19">
        <v>1048576</v>
      </c>
      <c r="J737" s="15">
        <v>38.805501</v>
      </c>
      <c r="K737" s="19">
        <v>1048576</v>
      </c>
      <c r="L737" s="15">
        <v>113.33534299999999</v>
      </c>
    </row>
    <row r="738" spans="1:12" x14ac:dyDescent="0.35">
      <c r="A738" s="22">
        <v>16</v>
      </c>
      <c r="B738" s="12" t="s">
        <v>9</v>
      </c>
      <c r="C738" s="22">
        <v>1</v>
      </c>
      <c r="D738" s="22">
        <v>1</v>
      </c>
      <c r="E738" s="22">
        <v>386593</v>
      </c>
      <c r="F738" s="22">
        <v>120682</v>
      </c>
      <c r="G738" s="15">
        <v>39.469544999999997</v>
      </c>
      <c r="H738" s="15">
        <v>126.436283</v>
      </c>
      <c r="I738" s="19">
        <v>524288</v>
      </c>
      <c r="J738" s="15">
        <v>20.693577000000001</v>
      </c>
      <c r="K738" s="19">
        <v>524288</v>
      </c>
      <c r="L738" s="15">
        <v>66.289779999999993</v>
      </c>
    </row>
    <row r="739" spans="1:12" x14ac:dyDescent="0.35">
      <c r="A739" s="22">
        <v>16</v>
      </c>
      <c r="B739" s="12" t="s">
        <v>9</v>
      </c>
      <c r="C739" s="22">
        <v>1</v>
      </c>
      <c r="D739" s="22">
        <v>2</v>
      </c>
      <c r="E739" s="22">
        <v>392763</v>
      </c>
      <c r="F739" s="22">
        <v>123187</v>
      </c>
      <c r="G739" s="15">
        <v>38.849524000000002</v>
      </c>
      <c r="H739" s="15">
        <v>123.864645</v>
      </c>
      <c r="I739" s="19">
        <v>524288</v>
      </c>
      <c r="J739" s="15">
        <v>20.368514999999999</v>
      </c>
      <c r="K739" s="19">
        <v>524288</v>
      </c>
      <c r="L739" s="15">
        <v>64.941817999999998</v>
      </c>
    </row>
    <row r="740" spans="1:12" x14ac:dyDescent="0.35">
      <c r="A740" s="22">
        <v>16</v>
      </c>
      <c r="B740" s="12" t="s">
        <v>9</v>
      </c>
      <c r="C740" s="22">
        <v>1</v>
      </c>
      <c r="D740" s="22">
        <v>3</v>
      </c>
      <c r="E740" s="22">
        <v>383598</v>
      </c>
      <c r="F740" s="22">
        <v>120635</v>
      </c>
      <c r="G740" s="15">
        <v>39.777712000000001</v>
      </c>
      <c r="H740" s="15">
        <v>126.485716</v>
      </c>
      <c r="I740" s="19">
        <v>524288</v>
      </c>
      <c r="J740" s="15">
        <v>20.855145</v>
      </c>
      <c r="K740" s="19">
        <v>524288</v>
      </c>
      <c r="L740" s="15">
        <v>66.315764000000001</v>
      </c>
    </row>
    <row r="741" spans="1:12" x14ac:dyDescent="0.35">
      <c r="A741" s="22">
        <v>16</v>
      </c>
      <c r="B741" s="12" t="s">
        <v>9</v>
      </c>
      <c r="C741" s="22">
        <v>1</v>
      </c>
      <c r="D741" s="22">
        <v>4</v>
      </c>
      <c r="E741" s="22">
        <v>384561</v>
      </c>
      <c r="F741" s="22">
        <v>123496</v>
      </c>
      <c r="G741" s="15">
        <v>39.678109999999997</v>
      </c>
      <c r="H741" s="15">
        <v>123.555683</v>
      </c>
      <c r="I741" s="19">
        <v>524288</v>
      </c>
      <c r="J741" s="15">
        <v>20.802932999999999</v>
      </c>
      <c r="K741" s="19">
        <v>524288</v>
      </c>
      <c r="L741" s="15">
        <v>64.779512999999994</v>
      </c>
    </row>
    <row r="742" spans="1:12" x14ac:dyDescent="0.35">
      <c r="A742" s="22">
        <v>32</v>
      </c>
      <c r="B742" s="12" t="s">
        <v>9</v>
      </c>
      <c r="C742" s="22">
        <v>1</v>
      </c>
      <c r="D742" s="22">
        <v>1</v>
      </c>
      <c r="E742" s="22">
        <v>677365</v>
      </c>
      <c r="F742" s="22">
        <v>213268</v>
      </c>
      <c r="G742" s="15">
        <v>45.052731000000001</v>
      </c>
      <c r="H742" s="15">
        <v>143.09208699999999</v>
      </c>
      <c r="I742" s="19">
        <v>262144</v>
      </c>
      <c r="J742" s="15">
        <v>11.810479000000001</v>
      </c>
      <c r="K742" s="19">
        <v>262144</v>
      </c>
      <c r="L742" s="15">
        <v>37.511513999999998</v>
      </c>
    </row>
    <row r="743" spans="1:12" x14ac:dyDescent="0.35">
      <c r="A743" s="22">
        <v>32</v>
      </c>
      <c r="B743" s="12" t="s">
        <v>9</v>
      </c>
      <c r="C743" s="22">
        <v>1</v>
      </c>
      <c r="D743" s="22">
        <v>2</v>
      </c>
      <c r="E743" s="22">
        <v>692408</v>
      </c>
      <c r="F743" s="22">
        <v>213023</v>
      </c>
      <c r="G743" s="15">
        <v>44.073753000000004</v>
      </c>
      <c r="H743" s="15">
        <v>143.256889</v>
      </c>
      <c r="I743" s="19">
        <v>262144</v>
      </c>
      <c r="J743" s="15">
        <v>11.553876000000001</v>
      </c>
      <c r="K743" s="19">
        <v>262144</v>
      </c>
      <c r="L743" s="15">
        <v>37.554658000000003</v>
      </c>
    </row>
    <row r="744" spans="1:12" x14ac:dyDescent="0.35">
      <c r="A744" s="22">
        <v>32</v>
      </c>
      <c r="B744" s="12" t="s">
        <v>9</v>
      </c>
      <c r="C744" s="22">
        <v>1</v>
      </c>
      <c r="D744" s="22">
        <v>3</v>
      </c>
      <c r="E744" s="22">
        <v>677032</v>
      </c>
      <c r="F744" s="22">
        <v>213860</v>
      </c>
      <c r="G744" s="15">
        <v>45.074748999999997</v>
      </c>
      <c r="H744" s="15">
        <v>142.694851</v>
      </c>
      <c r="I744" s="19">
        <v>262144</v>
      </c>
      <c r="J744" s="15">
        <v>11.816278000000001</v>
      </c>
      <c r="K744" s="19">
        <v>262144</v>
      </c>
      <c r="L744" s="15">
        <v>37.407727999999999</v>
      </c>
    </row>
    <row r="745" spans="1:12" x14ac:dyDescent="0.35">
      <c r="A745" s="22">
        <v>32</v>
      </c>
      <c r="B745" s="12" t="s">
        <v>9</v>
      </c>
      <c r="C745" s="22">
        <v>1</v>
      </c>
      <c r="D745" s="22">
        <v>4</v>
      </c>
      <c r="E745" s="22">
        <v>671151</v>
      </c>
      <c r="F745" s="22">
        <v>211515</v>
      </c>
      <c r="G745" s="15">
        <v>45.469776000000003</v>
      </c>
      <c r="H745" s="15">
        <v>144.27795399999999</v>
      </c>
      <c r="I745" s="19">
        <v>262144</v>
      </c>
      <c r="J745" s="15">
        <v>11.919815</v>
      </c>
      <c r="K745" s="19">
        <v>262144</v>
      </c>
      <c r="L745" s="15">
        <v>37.822389000000001</v>
      </c>
    </row>
    <row r="746" spans="1:12" x14ac:dyDescent="0.35">
      <c r="A746" s="22">
        <v>64</v>
      </c>
      <c r="B746" s="12" t="s">
        <v>9</v>
      </c>
      <c r="C746" s="22">
        <v>1</v>
      </c>
      <c r="D746" s="22">
        <v>1</v>
      </c>
      <c r="E746" s="22">
        <v>1146225</v>
      </c>
      <c r="F746" s="22">
        <v>375617</v>
      </c>
      <c r="G746" s="15">
        <v>53.247405999999998</v>
      </c>
      <c r="H746" s="15">
        <v>162.487167</v>
      </c>
      <c r="I746" s="19">
        <v>131072</v>
      </c>
      <c r="J746" s="15">
        <v>6.9794340000000004</v>
      </c>
      <c r="K746" s="19">
        <v>131072</v>
      </c>
      <c r="L746" s="15">
        <v>21.298304000000002</v>
      </c>
    </row>
    <row r="747" spans="1:12" x14ac:dyDescent="0.35">
      <c r="A747" s="22">
        <v>64</v>
      </c>
      <c r="B747" s="12" t="s">
        <v>9</v>
      </c>
      <c r="C747" s="22">
        <v>1</v>
      </c>
      <c r="D747" s="22">
        <v>2</v>
      </c>
      <c r="E747" s="22">
        <v>1200011</v>
      </c>
      <c r="F747" s="22">
        <v>378796</v>
      </c>
      <c r="G747" s="15">
        <v>50.860779000000001</v>
      </c>
      <c r="H747" s="15">
        <v>161.12361899999999</v>
      </c>
      <c r="I747" s="19">
        <v>131072</v>
      </c>
      <c r="J747" s="15">
        <v>6.6666030000000003</v>
      </c>
      <c r="K747" s="19">
        <v>131072</v>
      </c>
      <c r="L747" s="15">
        <v>21.119539</v>
      </c>
    </row>
    <row r="748" spans="1:12" x14ac:dyDescent="0.35">
      <c r="A748" s="22">
        <v>64</v>
      </c>
      <c r="B748" s="12" t="s">
        <v>9</v>
      </c>
      <c r="C748" s="22">
        <v>1</v>
      </c>
      <c r="D748" s="22">
        <v>3</v>
      </c>
      <c r="E748" s="22">
        <v>1136681</v>
      </c>
      <c r="F748" s="22">
        <v>379817</v>
      </c>
      <c r="G748" s="15">
        <v>53.694481000000003</v>
      </c>
      <c r="H748" s="15">
        <v>160.68798799999999</v>
      </c>
      <c r="I748" s="19">
        <v>131072</v>
      </c>
      <c r="J748" s="15">
        <v>7.0380339999999997</v>
      </c>
      <c r="K748" s="19">
        <v>131072</v>
      </c>
      <c r="L748" s="15">
        <v>21.062795999999999</v>
      </c>
    </row>
    <row r="749" spans="1:12" x14ac:dyDescent="0.35">
      <c r="A749" s="22">
        <v>64</v>
      </c>
      <c r="B749" s="12" t="s">
        <v>9</v>
      </c>
      <c r="C749" s="22">
        <v>1</v>
      </c>
      <c r="D749" s="22">
        <v>4</v>
      </c>
      <c r="E749" s="22">
        <v>1148325</v>
      </c>
      <c r="F749" s="22">
        <v>377864</v>
      </c>
      <c r="G749" s="15">
        <v>53.150016999999998</v>
      </c>
      <c r="H749" s="15">
        <v>161.520073</v>
      </c>
      <c r="I749" s="19">
        <v>131072</v>
      </c>
      <c r="J749" s="15">
        <v>6.9666680000000003</v>
      </c>
      <c r="K749" s="19">
        <v>131072</v>
      </c>
      <c r="L749" s="15">
        <v>21.171631000000001</v>
      </c>
    </row>
    <row r="750" spans="1:12" x14ac:dyDescent="0.35">
      <c r="A750" s="22">
        <v>128</v>
      </c>
      <c r="B750" s="12" t="s">
        <v>9</v>
      </c>
      <c r="C750" s="22">
        <v>1</v>
      </c>
      <c r="D750" s="22">
        <v>1</v>
      </c>
      <c r="E750" s="22">
        <v>1741472</v>
      </c>
      <c r="F750" s="22">
        <v>697659</v>
      </c>
      <c r="G750" s="15">
        <v>70.094489999999993</v>
      </c>
      <c r="H750" s="15">
        <v>174.96534700000001</v>
      </c>
      <c r="I750" s="19">
        <v>131072</v>
      </c>
      <c r="J750" s="15">
        <v>9.1876309999999997</v>
      </c>
      <c r="K750" s="19">
        <v>131072</v>
      </c>
      <c r="L750" s="15">
        <v>22.933838000000002</v>
      </c>
    </row>
    <row r="751" spans="1:12" x14ac:dyDescent="0.35">
      <c r="A751" s="22">
        <v>128</v>
      </c>
      <c r="B751" s="12" t="s">
        <v>9</v>
      </c>
      <c r="C751" s="22">
        <v>1</v>
      </c>
      <c r="D751" s="22">
        <v>2</v>
      </c>
      <c r="E751" s="22">
        <v>1712133</v>
      </c>
      <c r="F751" s="22">
        <v>694379</v>
      </c>
      <c r="G751" s="15">
        <v>71.295699999999997</v>
      </c>
      <c r="H751" s="15">
        <v>175.79177100000001</v>
      </c>
      <c r="I751" s="19">
        <v>131072</v>
      </c>
      <c r="J751" s="15">
        <v>9.3450710000000008</v>
      </c>
      <c r="K751" s="19">
        <v>131072</v>
      </c>
      <c r="L751" s="15">
        <v>23.042169999999999</v>
      </c>
    </row>
    <row r="752" spans="1:12" x14ac:dyDescent="0.35">
      <c r="A752" s="22">
        <v>128</v>
      </c>
      <c r="B752" s="12" t="s">
        <v>9</v>
      </c>
      <c r="C752" s="22">
        <v>1</v>
      </c>
      <c r="D752" s="22">
        <v>3</v>
      </c>
      <c r="E752" s="22">
        <v>1727365</v>
      </c>
      <c r="F752" s="22">
        <v>692434</v>
      </c>
      <c r="G752" s="15">
        <v>70.666945999999996</v>
      </c>
      <c r="H752" s="15">
        <v>176.28431699999999</v>
      </c>
      <c r="I752" s="19">
        <v>131072</v>
      </c>
      <c r="J752" s="15">
        <v>9.2626609999999996</v>
      </c>
      <c r="K752" s="19">
        <v>131072</v>
      </c>
      <c r="L752" s="15">
        <v>23.106878999999999</v>
      </c>
    </row>
    <row r="753" spans="1:12" x14ac:dyDescent="0.35">
      <c r="A753" s="22">
        <v>128</v>
      </c>
      <c r="B753" s="12" t="s">
        <v>9</v>
      </c>
      <c r="C753" s="22">
        <v>1</v>
      </c>
      <c r="D753" s="22">
        <v>4</v>
      </c>
      <c r="E753" s="22">
        <v>1758912</v>
      </c>
      <c r="F753" s="22">
        <v>713691</v>
      </c>
      <c r="G753" s="15">
        <v>69.399299999999997</v>
      </c>
      <c r="H753" s="15">
        <v>171.03443100000001</v>
      </c>
      <c r="I753" s="19">
        <v>131072</v>
      </c>
      <c r="J753" s="15">
        <v>9.0965319999999998</v>
      </c>
      <c r="K753" s="19">
        <v>131072</v>
      </c>
      <c r="L753" s="15">
        <v>22.418669000000001</v>
      </c>
    </row>
    <row r="754" spans="1:12" x14ac:dyDescent="0.35">
      <c r="A754" s="22">
        <v>256</v>
      </c>
      <c r="B754" s="12" t="s">
        <v>9</v>
      </c>
      <c r="C754" s="22">
        <v>1</v>
      </c>
      <c r="D754" s="22">
        <v>1</v>
      </c>
      <c r="E754" s="22">
        <v>2203291</v>
      </c>
      <c r="F754" s="22">
        <v>1238973</v>
      </c>
      <c r="G754" s="15">
        <v>110.80360400000001</v>
      </c>
      <c r="H754" s="15">
        <v>197.03840600000001</v>
      </c>
      <c r="I754" s="19">
        <v>65536</v>
      </c>
      <c r="J754" s="15">
        <v>7.2618650000000002</v>
      </c>
      <c r="K754" s="19">
        <v>65536</v>
      </c>
      <c r="L754" s="15">
        <v>12.913918000000001</v>
      </c>
    </row>
    <row r="755" spans="1:12" x14ac:dyDescent="0.35">
      <c r="A755" s="22">
        <v>256</v>
      </c>
      <c r="B755" s="12" t="s">
        <v>9</v>
      </c>
      <c r="C755" s="22">
        <v>1</v>
      </c>
      <c r="D755" s="22">
        <v>2</v>
      </c>
      <c r="E755" s="22">
        <v>2226868</v>
      </c>
      <c r="F755" s="22">
        <v>1259819</v>
      </c>
      <c r="G755" s="15">
        <v>109.630539</v>
      </c>
      <c r="H755" s="15">
        <v>193.77745100000001</v>
      </c>
      <c r="I755" s="19">
        <v>65536</v>
      </c>
      <c r="J755" s="15">
        <v>7.1849800000000004</v>
      </c>
      <c r="K755" s="19">
        <v>65536</v>
      </c>
      <c r="L755" s="15">
        <v>12.700239</v>
      </c>
    </row>
    <row r="756" spans="1:12" x14ac:dyDescent="0.35">
      <c r="A756" s="22">
        <v>256</v>
      </c>
      <c r="B756" s="12" t="s">
        <v>9</v>
      </c>
      <c r="C756" s="22">
        <v>1</v>
      </c>
      <c r="D756" s="22">
        <v>3</v>
      </c>
      <c r="E756" s="22">
        <v>2158854</v>
      </c>
      <c r="F756" s="22">
        <v>1247767</v>
      </c>
      <c r="G756" s="15">
        <v>113.084442</v>
      </c>
      <c r="H756" s="15">
        <v>195.64866599999999</v>
      </c>
      <c r="I756" s="19">
        <v>65536</v>
      </c>
      <c r="J756" s="15">
        <v>7.41134</v>
      </c>
      <c r="K756" s="19">
        <v>65536</v>
      </c>
      <c r="L756" s="15">
        <v>12.822903999999999</v>
      </c>
    </row>
    <row r="757" spans="1:12" x14ac:dyDescent="0.35">
      <c r="A757" s="22">
        <v>256</v>
      </c>
      <c r="B757" s="12" t="s">
        <v>9</v>
      </c>
      <c r="C757" s="22">
        <v>1</v>
      </c>
      <c r="D757" s="22">
        <v>4</v>
      </c>
      <c r="E757" s="22">
        <v>2199963</v>
      </c>
      <c r="F757" s="22">
        <v>1247881</v>
      </c>
      <c r="G757" s="15">
        <v>110.970795</v>
      </c>
      <c r="H757" s="15">
        <v>195.629456</v>
      </c>
      <c r="I757" s="19">
        <v>65536</v>
      </c>
      <c r="J757" s="15">
        <v>7.2728510000000002</v>
      </c>
      <c r="K757" s="19">
        <v>65536</v>
      </c>
      <c r="L757" s="15">
        <v>12.821738</v>
      </c>
    </row>
    <row r="758" spans="1:12" x14ac:dyDescent="0.35">
      <c r="A758" s="22">
        <v>512</v>
      </c>
      <c r="B758" s="12" t="s">
        <v>9</v>
      </c>
      <c r="C758" s="22">
        <v>1</v>
      </c>
      <c r="D758" s="22">
        <v>1</v>
      </c>
      <c r="E758" s="22">
        <v>2607447</v>
      </c>
      <c r="F758" s="22">
        <v>1541262</v>
      </c>
      <c r="G758" s="15">
        <v>187.254242</v>
      </c>
      <c r="H758" s="15">
        <v>316.77520800000002</v>
      </c>
      <c r="I758" s="19">
        <v>32768</v>
      </c>
      <c r="J758" s="15">
        <v>6.1362699999999997</v>
      </c>
      <c r="K758" s="19">
        <v>32768</v>
      </c>
      <c r="L758" s="15">
        <v>10.3811</v>
      </c>
    </row>
    <row r="759" spans="1:12" x14ac:dyDescent="0.35">
      <c r="A759" s="22">
        <v>512</v>
      </c>
      <c r="B759" s="12" t="s">
        <v>9</v>
      </c>
      <c r="C759" s="22">
        <v>1</v>
      </c>
      <c r="D759" s="22">
        <v>2</v>
      </c>
      <c r="E759" s="22">
        <v>2575740</v>
      </c>
      <c r="F759" s="22">
        <v>1559727</v>
      </c>
      <c r="G759" s="15">
        <v>189.55972299999999</v>
      </c>
      <c r="H759" s="15">
        <v>313.00985700000001</v>
      </c>
      <c r="I759" s="19">
        <v>32768</v>
      </c>
      <c r="J759" s="15">
        <v>6.2118070000000003</v>
      </c>
      <c r="K759" s="19">
        <v>32768</v>
      </c>
      <c r="L759" s="15">
        <v>10.258203999999999</v>
      </c>
    </row>
    <row r="760" spans="1:12" x14ac:dyDescent="0.35">
      <c r="A760" s="22">
        <v>512</v>
      </c>
      <c r="B760" s="12" t="s">
        <v>9</v>
      </c>
      <c r="C760" s="22">
        <v>1</v>
      </c>
      <c r="D760" s="22">
        <v>3</v>
      </c>
      <c r="E760" s="22">
        <v>2564291</v>
      </c>
      <c r="F760" s="22">
        <v>1283343</v>
      </c>
      <c r="G760" s="15">
        <v>190.40618900000001</v>
      </c>
      <c r="H760" s="15">
        <v>380.44635</v>
      </c>
      <c r="I760" s="19">
        <v>32768</v>
      </c>
      <c r="J760" s="15">
        <v>6.239541</v>
      </c>
      <c r="K760" s="19">
        <v>32768</v>
      </c>
      <c r="L760" s="15">
        <v>12.467442999999999</v>
      </c>
    </row>
    <row r="761" spans="1:12" x14ac:dyDescent="0.35">
      <c r="A761" s="22">
        <v>512</v>
      </c>
      <c r="B761" s="12" t="s">
        <v>9</v>
      </c>
      <c r="C761" s="22">
        <v>1</v>
      </c>
      <c r="D761" s="22">
        <v>4</v>
      </c>
      <c r="E761" s="22">
        <v>2592596</v>
      </c>
      <c r="F761" s="22">
        <v>1564530</v>
      </c>
      <c r="G761" s="15">
        <v>188.32629399999999</v>
      </c>
      <c r="H761" s="15">
        <v>312.04974399999998</v>
      </c>
      <c r="I761" s="19">
        <v>32768</v>
      </c>
      <c r="J761" s="15">
        <v>6.1714200000000003</v>
      </c>
      <c r="K761" s="19">
        <v>32768</v>
      </c>
      <c r="L761" s="15">
        <v>10.226713999999999</v>
      </c>
    </row>
    <row r="762" spans="1:12" x14ac:dyDescent="0.35">
      <c r="A762" s="22">
        <v>1024</v>
      </c>
      <c r="B762" s="12" t="s">
        <v>9</v>
      </c>
      <c r="C762" s="22">
        <v>1</v>
      </c>
      <c r="D762" s="22">
        <v>1</v>
      </c>
      <c r="E762" s="22">
        <v>3548755</v>
      </c>
      <c r="F762" s="22">
        <v>2938388</v>
      </c>
      <c r="G762" s="15">
        <v>275.16583300000002</v>
      </c>
      <c r="H762" s="15">
        <v>332.289062</v>
      </c>
      <c r="I762" s="19">
        <v>16384</v>
      </c>
      <c r="J762" s="15">
        <v>4.5086240000000002</v>
      </c>
      <c r="K762" s="19">
        <v>16384</v>
      </c>
      <c r="L762" s="15">
        <v>5.4451619999999998</v>
      </c>
    </row>
    <row r="763" spans="1:12" x14ac:dyDescent="0.35">
      <c r="A763" s="22">
        <v>1024</v>
      </c>
      <c r="B763" s="12" t="s">
        <v>9</v>
      </c>
      <c r="C763" s="22">
        <v>1</v>
      </c>
      <c r="D763" s="22">
        <v>2</v>
      </c>
      <c r="E763" s="22">
        <v>4001935</v>
      </c>
      <c r="F763" s="22">
        <v>2980096</v>
      </c>
      <c r="G763" s="15">
        <v>244.003601</v>
      </c>
      <c r="H763" s="15">
        <v>327.63525399999997</v>
      </c>
      <c r="I763" s="19">
        <v>16384</v>
      </c>
      <c r="J763" s="15">
        <v>3.9980660000000001</v>
      </c>
      <c r="K763" s="19">
        <v>16384</v>
      </c>
      <c r="L763" s="15">
        <v>5.3689539999999996</v>
      </c>
    </row>
    <row r="764" spans="1:12" x14ac:dyDescent="0.35">
      <c r="A764" s="22">
        <v>1024</v>
      </c>
      <c r="B764" s="12" t="s">
        <v>9</v>
      </c>
      <c r="C764" s="22">
        <v>1</v>
      </c>
      <c r="D764" s="22">
        <v>3</v>
      </c>
      <c r="E764" s="22">
        <v>3553269</v>
      </c>
      <c r="F764" s="22">
        <v>2955734</v>
      </c>
      <c r="G764" s="15">
        <v>274.81585699999999</v>
      </c>
      <c r="H764" s="15">
        <v>330.32983400000001</v>
      </c>
      <c r="I764" s="19">
        <v>16384</v>
      </c>
      <c r="J764" s="15">
        <v>4.5028959999999998</v>
      </c>
      <c r="K764" s="19">
        <v>16384</v>
      </c>
      <c r="L764" s="15">
        <v>5.4132069999999999</v>
      </c>
    </row>
    <row r="765" spans="1:12" x14ac:dyDescent="0.35">
      <c r="A765" s="22">
        <v>1024</v>
      </c>
      <c r="B765" s="12" t="s">
        <v>9</v>
      </c>
      <c r="C765" s="22">
        <v>1</v>
      </c>
      <c r="D765" s="22">
        <v>4</v>
      </c>
      <c r="E765" s="22">
        <v>3551201</v>
      </c>
      <c r="F765" s="22">
        <v>2552831</v>
      </c>
      <c r="G765" s="15">
        <v>274.97345000000001</v>
      </c>
      <c r="H765" s="15">
        <v>382.47729500000003</v>
      </c>
      <c r="I765" s="19">
        <v>16384</v>
      </c>
      <c r="J765" s="15">
        <v>4.5055180000000004</v>
      </c>
      <c r="K765" s="19">
        <v>16384</v>
      </c>
      <c r="L765" s="15">
        <v>6.2675520000000002</v>
      </c>
    </row>
    <row r="766" spans="1:12" x14ac:dyDescent="0.35">
      <c r="A766" s="22">
        <v>2048</v>
      </c>
      <c r="B766" s="12" t="s">
        <v>9</v>
      </c>
      <c r="C766" s="22">
        <v>1</v>
      </c>
      <c r="D766" s="22">
        <v>1</v>
      </c>
      <c r="E766" s="22">
        <v>3948500</v>
      </c>
      <c r="F766" s="22">
        <v>5398626</v>
      </c>
      <c r="G766" s="15">
        <v>494.578125</v>
      </c>
      <c r="H766" s="15">
        <v>361.68396000000001</v>
      </c>
      <c r="I766" s="19">
        <v>8192</v>
      </c>
      <c r="J766" s="15">
        <v>4.0521719999999997</v>
      </c>
      <c r="K766" s="19">
        <v>8192</v>
      </c>
      <c r="L766" s="15">
        <v>2.9637169999999999</v>
      </c>
    </row>
    <row r="767" spans="1:12" x14ac:dyDescent="0.35">
      <c r="A767" s="22">
        <v>2048</v>
      </c>
      <c r="B767" s="12" t="s">
        <v>9</v>
      </c>
      <c r="C767" s="22">
        <v>1</v>
      </c>
      <c r="D767" s="22">
        <v>2</v>
      </c>
      <c r="E767" s="22">
        <v>3948070</v>
      </c>
      <c r="F767" s="22">
        <v>5354148</v>
      </c>
      <c r="G767" s="15">
        <v>494.631958</v>
      </c>
      <c r="H767" s="15">
        <v>364.66845699999999</v>
      </c>
      <c r="I767" s="19">
        <v>8192</v>
      </c>
      <c r="J767" s="15">
        <v>4.052613</v>
      </c>
      <c r="K767" s="19">
        <v>8192</v>
      </c>
      <c r="L767" s="15">
        <v>2.988337</v>
      </c>
    </row>
    <row r="768" spans="1:12" x14ac:dyDescent="0.35">
      <c r="A768" s="22">
        <v>2048</v>
      </c>
      <c r="B768" s="12" t="s">
        <v>9</v>
      </c>
      <c r="C768" s="22">
        <v>1</v>
      </c>
      <c r="D768" s="22">
        <v>3</v>
      </c>
      <c r="E768" s="22">
        <v>4369164</v>
      </c>
      <c r="F768" s="22">
        <v>5429000</v>
      </c>
      <c r="G768" s="15">
        <v>446.95141599999999</v>
      </c>
      <c r="H768" s="15">
        <v>359.66015599999997</v>
      </c>
      <c r="I768" s="19">
        <v>8192</v>
      </c>
      <c r="J768" s="15">
        <v>3.6620279999999998</v>
      </c>
      <c r="K768" s="19">
        <v>8192</v>
      </c>
      <c r="L768" s="15">
        <v>2.947136</v>
      </c>
    </row>
    <row r="769" spans="1:12" x14ac:dyDescent="0.35">
      <c r="A769" s="22">
        <v>2048</v>
      </c>
      <c r="B769" s="12" t="s">
        <v>9</v>
      </c>
      <c r="C769" s="22">
        <v>1</v>
      </c>
      <c r="D769" s="22">
        <v>4</v>
      </c>
      <c r="E769" s="22">
        <v>3955471</v>
      </c>
      <c r="F769" s="22">
        <v>5417263</v>
      </c>
      <c r="G769" s="15">
        <v>493.70642099999998</v>
      </c>
      <c r="H769" s="15">
        <v>360.44201700000002</v>
      </c>
      <c r="I769" s="19">
        <v>8192</v>
      </c>
      <c r="J769" s="15">
        <v>4.0450299999999997</v>
      </c>
      <c r="K769" s="19">
        <v>8192</v>
      </c>
      <c r="L769" s="15">
        <v>2.9535209999999998</v>
      </c>
    </row>
    <row r="770" spans="1:12" x14ac:dyDescent="0.35">
      <c r="A770" s="22">
        <v>4096</v>
      </c>
      <c r="B770" s="12" t="s">
        <v>9</v>
      </c>
      <c r="C770" s="22">
        <v>1</v>
      </c>
      <c r="D770" s="22">
        <v>1</v>
      </c>
      <c r="E770" s="22">
        <v>4312292</v>
      </c>
      <c r="F770" s="22">
        <v>4855247</v>
      </c>
      <c r="G770" s="15">
        <v>905.59155299999998</v>
      </c>
      <c r="H770" s="15">
        <v>804.26318400000002</v>
      </c>
      <c r="I770" s="19">
        <v>4096</v>
      </c>
      <c r="J770" s="15">
        <v>3.710324</v>
      </c>
      <c r="K770" s="19">
        <v>4096</v>
      </c>
      <c r="L770" s="15">
        <v>3.295404</v>
      </c>
    </row>
    <row r="771" spans="1:12" x14ac:dyDescent="0.35">
      <c r="A771" s="22">
        <v>4096</v>
      </c>
      <c r="B771" s="12" t="s">
        <v>9</v>
      </c>
      <c r="C771" s="22">
        <v>1</v>
      </c>
      <c r="D771" s="22">
        <v>2</v>
      </c>
      <c r="E771" s="22">
        <v>4167159</v>
      </c>
      <c r="F771" s="22">
        <v>4631508</v>
      </c>
      <c r="G771" s="15">
        <v>937.14086899999995</v>
      </c>
      <c r="H771" s="15">
        <v>843.04858400000001</v>
      </c>
      <c r="I771" s="19">
        <v>4096</v>
      </c>
      <c r="J771" s="15">
        <v>3.8395459999999999</v>
      </c>
      <c r="K771" s="19">
        <v>4096</v>
      </c>
      <c r="L771" s="15">
        <v>3.4545979999999998</v>
      </c>
    </row>
    <row r="772" spans="1:12" x14ac:dyDescent="0.35">
      <c r="A772" s="22">
        <v>4096</v>
      </c>
      <c r="B772" s="12" t="s">
        <v>9</v>
      </c>
      <c r="C772" s="22">
        <v>1</v>
      </c>
      <c r="D772" s="22">
        <v>3</v>
      </c>
      <c r="E772" s="22">
        <v>4149295</v>
      </c>
      <c r="F772" s="22">
        <v>4639003</v>
      </c>
      <c r="G772" s="15">
        <v>941.17358400000001</v>
      </c>
      <c r="H772" s="15">
        <v>841.67944299999999</v>
      </c>
      <c r="I772" s="19">
        <v>4096</v>
      </c>
      <c r="J772" s="15">
        <v>3.856077</v>
      </c>
      <c r="K772" s="19">
        <v>4096</v>
      </c>
      <c r="L772" s="15">
        <v>3.449017</v>
      </c>
    </row>
    <row r="773" spans="1:12" x14ac:dyDescent="0.35">
      <c r="A773" s="22">
        <v>4096</v>
      </c>
      <c r="B773" s="12" t="s">
        <v>9</v>
      </c>
      <c r="C773" s="22">
        <v>1</v>
      </c>
      <c r="D773" s="22">
        <v>4</v>
      </c>
      <c r="E773" s="22">
        <v>4177767</v>
      </c>
      <c r="F773" s="22">
        <v>4661662</v>
      </c>
      <c r="G773" s="15">
        <v>934.759277</v>
      </c>
      <c r="H773" s="15">
        <v>837.59521500000005</v>
      </c>
      <c r="I773" s="19">
        <v>4096</v>
      </c>
      <c r="J773" s="15">
        <v>3.8297970000000001</v>
      </c>
      <c r="K773" s="19">
        <v>4096</v>
      </c>
      <c r="L773" s="15">
        <v>3.4322520000000001</v>
      </c>
    </row>
    <row r="774" spans="1:12" x14ac:dyDescent="0.35">
      <c r="A774" s="22">
        <v>8192</v>
      </c>
      <c r="B774" s="12" t="s">
        <v>9</v>
      </c>
      <c r="C774" s="22">
        <v>1</v>
      </c>
      <c r="D774" s="22">
        <v>1</v>
      </c>
      <c r="E774" s="22">
        <v>4315059</v>
      </c>
      <c r="F774" s="22">
        <v>6775989</v>
      </c>
      <c r="G774" s="15">
        <v>1809.5888669999999</v>
      </c>
      <c r="H774" s="15">
        <v>1152.0722659999999</v>
      </c>
      <c r="I774" s="19">
        <v>2048</v>
      </c>
      <c r="J774" s="15">
        <v>3.707945</v>
      </c>
      <c r="K774" s="19">
        <v>2048</v>
      </c>
      <c r="L774" s="15">
        <v>2.3612790000000001</v>
      </c>
    </row>
    <row r="775" spans="1:12" x14ac:dyDescent="0.35">
      <c r="A775" s="22">
        <v>8192</v>
      </c>
      <c r="B775" s="12" t="s">
        <v>9</v>
      </c>
      <c r="C775" s="22">
        <v>1</v>
      </c>
      <c r="D775" s="22">
        <v>2</v>
      </c>
      <c r="E775" s="22">
        <v>4297890</v>
      </c>
      <c r="F775" s="22">
        <v>6644916</v>
      </c>
      <c r="G775" s="15">
        <v>1816.8256839999999</v>
      </c>
      <c r="H775" s="15">
        <v>1174.8378909999999</v>
      </c>
      <c r="I775" s="19">
        <v>2048</v>
      </c>
      <c r="J775" s="15">
        <v>3.7227570000000001</v>
      </c>
      <c r="K775" s="19">
        <v>2048</v>
      </c>
      <c r="L775" s="15">
        <v>2.4078560000000002</v>
      </c>
    </row>
    <row r="776" spans="1:12" x14ac:dyDescent="0.35">
      <c r="A776" s="22">
        <v>8192</v>
      </c>
      <c r="B776" s="12" t="s">
        <v>9</v>
      </c>
      <c r="C776" s="22">
        <v>1</v>
      </c>
      <c r="D776" s="22">
        <v>3</v>
      </c>
      <c r="E776" s="22">
        <v>4310462</v>
      </c>
      <c r="F776" s="22">
        <v>6353553</v>
      </c>
      <c r="G776" s="15">
        <v>1811.524414</v>
      </c>
      <c r="H776" s="15">
        <v>1228.7104489999999</v>
      </c>
      <c r="I776" s="19">
        <v>2048</v>
      </c>
      <c r="J776" s="15">
        <v>3.7118989999999998</v>
      </c>
      <c r="K776" s="19">
        <v>2048</v>
      </c>
      <c r="L776" s="15">
        <v>2.5182760000000002</v>
      </c>
    </row>
    <row r="777" spans="1:12" x14ac:dyDescent="0.35">
      <c r="A777" s="22">
        <v>8192</v>
      </c>
      <c r="B777" s="12" t="s">
        <v>9</v>
      </c>
      <c r="C777" s="22">
        <v>1</v>
      </c>
      <c r="D777" s="22">
        <v>4</v>
      </c>
      <c r="E777" s="22">
        <v>4294293</v>
      </c>
      <c r="F777" s="22">
        <v>6502677</v>
      </c>
      <c r="G777" s="15">
        <v>1818.3486330000001</v>
      </c>
      <c r="H777" s="15">
        <v>1200.5268550000001</v>
      </c>
      <c r="I777" s="19">
        <v>2048</v>
      </c>
      <c r="J777" s="15">
        <v>3.7258749999999998</v>
      </c>
      <c r="K777" s="19">
        <v>2048</v>
      </c>
      <c r="L777" s="15">
        <v>2.4605250000000001</v>
      </c>
    </row>
    <row r="778" spans="1:12" x14ac:dyDescent="0.35">
      <c r="A778" s="22">
        <v>16384</v>
      </c>
      <c r="B778" s="12" t="s">
        <v>9</v>
      </c>
      <c r="C778" s="22">
        <v>1</v>
      </c>
      <c r="D778" s="22">
        <v>1</v>
      </c>
      <c r="E778" s="22">
        <v>4361722</v>
      </c>
      <c r="F778" s="22">
        <v>9673911</v>
      </c>
      <c r="G778" s="15">
        <v>3578.788086</v>
      </c>
      <c r="H778" s="15">
        <v>1612.6933590000001</v>
      </c>
      <c r="I778" s="19">
        <v>1024</v>
      </c>
      <c r="J778" s="15">
        <v>3.6682760000000001</v>
      </c>
      <c r="K778" s="19">
        <v>1024</v>
      </c>
      <c r="L778" s="15">
        <v>1.6539330000000001</v>
      </c>
    </row>
    <row r="779" spans="1:12" x14ac:dyDescent="0.35">
      <c r="A779" s="22">
        <v>16384</v>
      </c>
      <c r="B779" s="12" t="s">
        <v>9</v>
      </c>
      <c r="C779" s="22">
        <v>1</v>
      </c>
      <c r="D779" s="22">
        <v>2</v>
      </c>
      <c r="E779" s="22">
        <v>4363998</v>
      </c>
      <c r="F779" s="22">
        <v>10340099</v>
      </c>
      <c r="G779" s="15">
        <v>3576.8955080000001</v>
      </c>
      <c r="H779" s="15">
        <v>1508.459961</v>
      </c>
      <c r="I779" s="19">
        <v>1024</v>
      </c>
      <c r="J779" s="15">
        <v>3.666363</v>
      </c>
      <c r="K779" s="19">
        <v>1024</v>
      </c>
      <c r="L779" s="15">
        <v>1.547374</v>
      </c>
    </row>
    <row r="780" spans="1:12" x14ac:dyDescent="0.35">
      <c r="A780" s="22">
        <v>16384</v>
      </c>
      <c r="B780" s="12" t="s">
        <v>9</v>
      </c>
      <c r="C780" s="22">
        <v>1</v>
      </c>
      <c r="D780" s="22">
        <v>3</v>
      </c>
      <c r="E780" s="22">
        <v>4739481</v>
      </c>
      <c r="F780" s="22">
        <v>9208358</v>
      </c>
      <c r="G780" s="15">
        <v>3293.2138669999999</v>
      </c>
      <c r="H780" s="15">
        <v>1694.705078</v>
      </c>
      <c r="I780" s="19">
        <v>1024</v>
      </c>
      <c r="J780" s="15">
        <v>3.3758970000000001</v>
      </c>
      <c r="K780" s="19">
        <v>1024</v>
      </c>
      <c r="L780" s="15">
        <v>1.737552</v>
      </c>
    </row>
    <row r="781" spans="1:12" x14ac:dyDescent="0.35">
      <c r="A781" s="22">
        <v>16384</v>
      </c>
      <c r="B781" s="12" t="s">
        <v>9</v>
      </c>
      <c r="C781" s="22">
        <v>1</v>
      </c>
      <c r="D781" s="22">
        <v>4</v>
      </c>
      <c r="E781" s="22">
        <v>4370346</v>
      </c>
      <c r="F781" s="22">
        <v>9670969</v>
      </c>
      <c r="G781" s="15">
        <v>3571.732422</v>
      </c>
      <c r="H781" s="15">
        <v>1613.727539</v>
      </c>
      <c r="I781" s="19">
        <v>1024</v>
      </c>
      <c r="J781" s="15">
        <v>3.6610369999999999</v>
      </c>
      <c r="K781" s="19">
        <v>1024</v>
      </c>
      <c r="L781" s="15">
        <v>1.654436</v>
      </c>
    </row>
    <row r="782" spans="1:12" x14ac:dyDescent="0.35">
      <c r="A782" s="22">
        <v>4</v>
      </c>
      <c r="B782" s="12" t="s">
        <v>9</v>
      </c>
      <c r="C782" s="22">
        <v>4</v>
      </c>
      <c r="D782" s="22">
        <v>1</v>
      </c>
      <c r="E782" s="22">
        <v>309361</v>
      </c>
      <c r="F782" s="22">
        <v>95178</v>
      </c>
      <c r="G782" s="15">
        <v>49.32347</v>
      </c>
      <c r="H782" s="15">
        <v>160.31878599999999</v>
      </c>
      <c r="I782" s="19">
        <v>8385526</v>
      </c>
      <c r="J782" s="15">
        <v>103.40102899999999</v>
      </c>
      <c r="K782" s="19">
        <v>8376871</v>
      </c>
      <c r="L782" s="15">
        <v>335.74299100000002</v>
      </c>
    </row>
    <row r="783" spans="1:12" x14ac:dyDescent="0.35">
      <c r="A783" s="22">
        <v>4</v>
      </c>
      <c r="B783" s="12" t="s">
        <v>9</v>
      </c>
      <c r="C783" s="22">
        <v>4</v>
      </c>
      <c r="D783" s="22">
        <v>2</v>
      </c>
      <c r="E783" s="22">
        <v>329471</v>
      </c>
      <c r="F783" s="22">
        <v>90650</v>
      </c>
      <c r="G783" s="15">
        <v>46.312888999999998</v>
      </c>
      <c r="H783" s="15">
        <v>168.32558</v>
      </c>
      <c r="I783" s="19">
        <v>8385166</v>
      </c>
      <c r="J783" s="15">
        <v>97.085491000000005</v>
      </c>
      <c r="K783" s="19">
        <v>8379857</v>
      </c>
      <c r="L783" s="15">
        <v>352.63727299999999</v>
      </c>
    </row>
    <row r="784" spans="1:12" x14ac:dyDescent="0.35">
      <c r="A784" s="22">
        <v>4</v>
      </c>
      <c r="B784" s="12" t="s">
        <v>9</v>
      </c>
      <c r="C784" s="22">
        <v>4</v>
      </c>
      <c r="D784" s="22">
        <v>3</v>
      </c>
      <c r="E784" s="22">
        <v>341168</v>
      </c>
      <c r="F784" s="22">
        <v>95810</v>
      </c>
      <c r="G784" s="15">
        <v>44.725062999999999</v>
      </c>
      <c r="H784" s="15">
        <v>159.26028199999999</v>
      </c>
      <c r="I784" s="19">
        <v>8387392</v>
      </c>
      <c r="J784" s="15">
        <v>93.781836999999996</v>
      </c>
      <c r="K784" s="19">
        <v>8380748</v>
      </c>
      <c r="L784" s="15">
        <v>333.68130400000001</v>
      </c>
    </row>
    <row r="785" spans="1:12" x14ac:dyDescent="0.35">
      <c r="A785" s="22">
        <v>4</v>
      </c>
      <c r="B785" s="12" t="s">
        <v>9</v>
      </c>
      <c r="C785" s="22">
        <v>4</v>
      </c>
      <c r="D785" s="22">
        <v>4</v>
      </c>
      <c r="E785" s="22">
        <v>366052</v>
      </c>
      <c r="F785" s="22">
        <v>97730</v>
      </c>
      <c r="G785" s="15">
        <v>41.684666</v>
      </c>
      <c r="H785" s="15">
        <v>156.13109499999999</v>
      </c>
      <c r="I785" s="19">
        <v>8386295</v>
      </c>
      <c r="J785" s="15">
        <v>87.395167000000001</v>
      </c>
      <c r="K785" s="19">
        <v>8382048</v>
      </c>
      <c r="L785" s="15">
        <v>327.17589800000002</v>
      </c>
    </row>
    <row r="786" spans="1:12" x14ac:dyDescent="0.35">
      <c r="A786" s="22">
        <v>8</v>
      </c>
      <c r="B786" s="12" t="s">
        <v>9</v>
      </c>
      <c r="C786" s="22">
        <v>4</v>
      </c>
      <c r="D786" s="22">
        <v>1</v>
      </c>
      <c r="E786" s="22">
        <v>645392</v>
      </c>
      <c r="F786" s="22">
        <v>172874</v>
      </c>
      <c r="G786" s="15">
        <v>47.285145</v>
      </c>
      <c r="H786" s="15">
        <v>176.591722</v>
      </c>
      <c r="I786" s="19">
        <v>4193049</v>
      </c>
      <c r="J786" s="15">
        <v>49.567452000000003</v>
      </c>
      <c r="K786" s="19">
        <v>4101289</v>
      </c>
      <c r="L786" s="15">
        <v>181.00135800000001</v>
      </c>
    </row>
    <row r="787" spans="1:12" x14ac:dyDescent="0.35">
      <c r="A787" s="22">
        <v>8</v>
      </c>
      <c r="B787" s="12" t="s">
        <v>9</v>
      </c>
      <c r="C787" s="22">
        <v>4</v>
      </c>
      <c r="D787" s="22">
        <v>2</v>
      </c>
      <c r="E787" s="22">
        <v>701671</v>
      </c>
      <c r="F787" s="22">
        <v>183463</v>
      </c>
      <c r="G787" s="15">
        <v>43.492432000000001</v>
      </c>
      <c r="H787" s="15">
        <v>166.37213600000001</v>
      </c>
      <c r="I787" s="19">
        <v>4193553</v>
      </c>
      <c r="J787" s="15">
        <v>45.597237999999997</v>
      </c>
      <c r="K787" s="19">
        <v>4133604</v>
      </c>
      <c r="L787" s="15">
        <v>171.89743999999999</v>
      </c>
    </row>
    <row r="788" spans="1:12" x14ac:dyDescent="0.35">
      <c r="A788" s="22">
        <v>8</v>
      </c>
      <c r="B788" s="12" t="s">
        <v>9</v>
      </c>
      <c r="C788" s="22">
        <v>4</v>
      </c>
      <c r="D788" s="22">
        <v>3</v>
      </c>
      <c r="E788" s="22">
        <v>655492</v>
      </c>
      <c r="F788" s="22">
        <v>180543</v>
      </c>
      <c r="G788" s="15">
        <v>46.556508000000001</v>
      </c>
      <c r="H788" s="15">
        <v>169.078802</v>
      </c>
      <c r="I788" s="19">
        <v>4192296</v>
      </c>
      <c r="J788" s="15">
        <v>48.794902</v>
      </c>
      <c r="K788" s="19">
        <v>4102654</v>
      </c>
      <c r="L788" s="15">
        <v>173.36990499999999</v>
      </c>
    </row>
    <row r="789" spans="1:12" x14ac:dyDescent="0.35">
      <c r="A789" s="22">
        <v>8</v>
      </c>
      <c r="B789" s="12" t="s">
        <v>9</v>
      </c>
      <c r="C789" s="22">
        <v>4</v>
      </c>
      <c r="D789" s="22">
        <v>4</v>
      </c>
      <c r="E789" s="22">
        <v>695883</v>
      </c>
      <c r="F789" s="22">
        <v>192710</v>
      </c>
      <c r="G789" s="15">
        <v>43.854162000000002</v>
      </c>
      <c r="H789" s="15">
        <v>158.41615999999999</v>
      </c>
      <c r="I789" s="19">
        <v>4192405</v>
      </c>
      <c r="J789" s="15">
        <v>45.963920999999999</v>
      </c>
      <c r="K789" s="19">
        <v>4064499</v>
      </c>
      <c r="L789" s="15">
        <v>160.91361699999999</v>
      </c>
    </row>
    <row r="790" spans="1:12" x14ac:dyDescent="0.35">
      <c r="A790" s="22">
        <v>16</v>
      </c>
      <c r="B790" s="12" t="s">
        <v>9</v>
      </c>
      <c r="C790" s="22">
        <v>4</v>
      </c>
      <c r="D790" s="22">
        <v>1</v>
      </c>
      <c r="E790" s="22">
        <v>1322062</v>
      </c>
      <c r="F790" s="22">
        <v>373759</v>
      </c>
      <c r="G790" s="15">
        <v>46.166294999999998</v>
      </c>
      <c r="H790" s="15">
        <v>163.29923099999999</v>
      </c>
      <c r="I790" s="19">
        <v>2094726</v>
      </c>
      <c r="J790" s="15">
        <v>24.176608000000002</v>
      </c>
      <c r="K790" s="19">
        <v>2090515</v>
      </c>
      <c r="L790" s="15">
        <v>85.345757000000006</v>
      </c>
    </row>
    <row r="791" spans="1:12" x14ac:dyDescent="0.35">
      <c r="A791" s="22">
        <v>16</v>
      </c>
      <c r="B791" s="12" t="s">
        <v>9</v>
      </c>
      <c r="C791" s="22">
        <v>4</v>
      </c>
      <c r="D791" s="22">
        <v>2</v>
      </c>
      <c r="E791" s="22">
        <v>1220199</v>
      </c>
      <c r="F791" s="22">
        <v>354080</v>
      </c>
      <c r="G791" s="15">
        <v>50.020316000000001</v>
      </c>
      <c r="H791" s="15">
        <v>172.379761</v>
      </c>
      <c r="I791" s="19">
        <v>2095353</v>
      </c>
      <c r="J791" s="15">
        <v>26.202738</v>
      </c>
      <c r="K791" s="19">
        <v>2077715</v>
      </c>
      <c r="L791" s="15">
        <v>89.537452999999999</v>
      </c>
    </row>
    <row r="792" spans="1:12" x14ac:dyDescent="0.35">
      <c r="A792" s="22">
        <v>16</v>
      </c>
      <c r="B792" s="12" t="s">
        <v>9</v>
      </c>
      <c r="C792" s="22">
        <v>4</v>
      </c>
      <c r="D792" s="22">
        <v>3</v>
      </c>
      <c r="E792" s="22">
        <v>1305657</v>
      </c>
      <c r="F792" s="22">
        <v>374194</v>
      </c>
      <c r="G792" s="15">
        <v>46.746364999999997</v>
      </c>
      <c r="H792" s="15">
        <v>163.10842700000001</v>
      </c>
      <c r="I792" s="19">
        <v>2093335</v>
      </c>
      <c r="J792" s="15">
        <v>24.464131999999999</v>
      </c>
      <c r="K792" s="19">
        <v>2092621</v>
      </c>
      <c r="L792" s="15">
        <v>85.332268999999997</v>
      </c>
    </row>
    <row r="793" spans="1:12" x14ac:dyDescent="0.35">
      <c r="A793" s="22">
        <v>16</v>
      </c>
      <c r="B793" s="12" t="s">
        <v>9</v>
      </c>
      <c r="C793" s="22">
        <v>4</v>
      </c>
      <c r="D793" s="22">
        <v>4</v>
      </c>
      <c r="E793" s="22">
        <v>1217410</v>
      </c>
      <c r="F793" s="22">
        <v>369466</v>
      </c>
      <c r="G793" s="15">
        <v>50.134956000000003</v>
      </c>
      <c r="H793" s="15">
        <v>165.19836699999999</v>
      </c>
      <c r="I793" s="19">
        <v>2092412</v>
      </c>
      <c r="J793" s="15">
        <v>26.225908</v>
      </c>
      <c r="K793" s="19">
        <v>2086101</v>
      </c>
      <c r="L793" s="15">
        <v>86.155095000000003</v>
      </c>
    </row>
    <row r="794" spans="1:12" x14ac:dyDescent="0.35">
      <c r="A794" s="22">
        <v>32</v>
      </c>
      <c r="B794" s="12" t="s">
        <v>9</v>
      </c>
      <c r="C794" s="22">
        <v>4</v>
      </c>
      <c r="D794" s="22">
        <v>1</v>
      </c>
      <c r="E794" s="22">
        <v>2273918</v>
      </c>
      <c r="F794" s="22">
        <v>724304</v>
      </c>
      <c r="G794" s="15">
        <v>53.681854000000001</v>
      </c>
      <c r="H794" s="15">
        <v>168.52917600000001</v>
      </c>
      <c r="I794" s="19">
        <v>1048183</v>
      </c>
      <c r="J794" s="15">
        <v>14.067354999999999</v>
      </c>
      <c r="K794" s="19">
        <v>1048423</v>
      </c>
      <c r="L794" s="15">
        <v>44.173903000000003</v>
      </c>
    </row>
    <row r="795" spans="1:12" x14ac:dyDescent="0.35">
      <c r="A795" s="22">
        <v>32</v>
      </c>
      <c r="B795" s="12" t="s">
        <v>9</v>
      </c>
      <c r="C795" s="22">
        <v>4</v>
      </c>
      <c r="D795" s="22">
        <v>2</v>
      </c>
      <c r="E795" s="22">
        <v>2314434</v>
      </c>
      <c r="F795" s="22">
        <v>699698</v>
      </c>
      <c r="G795" s="15">
        <v>52.742424</v>
      </c>
      <c r="H795" s="15">
        <v>174.45522099999999</v>
      </c>
      <c r="I795" s="19">
        <v>1044668</v>
      </c>
      <c r="J795" s="15">
        <v>13.774747</v>
      </c>
      <c r="K795" s="19">
        <v>1048101</v>
      </c>
      <c r="L795" s="15">
        <v>45.713301000000001</v>
      </c>
    </row>
    <row r="796" spans="1:12" x14ac:dyDescent="0.35">
      <c r="A796" s="22">
        <v>32</v>
      </c>
      <c r="B796" s="12" t="s">
        <v>9</v>
      </c>
      <c r="C796" s="22">
        <v>4</v>
      </c>
      <c r="D796" s="22">
        <v>3</v>
      </c>
      <c r="E796" s="22">
        <v>2362418</v>
      </c>
      <c r="F796" s="22">
        <v>715137</v>
      </c>
      <c r="G796" s="15">
        <v>51.673110000000001</v>
      </c>
      <c r="H796" s="15">
        <v>170.69059200000001</v>
      </c>
      <c r="I796" s="19">
        <v>1041592</v>
      </c>
      <c r="J796" s="15">
        <v>13.455227000000001</v>
      </c>
      <c r="K796" s="19">
        <v>1047817</v>
      </c>
      <c r="L796" s="15">
        <v>44.714311000000002</v>
      </c>
    </row>
    <row r="797" spans="1:12" x14ac:dyDescent="0.35">
      <c r="A797" s="22">
        <v>32</v>
      </c>
      <c r="B797" s="12" t="s">
        <v>9</v>
      </c>
      <c r="C797" s="22">
        <v>4</v>
      </c>
      <c r="D797" s="22">
        <v>4</v>
      </c>
      <c r="E797" s="22">
        <v>2403748</v>
      </c>
      <c r="F797" s="22">
        <v>709738</v>
      </c>
      <c r="G797" s="15">
        <v>50.782147000000002</v>
      </c>
      <c r="H797" s="15">
        <v>171.988632</v>
      </c>
      <c r="I797" s="19">
        <v>1047679</v>
      </c>
      <c r="J797" s="15">
        <v>13.301152999999999</v>
      </c>
      <c r="K797" s="19">
        <v>1048349</v>
      </c>
      <c r="L797" s="15">
        <v>45.077312999999997</v>
      </c>
    </row>
    <row r="798" spans="1:12" x14ac:dyDescent="0.35">
      <c r="A798" s="22">
        <v>64</v>
      </c>
      <c r="B798" s="12" t="s">
        <v>9</v>
      </c>
      <c r="C798" s="22">
        <v>4</v>
      </c>
      <c r="D798" s="22">
        <v>1</v>
      </c>
      <c r="E798" s="22">
        <v>3747341</v>
      </c>
      <c r="F798" s="22">
        <v>1371524</v>
      </c>
      <c r="G798" s="15">
        <v>65.150863000000001</v>
      </c>
      <c r="H798" s="15">
        <v>177.997974</v>
      </c>
      <c r="I798" s="19">
        <v>519505</v>
      </c>
      <c r="J798" s="15">
        <v>8.4614849999999997</v>
      </c>
      <c r="K798" s="19">
        <v>524157</v>
      </c>
      <c r="L798" s="15">
        <v>23.325875</v>
      </c>
    </row>
    <row r="799" spans="1:12" x14ac:dyDescent="0.35">
      <c r="A799" s="22">
        <v>64</v>
      </c>
      <c r="B799" s="12" t="s">
        <v>9</v>
      </c>
      <c r="C799" s="22">
        <v>4</v>
      </c>
      <c r="D799" s="22">
        <v>2</v>
      </c>
      <c r="E799" s="22">
        <v>3679466</v>
      </c>
      <c r="F799" s="22">
        <v>1392217</v>
      </c>
      <c r="G799" s="15">
        <v>66.351973999999998</v>
      </c>
      <c r="H799" s="15">
        <v>175.35142300000001</v>
      </c>
      <c r="I799" s="19">
        <v>522752</v>
      </c>
      <c r="J799" s="15">
        <v>8.6714359999999999</v>
      </c>
      <c r="K799" s="19">
        <v>524212</v>
      </c>
      <c r="L799" s="15">
        <v>22.981587999999999</v>
      </c>
    </row>
    <row r="800" spans="1:12" x14ac:dyDescent="0.35">
      <c r="A800" s="22">
        <v>64</v>
      </c>
      <c r="B800" s="12" t="s">
        <v>9</v>
      </c>
      <c r="C800" s="22">
        <v>4</v>
      </c>
      <c r="D800" s="22">
        <v>3</v>
      </c>
      <c r="E800" s="22">
        <v>3603620</v>
      </c>
      <c r="F800" s="22">
        <v>1400561</v>
      </c>
      <c r="G800" s="15">
        <v>67.749339000000006</v>
      </c>
      <c r="H800" s="15">
        <v>174.30668600000001</v>
      </c>
      <c r="I800" s="19">
        <v>519913</v>
      </c>
      <c r="J800" s="15">
        <v>8.8058599999999991</v>
      </c>
      <c r="K800" s="19">
        <v>523995</v>
      </c>
      <c r="L800" s="15">
        <v>22.835215999999999</v>
      </c>
    </row>
    <row r="801" spans="1:12" x14ac:dyDescent="0.35">
      <c r="A801" s="22">
        <v>64</v>
      </c>
      <c r="B801" s="12" t="s">
        <v>9</v>
      </c>
      <c r="C801" s="22">
        <v>4</v>
      </c>
      <c r="D801" s="22">
        <v>4</v>
      </c>
      <c r="E801" s="22">
        <v>3713322</v>
      </c>
      <c r="F801" s="22">
        <v>1378547</v>
      </c>
      <c r="G801" s="15">
        <v>65.748782000000006</v>
      </c>
      <c r="H801" s="15">
        <v>177.090666</v>
      </c>
      <c r="I801" s="19">
        <v>517780</v>
      </c>
      <c r="J801" s="15">
        <v>8.51065</v>
      </c>
      <c r="K801" s="19">
        <v>524076</v>
      </c>
      <c r="L801" s="15">
        <v>23.203462999999999</v>
      </c>
    </row>
    <row r="802" spans="1:12" x14ac:dyDescent="0.35">
      <c r="A802" s="22">
        <v>128</v>
      </c>
      <c r="B802" s="12" t="s">
        <v>9</v>
      </c>
      <c r="C802" s="22">
        <v>4</v>
      </c>
      <c r="D802" s="22">
        <v>1</v>
      </c>
      <c r="E802" s="22">
        <v>4515190</v>
      </c>
      <c r="F802" s="22">
        <v>2610062</v>
      </c>
      <c r="G802" s="15">
        <v>108.143096</v>
      </c>
      <c r="H802" s="15">
        <v>187.06644900000001</v>
      </c>
      <c r="I802" s="19">
        <v>521283</v>
      </c>
      <c r="J802" s="15">
        <v>14.093133999999999</v>
      </c>
      <c r="K802" s="19">
        <v>523718</v>
      </c>
      <c r="L802" s="15">
        <v>24.493835000000001</v>
      </c>
    </row>
    <row r="803" spans="1:12" x14ac:dyDescent="0.35">
      <c r="A803" s="22">
        <v>128</v>
      </c>
      <c r="B803" s="12" t="s">
        <v>9</v>
      </c>
      <c r="C803" s="22">
        <v>4</v>
      </c>
      <c r="D803" s="22">
        <v>2</v>
      </c>
      <c r="E803" s="22">
        <v>4506287</v>
      </c>
      <c r="F803" s="22">
        <v>2573695</v>
      </c>
      <c r="G803" s="15">
        <v>108.368477</v>
      </c>
      <c r="H803" s="15">
        <v>189.710407</v>
      </c>
      <c r="I803" s="19">
        <v>513833</v>
      </c>
      <c r="J803" s="15">
        <v>13.919166000000001</v>
      </c>
      <c r="K803" s="19">
        <v>523617</v>
      </c>
      <c r="L803" s="15">
        <v>24.835142999999999</v>
      </c>
    </row>
    <row r="804" spans="1:12" x14ac:dyDescent="0.35">
      <c r="A804" s="22">
        <v>128</v>
      </c>
      <c r="B804" s="12" t="s">
        <v>9</v>
      </c>
      <c r="C804" s="22">
        <v>4</v>
      </c>
      <c r="D804" s="22">
        <v>3</v>
      </c>
      <c r="E804" s="22">
        <v>4538483</v>
      </c>
      <c r="F804" s="22">
        <v>2612700</v>
      </c>
      <c r="G804" s="15">
        <v>107.614186</v>
      </c>
      <c r="H804" s="15">
        <v>186.877329</v>
      </c>
      <c r="I804" s="19">
        <v>510468</v>
      </c>
      <c r="J804" s="15">
        <v>13.729915999999999</v>
      </c>
      <c r="K804" s="19">
        <v>523817</v>
      </c>
      <c r="L804" s="15">
        <v>24.473728999999999</v>
      </c>
    </row>
    <row r="805" spans="1:12" x14ac:dyDescent="0.35">
      <c r="A805" s="22">
        <v>128</v>
      </c>
      <c r="B805" s="12" t="s">
        <v>9</v>
      </c>
      <c r="C805" s="22">
        <v>4</v>
      </c>
      <c r="D805" s="22">
        <v>4</v>
      </c>
      <c r="E805" s="22">
        <v>4503525</v>
      </c>
      <c r="F805" s="22">
        <v>2594634</v>
      </c>
      <c r="G805" s="15">
        <v>108.425945</v>
      </c>
      <c r="H805" s="15">
        <v>188.174102</v>
      </c>
      <c r="I805" s="19">
        <v>518474</v>
      </c>
      <c r="J805" s="15">
        <v>14.053497999999999</v>
      </c>
      <c r="K805" s="19">
        <v>523351</v>
      </c>
      <c r="L805" s="15">
        <v>24.622212999999999</v>
      </c>
    </row>
    <row r="806" spans="1:12" x14ac:dyDescent="0.35">
      <c r="A806" s="22">
        <v>256</v>
      </c>
      <c r="B806" s="12" t="s">
        <v>9</v>
      </c>
      <c r="C806" s="22">
        <v>4</v>
      </c>
      <c r="D806" s="22">
        <v>1</v>
      </c>
      <c r="E806" s="22">
        <v>4928248</v>
      </c>
      <c r="F806" s="22">
        <v>3589134</v>
      </c>
      <c r="G806" s="15">
        <v>198.15261799999999</v>
      </c>
      <c r="H806" s="15">
        <v>272.06532700000002</v>
      </c>
      <c r="I806" s="19">
        <v>261114</v>
      </c>
      <c r="J806" s="15">
        <v>12.935333</v>
      </c>
      <c r="K806" s="19">
        <v>261451</v>
      </c>
      <c r="L806" s="15">
        <v>17.784462000000001</v>
      </c>
    </row>
    <row r="807" spans="1:12" x14ac:dyDescent="0.35">
      <c r="A807" s="22">
        <v>256</v>
      </c>
      <c r="B807" s="12" t="s">
        <v>9</v>
      </c>
      <c r="C807" s="22">
        <v>4</v>
      </c>
      <c r="D807" s="22">
        <v>2</v>
      </c>
      <c r="E807" s="22">
        <v>4935173</v>
      </c>
      <c r="F807" s="22">
        <v>3630522</v>
      </c>
      <c r="G807" s="15">
        <v>197.88709600000001</v>
      </c>
      <c r="H807" s="15">
        <v>268.96212700000001</v>
      </c>
      <c r="I807" s="19">
        <v>258154</v>
      </c>
      <c r="J807" s="15">
        <v>12.770754</v>
      </c>
      <c r="K807" s="19">
        <v>261610</v>
      </c>
      <c r="L807" s="15">
        <v>17.592409</v>
      </c>
    </row>
    <row r="808" spans="1:12" x14ac:dyDescent="0.35">
      <c r="A808" s="22">
        <v>256</v>
      </c>
      <c r="B808" s="12" t="s">
        <v>9</v>
      </c>
      <c r="C808" s="22">
        <v>4</v>
      </c>
      <c r="D808" s="22">
        <v>3</v>
      </c>
      <c r="E808" s="22">
        <v>4922373</v>
      </c>
      <c r="F808" s="22">
        <v>3592999</v>
      </c>
      <c r="G808" s="15">
        <v>198.418623</v>
      </c>
      <c r="H808" s="15">
        <v>271.772921</v>
      </c>
      <c r="I808" s="19">
        <v>257654</v>
      </c>
      <c r="J808" s="15">
        <v>12.779164</v>
      </c>
      <c r="K808" s="19">
        <v>261581</v>
      </c>
      <c r="L808" s="15">
        <v>17.774162</v>
      </c>
    </row>
    <row r="809" spans="1:12" x14ac:dyDescent="0.35">
      <c r="A809" s="22">
        <v>256</v>
      </c>
      <c r="B809" s="12" t="s">
        <v>9</v>
      </c>
      <c r="C809" s="22">
        <v>4</v>
      </c>
      <c r="D809" s="22">
        <v>4</v>
      </c>
      <c r="E809" s="22">
        <v>4944133</v>
      </c>
      <c r="F809" s="22">
        <v>3617235</v>
      </c>
      <c r="G809" s="15">
        <v>197.53205199999999</v>
      </c>
      <c r="H809" s="15">
        <v>269.95491500000003</v>
      </c>
      <c r="I809" s="19">
        <v>258031</v>
      </c>
      <c r="J809" s="15">
        <v>12.741536999999999</v>
      </c>
      <c r="K809" s="19">
        <v>261388</v>
      </c>
      <c r="L809" s="15">
        <v>17.642046000000001</v>
      </c>
    </row>
    <row r="810" spans="1:12" x14ac:dyDescent="0.35">
      <c r="A810" s="22">
        <v>512</v>
      </c>
      <c r="B810" s="12" t="s">
        <v>9</v>
      </c>
      <c r="C810" s="22">
        <v>4</v>
      </c>
      <c r="D810" s="22">
        <v>1</v>
      </c>
      <c r="E810" s="22">
        <v>5058127</v>
      </c>
      <c r="F810" s="22">
        <v>4502602</v>
      </c>
      <c r="G810" s="15">
        <v>386.12460299999998</v>
      </c>
      <c r="H810" s="15">
        <v>433.81226199999998</v>
      </c>
      <c r="I810" s="19">
        <v>130689</v>
      </c>
      <c r="J810" s="15">
        <v>12.615932000000001</v>
      </c>
      <c r="K810" s="19">
        <v>129721</v>
      </c>
      <c r="L810" s="15">
        <v>14.067494</v>
      </c>
    </row>
    <row r="811" spans="1:12" x14ac:dyDescent="0.35">
      <c r="A811" s="22">
        <v>512</v>
      </c>
      <c r="B811" s="12" t="s">
        <v>9</v>
      </c>
      <c r="C811" s="22">
        <v>4</v>
      </c>
      <c r="D811" s="22">
        <v>2</v>
      </c>
      <c r="E811" s="22">
        <v>5013701</v>
      </c>
      <c r="F811" s="22">
        <v>4314282</v>
      </c>
      <c r="G811" s="15">
        <v>389.54558200000002</v>
      </c>
      <c r="H811" s="15">
        <v>452.70495699999998</v>
      </c>
      <c r="I811" s="19">
        <v>130698</v>
      </c>
      <c r="J811" s="15">
        <v>12.728597000000001</v>
      </c>
      <c r="K811" s="19">
        <v>129213</v>
      </c>
      <c r="L811" s="15">
        <v>14.624053</v>
      </c>
    </row>
    <row r="812" spans="1:12" x14ac:dyDescent="0.35">
      <c r="A812" s="22">
        <v>512</v>
      </c>
      <c r="B812" s="12" t="s">
        <v>9</v>
      </c>
      <c r="C812" s="22">
        <v>4</v>
      </c>
      <c r="D812" s="22">
        <v>3</v>
      </c>
      <c r="E812" s="22">
        <v>5016420</v>
      </c>
      <c r="F812" s="22">
        <v>4579284</v>
      </c>
      <c r="G812" s="15">
        <v>389.32885599999997</v>
      </c>
      <c r="H812" s="15">
        <v>426.47069299999998</v>
      </c>
      <c r="I812" s="19">
        <v>130688</v>
      </c>
      <c r="J812" s="15">
        <v>12.720726000000001</v>
      </c>
      <c r="K812" s="19">
        <v>130621</v>
      </c>
      <c r="L812" s="15">
        <v>13.927894</v>
      </c>
    </row>
    <row r="813" spans="1:12" x14ac:dyDescent="0.35">
      <c r="A813" s="22">
        <v>512</v>
      </c>
      <c r="B813" s="12" t="s">
        <v>9</v>
      </c>
      <c r="C813" s="22">
        <v>4</v>
      </c>
      <c r="D813" s="22">
        <v>4</v>
      </c>
      <c r="E813" s="22">
        <v>5064614</v>
      </c>
      <c r="F813" s="22">
        <v>4706446</v>
      </c>
      <c r="G813" s="15">
        <v>385.66930500000001</v>
      </c>
      <c r="H813" s="15">
        <v>414.94838199999998</v>
      </c>
      <c r="I813" s="19">
        <v>129409</v>
      </c>
      <c r="J813" s="15">
        <v>12.476367</v>
      </c>
      <c r="K813" s="19">
        <v>130380</v>
      </c>
      <c r="L813" s="15">
        <v>13.526579</v>
      </c>
    </row>
    <row r="814" spans="1:12" x14ac:dyDescent="0.35">
      <c r="A814" s="22">
        <v>1024</v>
      </c>
      <c r="B814" s="12" t="s">
        <v>9</v>
      </c>
      <c r="C814" s="22">
        <v>4</v>
      </c>
      <c r="D814" s="22">
        <v>1</v>
      </c>
      <c r="E814" s="22">
        <v>5166616</v>
      </c>
      <c r="F814" s="22">
        <v>7468309</v>
      </c>
      <c r="G814" s="15">
        <v>756.37129700000003</v>
      </c>
      <c r="H814" s="15">
        <v>522.95517700000005</v>
      </c>
      <c r="I814" s="19">
        <v>64048</v>
      </c>
      <c r="J814" s="15">
        <v>12.105964999999999</v>
      </c>
      <c r="K814" s="19">
        <v>64688</v>
      </c>
      <c r="L814" s="15">
        <v>8.4586590000000008</v>
      </c>
    </row>
    <row r="815" spans="1:12" x14ac:dyDescent="0.35">
      <c r="A815" s="22">
        <v>1024</v>
      </c>
      <c r="B815" s="12" t="s">
        <v>9</v>
      </c>
      <c r="C815" s="22">
        <v>4</v>
      </c>
      <c r="D815" s="22">
        <v>2</v>
      </c>
      <c r="E815" s="22">
        <v>5162273</v>
      </c>
      <c r="F815" s="22">
        <v>7643119</v>
      </c>
      <c r="G815" s="15">
        <v>756.79401099999995</v>
      </c>
      <c r="H815" s="15">
        <v>511.00769700000001</v>
      </c>
      <c r="I815" s="19">
        <v>65027</v>
      </c>
      <c r="J815" s="15">
        <v>12.301351</v>
      </c>
      <c r="K815" s="19">
        <v>65010</v>
      </c>
      <c r="L815" s="15">
        <v>8.3063380000000002</v>
      </c>
    </row>
    <row r="816" spans="1:12" x14ac:dyDescent="0.35">
      <c r="A816" s="22">
        <v>1024</v>
      </c>
      <c r="B816" s="12" t="s">
        <v>9</v>
      </c>
      <c r="C816" s="22">
        <v>4</v>
      </c>
      <c r="D816" s="22">
        <v>3</v>
      </c>
      <c r="E816" s="22">
        <v>5169095</v>
      </c>
      <c r="F816" s="22">
        <v>7516844</v>
      </c>
      <c r="G816" s="15">
        <v>755.699569</v>
      </c>
      <c r="H816" s="15">
        <v>519.57395799999995</v>
      </c>
      <c r="I816" s="19">
        <v>64892</v>
      </c>
      <c r="J816" s="15">
        <v>12.259611</v>
      </c>
      <c r="K816" s="19">
        <v>65141</v>
      </c>
      <c r="L816" s="15">
        <v>8.4628940000000004</v>
      </c>
    </row>
    <row r="817" spans="1:12" x14ac:dyDescent="0.35">
      <c r="A817" s="22">
        <v>1024</v>
      </c>
      <c r="B817" s="12" t="s">
        <v>9</v>
      </c>
      <c r="C817" s="22">
        <v>4</v>
      </c>
      <c r="D817" s="22">
        <v>4</v>
      </c>
      <c r="E817" s="22">
        <v>5173787</v>
      </c>
      <c r="F817" s="22">
        <v>7533288</v>
      </c>
      <c r="G817" s="15">
        <v>755.04104900000004</v>
      </c>
      <c r="H817" s="15">
        <v>518.43757700000003</v>
      </c>
      <c r="I817" s="19">
        <v>64996</v>
      </c>
      <c r="J817" s="15">
        <v>12.268122999999999</v>
      </c>
      <c r="K817" s="19">
        <v>65348</v>
      </c>
      <c r="L817" s="15">
        <v>8.4712549999999993</v>
      </c>
    </row>
    <row r="818" spans="1:12" x14ac:dyDescent="0.35">
      <c r="A818" s="22">
        <v>2048</v>
      </c>
      <c r="B818" s="12" t="s">
        <v>9</v>
      </c>
      <c r="C818" s="22">
        <v>4</v>
      </c>
      <c r="D818" s="22">
        <v>1</v>
      </c>
      <c r="E818" s="22">
        <v>5080429</v>
      </c>
      <c r="F818" s="22">
        <v>13006304</v>
      </c>
      <c r="G818" s="15">
        <v>1539.404225</v>
      </c>
      <c r="H818" s="15">
        <v>600.44797900000003</v>
      </c>
      <c r="I818" s="19">
        <v>31442</v>
      </c>
      <c r="J818" s="15">
        <v>12.087593</v>
      </c>
      <c r="K818" s="19">
        <v>32620</v>
      </c>
      <c r="L818" s="15">
        <v>4.898466</v>
      </c>
    </row>
    <row r="819" spans="1:12" x14ac:dyDescent="0.35">
      <c r="A819" s="22">
        <v>2048</v>
      </c>
      <c r="B819" s="12" t="s">
        <v>9</v>
      </c>
      <c r="C819" s="22">
        <v>4</v>
      </c>
      <c r="D819" s="22">
        <v>2</v>
      </c>
      <c r="E819" s="22">
        <v>5158931</v>
      </c>
      <c r="F819" s="22">
        <v>12999482</v>
      </c>
      <c r="G819" s="15">
        <v>1514.150942</v>
      </c>
      <c r="H819" s="15">
        <v>600.81583899999998</v>
      </c>
      <c r="I819" s="19">
        <v>32760</v>
      </c>
      <c r="J819" s="15">
        <v>12.402642</v>
      </c>
      <c r="K819" s="19">
        <v>32398</v>
      </c>
      <c r="L819" s="15">
        <v>4.8676820000000003</v>
      </c>
    </row>
    <row r="820" spans="1:12" x14ac:dyDescent="0.35">
      <c r="A820" s="22">
        <v>2048</v>
      </c>
      <c r="B820" s="12" t="s">
        <v>9</v>
      </c>
      <c r="C820" s="22">
        <v>4</v>
      </c>
      <c r="D820" s="22">
        <v>3</v>
      </c>
      <c r="E820" s="22">
        <v>5103883</v>
      </c>
      <c r="F820" s="22">
        <v>13201158</v>
      </c>
      <c r="G820" s="15">
        <v>1530.503277</v>
      </c>
      <c r="H820" s="15">
        <v>591.66782899999998</v>
      </c>
      <c r="I820" s="19">
        <v>32740</v>
      </c>
      <c r="J820" s="15">
        <v>12.528758</v>
      </c>
      <c r="K820" s="19">
        <v>32429</v>
      </c>
      <c r="L820" s="15">
        <v>4.7979039999999999</v>
      </c>
    </row>
    <row r="821" spans="1:12" x14ac:dyDescent="0.35">
      <c r="A821" s="22">
        <v>2048</v>
      </c>
      <c r="B821" s="12" t="s">
        <v>9</v>
      </c>
      <c r="C821" s="22">
        <v>4</v>
      </c>
      <c r="D821" s="22">
        <v>4</v>
      </c>
      <c r="E821" s="22">
        <v>5100665</v>
      </c>
      <c r="F821" s="22">
        <v>13273630</v>
      </c>
      <c r="G821" s="15">
        <v>1531.4517800000001</v>
      </c>
      <c r="H821" s="15">
        <v>588.35099500000001</v>
      </c>
      <c r="I821" s="19">
        <v>32747</v>
      </c>
      <c r="J821" s="15">
        <v>12.539342</v>
      </c>
      <c r="K821" s="19">
        <v>32699</v>
      </c>
      <c r="L821" s="15">
        <v>4.8114369999999997</v>
      </c>
    </row>
    <row r="822" spans="1:12" x14ac:dyDescent="0.35">
      <c r="A822" s="22">
        <v>4096</v>
      </c>
      <c r="B822" s="12" t="s">
        <v>9</v>
      </c>
      <c r="C822" s="22">
        <v>4</v>
      </c>
      <c r="D822" s="22">
        <v>1</v>
      </c>
      <c r="E822" s="22">
        <v>5178300</v>
      </c>
      <c r="F822" s="22">
        <v>17664291</v>
      </c>
      <c r="G822" s="15">
        <v>3016.4984909999998</v>
      </c>
      <c r="H822" s="15">
        <v>884.21994099999995</v>
      </c>
      <c r="I822" s="19">
        <v>16375</v>
      </c>
      <c r="J822" s="15">
        <v>12.35248</v>
      </c>
      <c r="K822" s="19">
        <v>16090</v>
      </c>
      <c r="L822" s="15">
        <v>3.5581140000000002</v>
      </c>
    </row>
    <row r="823" spans="1:12" x14ac:dyDescent="0.35">
      <c r="A823" s="22">
        <v>4096</v>
      </c>
      <c r="B823" s="12" t="s">
        <v>9</v>
      </c>
      <c r="C823" s="22">
        <v>4</v>
      </c>
      <c r="D823" s="22">
        <v>2</v>
      </c>
      <c r="E823" s="22">
        <v>5174414</v>
      </c>
      <c r="F823" s="22">
        <v>17405932</v>
      </c>
      <c r="G823" s="15">
        <v>3018.7964200000001</v>
      </c>
      <c r="H823" s="15">
        <v>897.39505499999996</v>
      </c>
      <c r="I823" s="19">
        <v>16375</v>
      </c>
      <c r="J823" s="15">
        <v>12.361757000000001</v>
      </c>
      <c r="K823" s="19">
        <v>16062</v>
      </c>
      <c r="L823" s="15">
        <v>3.604644</v>
      </c>
    </row>
    <row r="824" spans="1:12" x14ac:dyDescent="0.35">
      <c r="A824" s="22">
        <v>4096</v>
      </c>
      <c r="B824" s="12" t="s">
        <v>9</v>
      </c>
      <c r="C824" s="22">
        <v>4</v>
      </c>
      <c r="D824" s="22">
        <v>3</v>
      </c>
      <c r="E824" s="22">
        <v>5130583</v>
      </c>
      <c r="F824" s="22">
        <v>17737140</v>
      </c>
      <c r="G824" s="15">
        <v>3044.6681170000002</v>
      </c>
      <c r="H824" s="15">
        <v>880.42427599999996</v>
      </c>
      <c r="I824" s="19">
        <v>16296</v>
      </c>
      <c r="J824" s="15">
        <v>12.407215000000001</v>
      </c>
      <c r="K824" s="19">
        <v>16275</v>
      </c>
      <c r="L824" s="15">
        <v>3.5842429999999998</v>
      </c>
    </row>
    <row r="825" spans="1:12" x14ac:dyDescent="0.35">
      <c r="A825" s="22">
        <v>4096</v>
      </c>
      <c r="B825" s="12" t="s">
        <v>9</v>
      </c>
      <c r="C825" s="22">
        <v>4</v>
      </c>
      <c r="D825" s="22">
        <v>4</v>
      </c>
      <c r="E825" s="22">
        <v>5173580</v>
      </c>
      <c r="F825" s="22">
        <v>17667897</v>
      </c>
      <c r="G825" s="15">
        <v>3019.353376</v>
      </c>
      <c r="H825" s="15">
        <v>884.28985899999998</v>
      </c>
      <c r="I825" s="19">
        <v>16369</v>
      </c>
      <c r="J825" s="15">
        <v>12.359219</v>
      </c>
      <c r="K825" s="19">
        <v>15834</v>
      </c>
      <c r="L825" s="15">
        <v>3.500788</v>
      </c>
    </row>
    <row r="826" spans="1:12" x14ac:dyDescent="0.35">
      <c r="A826" s="22">
        <v>8192</v>
      </c>
      <c r="B826" s="12" t="s">
        <v>9</v>
      </c>
      <c r="C826" s="22">
        <v>4</v>
      </c>
      <c r="D826" s="22">
        <v>1</v>
      </c>
      <c r="E826" s="22">
        <v>4825092</v>
      </c>
      <c r="F826" s="22">
        <v>19548100</v>
      </c>
      <c r="G826" s="15">
        <v>6476.7390189999996</v>
      </c>
      <c r="H826" s="15">
        <v>1599.6083679999999</v>
      </c>
      <c r="I826" s="19">
        <v>7957</v>
      </c>
      <c r="J826" s="15">
        <v>12.883497999999999</v>
      </c>
      <c r="K826" s="19">
        <v>7912</v>
      </c>
      <c r="L826" s="15">
        <v>3.1620720000000002</v>
      </c>
    </row>
    <row r="827" spans="1:12" x14ac:dyDescent="0.35">
      <c r="A827" s="22">
        <v>8192</v>
      </c>
      <c r="B827" s="12" t="s">
        <v>9</v>
      </c>
      <c r="C827" s="22">
        <v>4</v>
      </c>
      <c r="D827" s="22">
        <v>2</v>
      </c>
      <c r="E827" s="22">
        <v>4856633</v>
      </c>
      <c r="F827" s="22">
        <v>19499594</v>
      </c>
      <c r="G827" s="15">
        <v>6431.1230169999999</v>
      </c>
      <c r="H827" s="15">
        <v>1601.3564779999999</v>
      </c>
      <c r="I827" s="19">
        <v>8183</v>
      </c>
      <c r="J827" s="15">
        <v>13.163375</v>
      </c>
      <c r="K827" s="19">
        <v>8151</v>
      </c>
      <c r="L827" s="15">
        <v>3.2656930000000002</v>
      </c>
    </row>
    <row r="828" spans="1:12" x14ac:dyDescent="0.35">
      <c r="A828" s="22">
        <v>8192</v>
      </c>
      <c r="B828" s="12" t="s">
        <v>9</v>
      </c>
      <c r="C828" s="22">
        <v>4</v>
      </c>
      <c r="D828" s="22">
        <v>3</v>
      </c>
      <c r="E828" s="22">
        <v>4842121</v>
      </c>
      <c r="F828" s="22">
        <v>19304173</v>
      </c>
      <c r="G828" s="15">
        <v>6450.4582300000002</v>
      </c>
      <c r="H828" s="15">
        <v>1618.7059079999999</v>
      </c>
      <c r="I828" s="19">
        <v>8189</v>
      </c>
      <c r="J828" s="15">
        <v>13.212508</v>
      </c>
      <c r="K828" s="19">
        <v>7796</v>
      </c>
      <c r="L828" s="15">
        <v>3.1550820000000002</v>
      </c>
    </row>
    <row r="829" spans="1:12" x14ac:dyDescent="0.35">
      <c r="A829" s="22">
        <v>8192</v>
      </c>
      <c r="B829" s="12" t="s">
        <v>9</v>
      </c>
      <c r="C829" s="22">
        <v>4</v>
      </c>
      <c r="D829" s="22">
        <v>4</v>
      </c>
      <c r="E829" s="22">
        <v>4900678</v>
      </c>
      <c r="F829" s="22">
        <v>20049763</v>
      </c>
      <c r="G829" s="15">
        <v>6372.9905939999999</v>
      </c>
      <c r="H829" s="15">
        <v>1557.590293</v>
      </c>
      <c r="I829" s="19">
        <v>8189</v>
      </c>
      <c r="J829" s="15">
        <v>13.054636</v>
      </c>
      <c r="K829" s="19">
        <v>8081</v>
      </c>
      <c r="L829" s="15">
        <v>3.148806</v>
      </c>
    </row>
    <row r="830" spans="1:12" x14ac:dyDescent="0.35">
      <c r="A830" s="22">
        <v>16384</v>
      </c>
      <c r="B830" s="12" t="s">
        <v>9</v>
      </c>
      <c r="C830" s="22">
        <v>4</v>
      </c>
      <c r="D830" s="22">
        <v>1</v>
      </c>
      <c r="E830" s="22">
        <v>4523697</v>
      </c>
      <c r="F830" s="22">
        <v>19920135</v>
      </c>
      <c r="G830" s="15">
        <v>13802.119494</v>
      </c>
      <c r="H830" s="15">
        <v>3133.3711480000002</v>
      </c>
      <c r="I830" s="19">
        <v>4093</v>
      </c>
      <c r="J830" s="15">
        <v>14.137359</v>
      </c>
      <c r="K830" s="19">
        <v>4076</v>
      </c>
      <c r="L830" s="15">
        <v>3.1971419999999999</v>
      </c>
    </row>
    <row r="831" spans="1:12" x14ac:dyDescent="0.35">
      <c r="A831" s="22">
        <v>16384</v>
      </c>
      <c r="B831" s="12" t="s">
        <v>9</v>
      </c>
      <c r="C831" s="22">
        <v>4</v>
      </c>
      <c r="D831" s="22">
        <v>2</v>
      </c>
      <c r="E831" s="22">
        <v>4565266</v>
      </c>
      <c r="F831" s="22">
        <v>20145490</v>
      </c>
      <c r="G831" s="15">
        <v>14186.770096</v>
      </c>
      <c r="H831" s="15">
        <v>3099.5733049999999</v>
      </c>
      <c r="I831" s="19">
        <v>3726</v>
      </c>
      <c r="J831" s="15">
        <v>12.752544</v>
      </c>
      <c r="K831" s="19">
        <v>3978</v>
      </c>
      <c r="L831" s="15">
        <v>3.0853679999999999</v>
      </c>
    </row>
    <row r="832" spans="1:12" x14ac:dyDescent="0.35">
      <c r="A832" s="22">
        <v>16384</v>
      </c>
      <c r="B832" s="12" t="s">
        <v>9</v>
      </c>
      <c r="C832" s="22">
        <v>4</v>
      </c>
      <c r="D832" s="22">
        <v>3</v>
      </c>
      <c r="E832" s="22">
        <v>4586748</v>
      </c>
      <c r="F832" s="22">
        <v>20228154</v>
      </c>
      <c r="G832" s="15">
        <v>13612.533694</v>
      </c>
      <c r="H832" s="15">
        <v>3090.63654</v>
      </c>
      <c r="I832" s="19">
        <v>4090</v>
      </c>
      <c r="J832" s="15">
        <v>13.932802000000001</v>
      </c>
      <c r="K832" s="19">
        <v>3838</v>
      </c>
      <c r="L832" s="15">
        <v>2.9646180000000002</v>
      </c>
    </row>
    <row r="833" spans="1:12" x14ac:dyDescent="0.35">
      <c r="A833" s="22">
        <v>16384</v>
      </c>
      <c r="B833" s="12" t="s">
        <v>9</v>
      </c>
      <c r="C833" s="22">
        <v>4</v>
      </c>
      <c r="D833" s="22">
        <v>4</v>
      </c>
      <c r="E833" s="22">
        <v>4601324</v>
      </c>
      <c r="F833" s="22">
        <v>20135483</v>
      </c>
      <c r="G833" s="15">
        <v>13569.387568</v>
      </c>
      <c r="H833" s="15">
        <v>3102.9101390000001</v>
      </c>
      <c r="I833" s="19">
        <v>4093</v>
      </c>
      <c r="J833" s="15">
        <v>13.898853000000001</v>
      </c>
      <c r="K833" s="19">
        <v>3884</v>
      </c>
      <c r="L833" s="15">
        <v>3.0139580000000001</v>
      </c>
    </row>
    <row r="834" spans="1:12" x14ac:dyDescent="0.35">
      <c r="A834" s="22">
        <v>4</v>
      </c>
      <c r="B834" s="12" t="s">
        <v>9</v>
      </c>
      <c r="C834" s="22">
        <v>8</v>
      </c>
      <c r="D834" s="22">
        <v>1</v>
      </c>
      <c r="E834" s="22">
        <v>311142</v>
      </c>
      <c r="F834" s="22">
        <v>75210</v>
      </c>
      <c r="G834" s="15">
        <v>98.184370999999999</v>
      </c>
      <c r="H834" s="15">
        <v>405.769655</v>
      </c>
      <c r="I834" s="19">
        <v>16260032</v>
      </c>
      <c r="J834" s="15">
        <v>199.35279199999999</v>
      </c>
      <c r="K834" s="19">
        <v>16719312</v>
      </c>
      <c r="L834" s="15">
        <v>848.01870399999996</v>
      </c>
    </row>
    <row r="835" spans="1:12" x14ac:dyDescent="0.35">
      <c r="A835" s="22">
        <v>4</v>
      </c>
      <c r="B835" s="12" t="s">
        <v>9</v>
      </c>
      <c r="C835" s="22">
        <v>8</v>
      </c>
      <c r="D835" s="22">
        <v>2</v>
      </c>
      <c r="E835" s="22">
        <v>331107</v>
      </c>
      <c r="F835" s="22">
        <v>73589</v>
      </c>
      <c r="G835" s="15">
        <v>92.194322</v>
      </c>
      <c r="H835" s="15">
        <v>414.70781199999999</v>
      </c>
      <c r="I835" s="19">
        <v>16358872</v>
      </c>
      <c r="J835" s="15">
        <v>188.47134500000001</v>
      </c>
      <c r="K835" s="19">
        <v>16644240</v>
      </c>
      <c r="L835" s="15">
        <v>862.80022599999995</v>
      </c>
    </row>
    <row r="836" spans="1:12" x14ac:dyDescent="0.35">
      <c r="A836" s="22">
        <v>4</v>
      </c>
      <c r="B836" s="12" t="s">
        <v>9</v>
      </c>
      <c r="C836" s="22">
        <v>8</v>
      </c>
      <c r="D836" s="22">
        <v>3</v>
      </c>
      <c r="E836" s="22">
        <v>310525</v>
      </c>
      <c r="F836" s="22">
        <v>71358</v>
      </c>
      <c r="G836" s="15">
        <v>98.358069999999998</v>
      </c>
      <c r="H836" s="15">
        <v>427.67501900000002</v>
      </c>
      <c r="I836" s="19">
        <v>16322089</v>
      </c>
      <c r="J836" s="15">
        <v>200.51127299999999</v>
      </c>
      <c r="K836" s="19">
        <v>16668498</v>
      </c>
      <c r="L836" s="15">
        <v>891.07183599999996</v>
      </c>
    </row>
    <row r="837" spans="1:12" x14ac:dyDescent="0.35">
      <c r="A837" s="22">
        <v>4</v>
      </c>
      <c r="B837" s="12" t="s">
        <v>9</v>
      </c>
      <c r="C837" s="22">
        <v>8</v>
      </c>
      <c r="D837" s="22">
        <v>4</v>
      </c>
      <c r="E837" s="22">
        <v>332841</v>
      </c>
      <c r="F837" s="22">
        <v>73809</v>
      </c>
      <c r="G837" s="15">
        <v>91.763497000000001</v>
      </c>
      <c r="H837" s="15">
        <v>413.48113499999999</v>
      </c>
      <c r="I837" s="19">
        <v>16346774</v>
      </c>
      <c r="J837" s="15">
        <v>187.35052300000001</v>
      </c>
      <c r="K837" s="19">
        <v>16589851</v>
      </c>
      <c r="L837" s="15">
        <v>857.42150700000002</v>
      </c>
    </row>
    <row r="838" spans="1:12" x14ac:dyDescent="0.35">
      <c r="A838" s="22">
        <v>8</v>
      </c>
      <c r="B838" s="12" t="s">
        <v>9</v>
      </c>
      <c r="C838" s="22">
        <v>8</v>
      </c>
      <c r="D838" s="22">
        <v>1</v>
      </c>
      <c r="E838" s="22">
        <v>640330</v>
      </c>
      <c r="F838" s="22">
        <v>139721</v>
      </c>
      <c r="G838" s="15">
        <v>95.368002000000004</v>
      </c>
      <c r="H838" s="15">
        <v>436.855346</v>
      </c>
      <c r="I838" s="19">
        <v>8223540</v>
      </c>
      <c r="J838" s="15">
        <v>97.981691999999995</v>
      </c>
      <c r="K838" s="19">
        <v>8291656</v>
      </c>
      <c r="L838" s="15">
        <v>452.76173399999999</v>
      </c>
    </row>
    <row r="839" spans="1:12" x14ac:dyDescent="0.35">
      <c r="A839" s="22">
        <v>8</v>
      </c>
      <c r="B839" s="12" t="s">
        <v>9</v>
      </c>
      <c r="C839" s="22">
        <v>8</v>
      </c>
      <c r="D839" s="22">
        <v>2</v>
      </c>
      <c r="E839" s="22">
        <v>662991</v>
      </c>
      <c r="F839" s="22">
        <v>143941</v>
      </c>
      <c r="G839" s="15">
        <v>92.076507000000007</v>
      </c>
      <c r="H839" s="15">
        <v>424.03327300000001</v>
      </c>
      <c r="I839" s="19">
        <v>8265022</v>
      </c>
      <c r="J839" s="15">
        <v>95.110112999999998</v>
      </c>
      <c r="K839" s="19">
        <v>8346819</v>
      </c>
      <c r="L839" s="15">
        <v>442.41088000000002</v>
      </c>
    </row>
    <row r="840" spans="1:12" x14ac:dyDescent="0.35">
      <c r="A840" s="22">
        <v>8</v>
      </c>
      <c r="B840" s="12" t="s">
        <v>9</v>
      </c>
      <c r="C840" s="22">
        <v>8</v>
      </c>
      <c r="D840" s="22">
        <v>3</v>
      </c>
      <c r="E840" s="22">
        <v>678077</v>
      </c>
      <c r="F840" s="22">
        <v>149209</v>
      </c>
      <c r="G840" s="15">
        <v>90.026846000000006</v>
      </c>
      <c r="H840" s="15">
        <v>409.057705</v>
      </c>
      <c r="I840" s="19">
        <v>8238044</v>
      </c>
      <c r="J840" s="15">
        <v>92.690550999999999</v>
      </c>
      <c r="K840" s="19">
        <v>8370229</v>
      </c>
      <c r="L840" s="15">
        <v>427.988721</v>
      </c>
    </row>
    <row r="841" spans="1:12" x14ac:dyDescent="0.35">
      <c r="A841" s="22">
        <v>8</v>
      </c>
      <c r="B841" s="12" t="s">
        <v>9</v>
      </c>
      <c r="C841" s="22">
        <v>8</v>
      </c>
      <c r="D841" s="22">
        <v>4</v>
      </c>
      <c r="E841" s="22">
        <v>648401</v>
      </c>
      <c r="F841" s="22">
        <v>141514</v>
      </c>
      <c r="G841" s="15">
        <v>94.152327</v>
      </c>
      <c r="H841" s="15">
        <v>431.30825299999998</v>
      </c>
      <c r="I841" s="19">
        <v>8192516</v>
      </c>
      <c r="J841" s="15">
        <v>96.396994000000007</v>
      </c>
      <c r="K841" s="19">
        <v>8290505</v>
      </c>
      <c r="L841" s="15">
        <v>446.96315900000002</v>
      </c>
    </row>
    <row r="842" spans="1:12" x14ac:dyDescent="0.35">
      <c r="A842" s="22">
        <v>16</v>
      </c>
      <c r="B842" s="12" t="s">
        <v>9</v>
      </c>
      <c r="C842" s="22">
        <v>8</v>
      </c>
      <c r="D842" s="22">
        <v>1</v>
      </c>
      <c r="E842" s="22">
        <v>1411330</v>
      </c>
      <c r="F842" s="22">
        <v>291603</v>
      </c>
      <c r="G842" s="15">
        <v>86.499944999999997</v>
      </c>
      <c r="H842" s="15">
        <v>418.62061599999998</v>
      </c>
      <c r="I842" s="19">
        <v>4147158</v>
      </c>
      <c r="J842" s="15">
        <v>44.837567999999997</v>
      </c>
      <c r="K842" s="19">
        <v>4166144</v>
      </c>
      <c r="L842" s="15">
        <v>218.00270399999999</v>
      </c>
    </row>
    <row r="843" spans="1:12" x14ac:dyDescent="0.35">
      <c r="A843" s="22">
        <v>16</v>
      </c>
      <c r="B843" s="12" t="s">
        <v>9</v>
      </c>
      <c r="C843" s="22">
        <v>8</v>
      </c>
      <c r="D843" s="22">
        <v>2</v>
      </c>
      <c r="E843" s="22">
        <v>1302606</v>
      </c>
      <c r="F843" s="22">
        <v>293202</v>
      </c>
      <c r="G843" s="15">
        <v>93.721490000000003</v>
      </c>
      <c r="H843" s="15">
        <v>416.34640000000002</v>
      </c>
      <c r="I843" s="19">
        <v>4104920</v>
      </c>
      <c r="J843" s="15">
        <v>48.085247000000003</v>
      </c>
      <c r="K843" s="19">
        <v>4161410</v>
      </c>
      <c r="L843" s="15">
        <v>216.56787</v>
      </c>
    </row>
    <row r="844" spans="1:12" x14ac:dyDescent="0.35">
      <c r="A844" s="22">
        <v>16</v>
      </c>
      <c r="B844" s="12" t="s">
        <v>9</v>
      </c>
      <c r="C844" s="22">
        <v>8</v>
      </c>
      <c r="D844" s="22">
        <v>3</v>
      </c>
      <c r="E844" s="22">
        <v>1239763</v>
      </c>
      <c r="F844" s="22">
        <v>279843</v>
      </c>
      <c r="G844" s="15">
        <v>98.468881999999994</v>
      </c>
      <c r="H844" s="15">
        <v>436.23168099999998</v>
      </c>
      <c r="I844" s="19">
        <v>4152873</v>
      </c>
      <c r="J844" s="15">
        <v>51.112838000000004</v>
      </c>
      <c r="K844" s="19">
        <v>4141648</v>
      </c>
      <c r="L844" s="15">
        <v>225.828194</v>
      </c>
    </row>
    <row r="845" spans="1:12" x14ac:dyDescent="0.35">
      <c r="A845" s="22">
        <v>16</v>
      </c>
      <c r="B845" s="12" t="s">
        <v>9</v>
      </c>
      <c r="C845" s="22">
        <v>8</v>
      </c>
      <c r="D845" s="22">
        <v>4</v>
      </c>
      <c r="E845" s="22">
        <v>1343724</v>
      </c>
      <c r="F845" s="22">
        <v>288102</v>
      </c>
      <c r="G845" s="15">
        <v>90.848249999999993</v>
      </c>
      <c r="H845" s="15">
        <v>423.72377699999998</v>
      </c>
      <c r="I845" s="19">
        <v>4160029</v>
      </c>
      <c r="J845" s="15">
        <v>47.239601999999998</v>
      </c>
      <c r="K845" s="19">
        <v>4153130</v>
      </c>
      <c r="L845" s="15">
        <v>219.96262300000001</v>
      </c>
    </row>
    <row r="846" spans="1:12" x14ac:dyDescent="0.35">
      <c r="A846" s="22">
        <v>32</v>
      </c>
      <c r="B846" s="12" t="s">
        <v>9</v>
      </c>
      <c r="C846" s="22">
        <v>8</v>
      </c>
      <c r="D846" s="22">
        <v>1</v>
      </c>
      <c r="E846" s="22">
        <v>2827290</v>
      </c>
      <c r="F846" s="22">
        <v>584160</v>
      </c>
      <c r="G846" s="15">
        <v>86.352045000000004</v>
      </c>
      <c r="H846" s="15">
        <v>417.94730499999997</v>
      </c>
      <c r="I846" s="19">
        <v>2079276</v>
      </c>
      <c r="J846" s="15">
        <v>22.443563000000001</v>
      </c>
      <c r="K846" s="19">
        <v>2076755</v>
      </c>
      <c r="L846" s="15">
        <v>108.493438</v>
      </c>
    </row>
    <row r="847" spans="1:12" x14ac:dyDescent="0.35">
      <c r="A847" s="22">
        <v>32</v>
      </c>
      <c r="B847" s="12" t="s">
        <v>9</v>
      </c>
      <c r="C847" s="22">
        <v>8</v>
      </c>
      <c r="D847" s="22">
        <v>2</v>
      </c>
      <c r="E847" s="22">
        <v>2829255</v>
      </c>
      <c r="F847" s="22">
        <v>585283</v>
      </c>
      <c r="G847" s="15">
        <v>86.293875</v>
      </c>
      <c r="H847" s="15">
        <v>417.14248500000002</v>
      </c>
      <c r="I847" s="19">
        <v>2077626</v>
      </c>
      <c r="J847" s="15">
        <v>22.41018</v>
      </c>
      <c r="K847" s="19">
        <v>2076688</v>
      </c>
      <c r="L847" s="15">
        <v>108.281817</v>
      </c>
    </row>
    <row r="848" spans="1:12" x14ac:dyDescent="0.35">
      <c r="A848" s="22">
        <v>32</v>
      </c>
      <c r="B848" s="12" t="s">
        <v>9</v>
      </c>
      <c r="C848" s="22">
        <v>8</v>
      </c>
      <c r="D848" s="22">
        <v>3</v>
      </c>
      <c r="E848" s="22">
        <v>2740531</v>
      </c>
      <c r="F848" s="22">
        <v>592255</v>
      </c>
      <c r="G848" s="15">
        <v>89.094776999999993</v>
      </c>
      <c r="H848" s="15">
        <v>412.24953299999999</v>
      </c>
      <c r="I848" s="19">
        <v>2057361</v>
      </c>
      <c r="J848" s="15">
        <v>22.910036999999999</v>
      </c>
      <c r="K848" s="19">
        <v>2070112</v>
      </c>
      <c r="L848" s="15">
        <v>106.668283</v>
      </c>
    </row>
    <row r="849" spans="1:12" x14ac:dyDescent="0.35">
      <c r="A849" s="22">
        <v>32</v>
      </c>
      <c r="B849" s="12" t="s">
        <v>9</v>
      </c>
      <c r="C849" s="22">
        <v>8</v>
      </c>
      <c r="D849" s="22">
        <v>4</v>
      </c>
      <c r="E849" s="22">
        <v>2644219</v>
      </c>
      <c r="F849" s="22">
        <v>571978</v>
      </c>
      <c r="G849" s="15">
        <v>92.337691000000007</v>
      </c>
      <c r="H849" s="15">
        <v>426.884884</v>
      </c>
      <c r="I849" s="19">
        <v>2064100</v>
      </c>
      <c r="J849" s="15">
        <v>23.822279000000002</v>
      </c>
      <c r="K849" s="19">
        <v>2065957</v>
      </c>
      <c r="L849" s="15">
        <v>110.22807299999999</v>
      </c>
    </row>
    <row r="850" spans="1:12" x14ac:dyDescent="0.35">
      <c r="A850" s="22">
        <v>64</v>
      </c>
      <c r="B850" s="12" t="s">
        <v>9</v>
      </c>
      <c r="C850" s="22">
        <v>8</v>
      </c>
      <c r="D850" s="22">
        <v>1</v>
      </c>
      <c r="E850" s="22">
        <v>4839121</v>
      </c>
      <c r="F850" s="22">
        <v>1107954</v>
      </c>
      <c r="G850" s="15">
        <v>100.903638</v>
      </c>
      <c r="H850" s="15">
        <v>440.75797399999999</v>
      </c>
      <c r="I850" s="19">
        <v>1038504</v>
      </c>
      <c r="J850" s="15">
        <v>13.098507</v>
      </c>
      <c r="K850" s="19">
        <v>1030861</v>
      </c>
      <c r="L850" s="15">
        <v>56.788223000000002</v>
      </c>
    </row>
    <row r="851" spans="1:12" x14ac:dyDescent="0.35">
      <c r="A851" s="22">
        <v>64</v>
      </c>
      <c r="B851" s="12" t="s">
        <v>9</v>
      </c>
      <c r="C851" s="22">
        <v>8</v>
      </c>
      <c r="D851" s="22">
        <v>2</v>
      </c>
      <c r="E851" s="22">
        <v>4804378</v>
      </c>
      <c r="F851" s="22">
        <v>1160160</v>
      </c>
      <c r="G851" s="15">
        <v>101.631806</v>
      </c>
      <c r="H851" s="15">
        <v>420.888867</v>
      </c>
      <c r="I851" s="19">
        <v>1041576</v>
      </c>
      <c r="J851" s="15">
        <v>13.232255</v>
      </c>
      <c r="K851" s="19">
        <v>1040882</v>
      </c>
      <c r="L851" s="15">
        <v>54.760016999999998</v>
      </c>
    </row>
    <row r="852" spans="1:12" x14ac:dyDescent="0.35">
      <c r="A852" s="22">
        <v>64</v>
      </c>
      <c r="B852" s="12" t="s">
        <v>9</v>
      </c>
      <c r="C852" s="22">
        <v>8</v>
      </c>
      <c r="D852" s="22">
        <v>3</v>
      </c>
      <c r="E852" s="22">
        <v>4892253</v>
      </c>
      <c r="F852" s="22">
        <v>1140473</v>
      </c>
      <c r="G852" s="15">
        <v>99.807068000000001</v>
      </c>
      <c r="H852" s="15">
        <v>428.17901000000001</v>
      </c>
      <c r="I852" s="19">
        <v>1042284</v>
      </c>
      <c r="J852" s="15">
        <v>13.003409</v>
      </c>
      <c r="K852" s="19">
        <v>1035782</v>
      </c>
      <c r="L852" s="15">
        <v>55.432344999999998</v>
      </c>
    </row>
    <row r="853" spans="1:12" x14ac:dyDescent="0.35">
      <c r="A853" s="22">
        <v>64</v>
      </c>
      <c r="B853" s="12" t="s">
        <v>9</v>
      </c>
      <c r="C853" s="22">
        <v>8</v>
      </c>
      <c r="D853" s="22">
        <v>4</v>
      </c>
      <c r="E853" s="22">
        <v>4818532</v>
      </c>
      <c r="F853" s="22">
        <v>1128071</v>
      </c>
      <c r="G853" s="15">
        <v>101.334003</v>
      </c>
      <c r="H853" s="15">
        <v>432.88569699999999</v>
      </c>
      <c r="I853" s="19">
        <v>1041739</v>
      </c>
      <c r="J853" s="15">
        <v>13.195452</v>
      </c>
      <c r="K853" s="19">
        <v>1031557</v>
      </c>
      <c r="L853" s="15">
        <v>55.813192000000001</v>
      </c>
    </row>
    <row r="854" spans="1:12" x14ac:dyDescent="0.35">
      <c r="A854" s="22">
        <v>128</v>
      </c>
      <c r="B854" s="12" t="s">
        <v>9</v>
      </c>
      <c r="C854" s="22">
        <v>8</v>
      </c>
      <c r="D854" s="22">
        <v>1</v>
      </c>
      <c r="E854" s="22">
        <v>5143408</v>
      </c>
      <c r="F854" s="22">
        <v>2417258</v>
      </c>
      <c r="G854" s="15">
        <v>189.882959</v>
      </c>
      <c r="H854" s="15">
        <v>404.02202799999998</v>
      </c>
      <c r="I854" s="19">
        <v>1032686</v>
      </c>
      <c r="J854" s="15">
        <v>24.509098000000002</v>
      </c>
      <c r="K854" s="19">
        <v>1036056</v>
      </c>
      <c r="L854" s="15">
        <v>52.320296999999997</v>
      </c>
    </row>
    <row r="855" spans="1:12" x14ac:dyDescent="0.35">
      <c r="A855" s="22">
        <v>128</v>
      </c>
      <c r="B855" s="12" t="s">
        <v>9</v>
      </c>
      <c r="C855" s="22">
        <v>8</v>
      </c>
      <c r="D855" s="22">
        <v>2</v>
      </c>
      <c r="E855" s="22">
        <v>5141521</v>
      </c>
      <c r="F855" s="22">
        <v>2406384</v>
      </c>
      <c r="G855" s="15">
        <v>189.93490299999999</v>
      </c>
      <c r="H855" s="15">
        <v>405.848793</v>
      </c>
      <c r="I855" s="19">
        <v>1046738</v>
      </c>
      <c r="J855" s="15">
        <v>24.85172</v>
      </c>
      <c r="K855" s="19">
        <v>1033677</v>
      </c>
      <c r="L855" s="15">
        <v>52.436056999999998</v>
      </c>
    </row>
    <row r="856" spans="1:12" x14ac:dyDescent="0.35">
      <c r="A856" s="22">
        <v>128</v>
      </c>
      <c r="B856" s="12" t="s">
        <v>9</v>
      </c>
      <c r="C856" s="22">
        <v>8</v>
      </c>
      <c r="D856" s="22">
        <v>3</v>
      </c>
      <c r="E856" s="22">
        <v>5148259</v>
      </c>
      <c r="F856" s="22">
        <v>2418018</v>
      </c>
      <c r="G856" s="15">
        <v>189.692026</v>
      </c>
      <c r="H856" s="15">
        <v>403.89753999999999</v>
      </c>
      <c r="I856" s="19">
        <v>1035543</v>
      </c>
      <c r="J856" s="15">
        <v>24.553747999999999</v>
      </c>
      <c r="K856" s="19">
        <v>1038239</v>
      </c>
      <c r="L856" s="15">
        <v>52.414065000000001</v>
      </c>
    </row>
    <row r="857" spans="1:12" x14ac:dyDescent="0.35">
      <c r="A857" s="22">
        <v>128</v>
      </c>
      <c r="B857" s="12" t="s">
        <v>9</v>
      </c>
      <c r="C857" s="22">
        <v>8</v>
      </c>
      <c r="D857" s="22">
        <v>4</v>
      </c>
      <c r="E857" s="22">
        <v>5142259</v>
      </c>
      <c r="F857" s="22">
        <v>2336481</v>
      </c>
      <c r="G857" s="15">
        <v>189.90990600000001</v>
      </c>
      <c r="H857" s="15">
        <v>417.974943</v>
      </c>
      <c r="I857" s="19">
        <v>1042221</v>
      </c>
      <c r="J857" s="15">
        <v>24.740926000000002</v>
      </c>
      <c r="K857" s="19">
        <v>1037929</v>
      </c>
      <c r="L857" s="15">
        <v>54.226990000000001</v>
      </c>
    </row>
    <row r="858" spans="1:12" x14ac:dyDescent="0.35">
      <c r="A858" s="22">
        <v>256</v>
      </c>
      <c r="B858" s="12" t="s">
        <v>9</v>
      </c>
      <c r="C858" s="22">
        <v>8</v>
      </c>
      <c r="D858" s="22">
        <v>1</v>
      </c>
      <c r="E858" s="22">
        <v>5164877</v>
      </c>
      <c r="F858" s="22">
        <v>5161338</v>
      </c>
      <c r="G858" s="15">
        <v>378.15319499999998</v>
      </c>
      <c r="H858" s="15">
        <v>378.39053200000001</v>
      </c>
      <c r="I858" s="19">
        <v>520010</v>
      </c>
      <c r="J858" s="15">
        <v>24.580558</v>
      </c>
      <c r="K858" s="19">
        <v>519678</v>
      </c>
      <c r="L858" s="15">
        <v>24.581709</v>
      </c>
    </row>
    <row r="859" spans="1:12" x14ac:dyDescent="0.35">
      <c r="A859" s="22">
        <v>256</v>
      </c>
      <c r="B859" s="12" t="s">
        <v>9</v>
      </c>
      <c r="C859" s="22">
        <v>8</v>
      </c>
      <c r="D859" s="22">
        <v>2</v>
      </c>
      <c r="E859" s="22">
        <v>5168946</v>
      </c>
      <c r="F859" s="22">
        <v>4847327</v>
      </c>
      <c r="G859" s="15">
        <v>377.85794800000002</v>
      </c>
      <c r="H859" s="15">
        <v>402.91219899999999</v>
      </c>
      <c r="I859" s="19">
        <v>520774</v>
      </c>
      <c r="J859" s="15">
        <v>24.597296</v>
      </c>
      <c r="K859" s="19">
        <v>519697</v>
      </c>
      <c r="L859" s="15">
        <v>26.175073000000001</v>
      </c>
    </row>
    <row r="860" spans="1:12" x14ac:dyDescent="0.35">
      <c r="A860" s="22">
        <v>256</v>
      </c>
      <c r="B860" s="12" t="s">
        <v>9</v>
      </c>
      <c r="C860" s="22">
        <v>8</v>
      </c>
      <c r="D860" s="22">
        <v>3</v>
      </c>
      <c r="E860" s="22">
        <v>5168892</v>
      </c>
      <c r="F860" s="22">
        <v>4617161</v>
      </c>
      <c r="G860" s="15">
        <v>377.85826700000001</v>
      </c>
      <c r="H860" s="15">
        <v>423.00993099999999</v>
      </c>
      <c r="I860" s="19">
        <v>521266</v>
      </c>
      <c r="J860" s="15">
        <v>24.620791000000001</v>
      </c>
      <c r="K860" s="19">
        <v>519361</v>
      </c>
      <c r="L860" s="15">
        <v>27.462142</v>
      </c>
    </row>
    <row r="861" spans="1:12" x14ac:dyDescent="0.35">
      <c r="A861" s="22">
        <v>256</v>
      </c>
      <c r="B861" s="12" t="s">
        <v>9</v>
      </c>
      <c r="C861" s="22">
        <v>8</v>
      </c>
      <c r="D861" s="22">
        <v>4</v>
      </c>
      <c r="E861" s="22">
        <v>5168928</v>
      </c>
      <c r="F861" s="22">
        <v>4833196</v>
      </c>
      <c r="G861" s="15">
        <v>377.85959400000002</v>
      </c>
      <c r="H861" s="15">
        <v>404.08599900000002</v>
      </c>
      <c r="I861" s="19">
        <v>519256</v>
      </c>
      <c r="J861" s="15">
        <v>24.525683999999998</v>
      </c>
      <c r="K861" s="19">
        <v>520385</v>
      </c>
      <c r="L861" s="15">
        <v>26.286356000000001</v>
      </c>
    </row>
    <row r="862" spans="1:12" x14ac:dyDescent="0.35">
      <c r="A862" s="22">
        <v>512</v>
      </c>
      <c r="B862" s="12" t="s">
        <v>9</v>
      </c>
      <c r="C862" s="22">
        <v>8</v>
      </c>
      <c r="D862" s="22">
        <v>1</v>
      </c>
      <c r="E862" s="22">
        <v>5177104</v>
      </c>
      <c r="F862" s="22">
        <v>7999548</v>
      </c>
      <c r="G862" s="15">
        <v>754.94141000000002</v>
      </c>
      <c r="H862" s="15">
        <v>488.28447699999998</v>
      </c>
      <c r="I862" s="19">
        <v>257858</v>
      </c>
      <c r="J862" s="15">
        <v>24.320008999999999</v>
      </c>
      <c r="K862" s="19">
        <v>260548</v>
      </c>
      <c r="L862" s="15">
        <v>15.903485999999999</v>
      </c>
    </row>
    <row r="863" spans="1:12" x14ac:dyDescent="0.35">
      <c r="A863" s="22">
        <v>512</v>
      </c>
      <c r="B863" s="12" t="s">
        <v>9</v>
      </c>
      <c r="C863" s="22">
        <v>8</v>
      </c>
      <c r="D863" s="22">
        <v>2</v>
      </c>
      <c r="E863" s="22">
        <v>5174860</v>
      </c>
      <c r="F863" s="22">
        <v>8210788</v>
      </c>
      <c r="G863" s="15">
        <v>754.86296500000003</v>
      </c>
      <c r="H863" s="15">
        <v>475.70808799999998</v>
      </c>
      <c r="I863" s="19">
        <v>257922</v>
      </c>
      <c r="J863" s="15">
        <v>24.336597000000001</v>
      </c>
      <c r="K863" s="19">
        <v>259854</v>
      </c>
      <c r="L863" s="15">
        <v>15.453065</v>
      </c>
    </row>
    <row r="864" spans="1:12" x14ac:dyDescent="0.35">
      <c r="A864" s="22">
        <v>512</v>
      </c>
      <c r="B864" s="12" t="s">
        <v>9</v>
      </c>
      <c r="C864" s="22">
        <v>8</v>
      </c>
      <c r="D864" s="22">
        <v>3</v>
      </c>
      <c r="E864" s="22">
        <v>5177624</v>
      </c>
      <c r="F864" s="22">
        <v>8218739</v>
      </c>
      <c r="G864" s="15">
        <v>754.82610799999998</v>
      </c>
      <c r="H864" s="15">
        <v>475.29197799999997</v>
      </c>
      <c r="I864" s="19">
        <v>258387</v>
      </c>
      <c r="J864" s="15">
        <v>24.367455</v>
      </c>
      <c r="K864" s="19">
        <v>257668</v>
      </c>
      <c r="L864" s="15">
        <v>15.308242999999999</v>
      </c>
    </row>
    <row r="865" spans="1:12" x14ac:dyDescent="0.35">
      <c r="A865" s="22">
        <v>512</v>
      </c>
      <c r="B865" s="12" t="s">
        <v>9</v>
      </c>
      <c r="C865" s="22">
        <v>8</v>
      </c>
      <c r="D865" s="22">
        <v>4</v>
      </c>
      <c r="E865" s="22">
        <v>5178046</v>
      </c>
      <c r="F865" s="22">
        <v>8194966</v>
      </c>
      <c r="G865" s="15">
        <v>754.768913</v>
      </c>
      <c r="H865" s="15">
        <v>476.666832</v>
      </c>
      <c r="I865" s="19">
        <v>258182</v>
      </c>
      <c r="J865" s="15">
        <v>24.346140999999999</v>
      </c>
      <c r="K865" s="19">
        <v>259363</v>
      </c>
      <c r="L865" s="15">
        <v>15.453645</v>
      </c>
    </row>
    <row r="866" spans="1:12" x14ac:dyDescent="0.35">
      <c r="A866" s="22">
        <v>1024</v>
      </c>
      <c r="B866" s="12" t="s">
        <v>9</v>
      </c>
      <c r="C866" s="22">
        <v>8</v>
      </c>
      <c r="D866" s="22">
        <v>1</v>
      </c>
      <c r="E866" s="22">
        <v>5180793</v>
      </c>
      <c r="F866" s="22">
        <v>13977368</v>
      </c>
      <c r="G866" s="15">
        <v>1511.9935350000001</v>
      </c>
      <c r="H866" s="15">
        <v>558.82199500000002</v>
      </c>
      <c r="I866" s="19">
        <v>125911</v>
      </c>
      <c r="J866" s="15">
        <v>23.733813000000001</v>
      </c>
      <c r="K866" s="19">
        <v>130197</v>
      </c>
      <c r="L866" s="15">
        <v>9.096527</v>
      </c>
    </row>
    <row r="867" spans="1:12" x14ac:dyDescent="0.35">
      <c r="A867" s="22">
        <v>1024</v>
      </c>
      <c r="B867" s="12" t="s">
        <v>9</v>
      </c>
      <c r="C867" s="22">
        <v>8</v>
      </c>
      <c r="D867" s="22">
        <v>2</v>
      </c>
      <c r="E867" s="22">
        <v>5180179</v>
      </c>
      <c r="F867" s="22">
        <v>13982177</v>
      </c>
      <c r="G867" s="15">
        <v>1509.966091</v>
      </c>
      <c r="H867" s="15">
        <v>558.61363400000005</v>
      </c>
      <c r="I867" s="19">
        <v>127802</v>
      </c>
      <c r="J867" s="15">
        <v>24.093115000000001</v>
      </c>
      <c r="K867" s="19">
        <v>129141</v>
      </c>
      <c r="L867" s="15">
        <v>9.0196439999999996</v>
      </c>
    </row>
    <row r="868" spans="1:12" x14ac:dyDescent="0.35">
      <c r="A868" s="22">
        <v>1024</v>
      </c>
      <c r="B868" s="12" t="s">
        <v>9</v>
      </c>
      <c r="C868" s="22">
        <v>8</v>
      </c>
      <c r="D868" s="22">
        <v>3</v>
      </c>
      <c r="E868" s="22">
        <v>5180847</v>
      </c>
      <c r="F868" s="22">
        <v>14156324</v>
      </c>
      <c r="G868" s="15">
        <v>1510.2136210000001</v>
      </c>
      <c r="H868" s="15">
        <v>551.74244099999999</v>
      </c>
      <c r="I868" s="19">
        <v>128915</v>
      </c>
      <c r="J868" s="15">
        <v>24.299802</v>
      </c>
      <c r="K868" s="19">
        <v>130219</v>
      </c>
      <c r="L868" s="15">
        <v>8.9830520000000007</v>
      </c>
    </row>
    <row r="869" spans="1:12" x14ac:dyDescent="0.35">
      <c r="A869" s="22">
        <v>1024</v>
      </c>
      <c r="B869" s="12" t="s">
        <v>9</v>
      </c>
      <c r="C869" s="22">
        <v>8</v>
      </c>
      <c r="D869" s="22">
        <v>4</v>
      </c>
      <c r="E869" s="22">
        <v>5181004</v>
      </c>
      <c r="F869" s="22">
        <v>14074742</v>
      </c>
      <c r="G869" s="15">
        <v>1513.0107499999999</v>
      </c>
      <c r="H869" s="15">
        <v>554.95539299999996</v>
      </c>
      <c r="I869" s="19">
        <v>126136</v>
      </c>
      <c r="J869" s="15">
        <v>23.775252999999999</v>
      </c>
      <c r="K869" s="19">
        <v>129839</v>
      </c>
      <c r="L869" s="15">
        <v>9.0087550000000007</v>
      </c>
    </row>
    <row r="870" spans="1:12" x14ac:dyDescent="0.35">
      <c r="A870" s="22">
        <v>2048</v>
      </c>
      <c r="B870" s="12" t="s">
        <v>9</v>
      </c>
      <c r="C870" s="22">
        <v>8</v>
      </c>
      <c r="D870" s="22">
        <v>1</v>
      </c>
      <c r="E870" s="22">
        <v>5175834</v>
      </c>
      <c r="F870" s="22">
        <v>18498792</v>
      </c>
      <c r="G870" s="15">
        <v>3018.4112639999998</v>
      </c>
      <c r="H870" s="15">
        <v>844.32329400000003</v>
      </c>
      <c r="I870" s="19">
        <v>65476</v>
      </c>
      <c r="J870" s="15">
        <v>24.707674000000001</v>
      </c>
      <c r="K870" s="19">
        <v>64941</v>
      </c>
      <c r="L870" s="15">
        <v>6.8565500000000004</v>
      </c>
    </row>
    <row r="871" spans="1:12" x14ac:dyDescent="0.35">
      <c r="A871" s="22">
        <v>2048</v>
      </c>
      <c r="B871" s="12" t="s">
        <v>9</v>
      </c>
      <c r="C871" s="22">
        <v>8</v>
      </c>
      <c r="D871" s="22">
        <v>2</v>
      </c>
      <c r="E871" s="22">
        <v>5175696</v>
      </c>
      <c r="F871" s="22">
        <v>18472835</v>
      </c>
      <c r="G871" s="15">
        <v>3018.650302</v>
      </c>
      <c r="H871" s="15">
        <v>845.62307799999996</v>
      </c>
      <c r="I871" s="19">
        <v>65415</v>
      </c>
      <c r="J871" s="15">
        <v>24.685310000000001</v>
      </c>
      <c r="K871" s="19">
        <v>64388</v>
      </c>
      <c r="L871" s="15">
        <v>6.8077160000000001</v>
      </c>
    </row>
    <row r="872" spans="1:12" x14ac:dyDescent="0.35">
      <c r="A872" s="22">
        <v>2048</v>
      </c>
      <c r="B872" s="12" t="s">
        <v>9</v>
      </c>
      <c r="C872" s="22">
        <v>8</v>
      </c>
      <c r="D872" s="22">
        <v>3</v>
      </c>
      <c r="E872" s="22">
        <v>5175959</v>
      </c>
      <c r="F872" s="22">
        <v>18495953</v>
      </c>
      <c r="G872" s="15">
        <v>3018.3811099999998</v>
      </c>
      <c r="H872" s="15">
        <v>844.50848800000006</v>
      </c>
      <c r="I872" s="19">
        <v>65525</v>
      </c>
      <c r="J872" s="15">
        <v>24.725565</v>
      </c>
      <c r="K872" s="19">
        <v>64775</v>
      </c>
      <c r="L872" s="15">
        <v>6.8400730000000003</v>
      </c>
    </row>
    <row r="873" spans="1:12" x14ac:dyDescent="0.35">
      <c r="A873" s="22">
        <v>2048</v>
      </c>
      <c r="B873" s="12" t="s">
        <v>9</v>
      </c>
      <c r="C873" s="22">
        <v>8</v>
      </c>
      <c r="D873" s="22">
        <v>4</v>
      </c>
      <c r="E873" s="22">
        <v>5175397</v>
      </c>
      <c r="F873" s="22">
        <v>18327745</v>
      </c>
      <c r="G873" s="15">
        <v>3018.5870890000001</v>
      </c>
      <c r="H873" s="15">
        <v>852.30108600000005</v>
      </c>
      <c r="I873" s="19">
        <v>65524</v>
      </c>
      <c r="J873" s="15">
        <v>24.727875000000001</v>
      </c>
      <c r="K873" s="19">
        <v>64793</v>
      </c>
      <c r="L873" s="15">
        <v>6.9047679999999998</v>
      </c>
    </row>
    <row r="874" spans="1:12" x14ac:dyDescent="0.35">
      <c r="A874" s="22">
        <v>4096</v>
      </c>
      <c r="B874" s="12" t="s">
        <v>9</v>
      </c>
      <c r="C874" s="22">
        <v>8</v>
      </c>
      <c r="D874" s="22">
        <v>1</v>
      </c>
      <c r="E874" s="22">
        <v>4949727</v>
      </c>
      <c r="F874" s="22">
        <v>20450164</v>
      </c>
      <c r="G874" s="15">
        <v>6311.683884</v>
      </c>
      <c r="H874" s="15">
        <v>1529.205526</v>
      </c>
      <c r="I874" s="19">
        <v>32760</v>
      </c>
      <c r="J874" s="15">
        <v>25.853695999999999</v>
      </c>
      <c r="K874" s="19">
        <v>31140</v>
      </c>
      <c r="L874" s="15">
        <v>5.9481489999999999</v>
      </c>
    </row>
    <row r="875" spans="1:12" x14ac:dyDescent="0.35">
      <c r="A875" s="22">
        <v>4096</v>
      </c>
      <c r="B875" s="12" t="s">
        <v>9</v>
      </c>
      <c r="C875" s="22">
        <v>8</v>
      </c>
      <c r="D875" s="22">
        <v>2</v>
      </c>
      <c r="E875" s="22">
        <v>4920494</v>
      </c>
      <c r="F875" s="22">
        <v>20514668</v>
      </c>
      <c r="G875" s="15">
        <v>6349.2204179999999</v>
      </c>
      <c r="H875" s="15">
        <v>1523.4436920000001</v>
      </c>
      <c r="I875" s="19">
        <v>32748</v>
      </c>
      <c r="J875" s="15">
        <v>25.997769000000002</v>
      </c>
      <c r="K875" s="19">
        <v>31493</v>
      </c>
      <c r="L875" s="15">
        <v>5.9966619999999997</v>
      </c>
    </row>
    <row r="876" spans="1:12" x14ac:dyDescent="0.35">
      <c r="A876" s="22">
        <v>4096</v>
      </c>
      <c r="B876" s="12" t="s">
        <v>9</v>
      </c>
      <c r="C876" s="22">
        <v>8</v>
      </c>
      <c r="D876" s="22">
        <v>3</v>
      </c>
      <c r="E876" s="22">
        <v>4937826</v>
      </c>
      <c r="F876" s="22">
        <v>20284335</v>
      </c>
      <c r="G876" s="15">
        <v>6327.3641399999997</v>
      </c>
      <c r="H876" s="15">
        <v>1540.2031469999999</v>
      </c>
      <c r="I876" s="19">
        <v>32754</v>
      </c>
      <c r="J876" s="15">
        <v>25.911266000000001</v>
      </c>
      <c r="K876" s="19">
        <v>32282</v>
      </c>
      <c r="L876" s="15">
        <v>6.2166969999999999</v>
      </c>
    </row>
    <row r="877" spans="1:12" x14ac:dyDescent="0.35">
      <c r="A877" s="22">
        <v>4096</v>
      </c>
      <c r="B877" s="12" t="s">
        <v>9</v>
      </c>
      <c r="C877" s="22">
        <v>8</v>
      </c>
      <c r="D877" s="22">
        <v>4</v>
      </c>
      <c r="E877" s="22">
        <v>4914387</v>
      </c>
      <c r="F877" s="22">
        <v>20416620</v>
      </c>
      <c r="G877" s="15">
        <v>6357.7537840000005</v>
      </c>
      <c r="H877" s="15">
        <v>1531.4411110000001</v>
      </c>
      <c r="I877" s="19">
        <v>32761</v>
      </c>
      <c r="J877" s="15">
        <v>26.040413000000001</v>
      </c>
      <c r="K877" s="19">
        <v>31434</v>
      </c>
      <c r="L877" s="15">
        <v>6.0141720000000003</v>
      </c>
    </row>
    <row r="878" spans="1:12" x14ac:dyDescent="0.35">
      <c r="A878" s="22">
        <v>8192</v>
      </c>
      <c r="B878" s="12" t="s">
        <v>9</v>
      </c>
      <c r="C878" s="22">
        <v>8</v>
      </c>
      <c r="D878" s="22">
        <v>1</v>
      </c>
      <c r="E878" s="22">
        <v>4608533</v>
      </c>
      <c r="F878" s="22">
        <v>20904299</v>
      </c>
      <c r="G878" s="15">
        <v>13554.362150999999</v>
      </c>
      <c r="H878" s="15">
        <v>2991.5301399999998</v>
      </c>
      <c r="I878" s="19">
        <v>16377</v>
      </c>
      <c r="J878" s="15">
        <v>27.762699000000001</v>
      </c>
      <c r="K878" s="19">
        <v>15400</v>
      </c>
      <c r="L878" s="15">
        <v>5.755395</v>
      </c>
    </row>
    <row r="879" spans="1:12" x14ac:dyDescent="0.35">
      <c r="A879" s="22">
        <v>8192</v>
      </c>
      <c r="B879" s="12" t="s">
        <v>9</v>
      </c>
      <c r="C879" s="22">
        <v>8</v>
      </c>
      <c r="D879" s="22">
        <v>2</v>
      </c>
      <c r="E879" s="22">
        <v>4631758</v>
      </c>
      <c r="F879" s="22">
        <v>21060663</v>
      </c>
      <c r="G879" s="15">
        <v>13486.407528</v>
      </c>
      <c r="H879" s="15">
        <v>2965.651378</v>
      </c>
      <c r="I879" s="19">
        <v>16377</v>
      </c>
      <c r="J879" s="15">
        <v>27.623487000000001</v>
      </c>
      <c r="K879" s="19">
        <v>16205</v>
      </c>
      <c r="L879" s="15">
        <v>6.0112810000000003</v>
      </c>
    </row>
    <row r="880" spans="1:12" x14ac:dyDescent="0.35">
      <c r="A880" s="22">
        <v>8192</v>
      </c>
      <c r="B880" s="12" t="s">
        <v>9</v>
      </c>
      <c r="C880" s="22">
        <v>8</v>
      </c>
      <c r="D880" s="22">
        <v>3</v>
      </c>
      <c r="E880" s="22">
        <v>4636713</v>
      </c>
      <c r="F880" s="22">
        <v>21005234</v>
      </c>
      <c r="G880" s="15">
        <v>13471.892126000001</v>
      </c>
      <c r="H880" s="15">
        <v>2981.3330850000002</v>
      </c>
      <c r="I880" s="19">
        <v>16377</v>
      </c>
      <c r="J880" s="15">
        <v>27.593968</v>
      </c>
      <c r="K880" s="19">
        <v>14677</v>
      </c>
      <c r="L880" s="15">
        <v>5.4588330000000003</v>
      </c>
    </row>
    <row r="881" spans="1:12" x14ac:dyDescent="0.35">
      <c r="A881" s="22">
        <v>8192</v>
      </c>
      <c r="B881" s="12" t="s">
        <v>9</v>
      </c>
      <c r="C881" s="22">
        <v>8</v>
      </c>
      <c r="D881" s="22">
        <v>4</v>
      </c>
      <c r="E881" s="22">
        <v>4710869</v>
      </c>
      <c r="F881" s="22">
        <v>21133583</v>
      </c>
      <c r="G881" s="15">
        <v>13282.712346</v>
      </c>
      <c r="H881" s="15">
        <v>2958.6801890000002</v>
      </c>
      <c r="I881" s="19">
        <v>14748</v>
      </c>
      <c r="J881" s="15">
        <v>24.458067</v>
      </c>
      <c r="K881" s="19">
        <v>15584</v>
      </c>
      <c r="L881" s="15">
        <v>5.7609729999999999</v>
      </c>
    </row>
    <row r="882" spans="1:12" x14ac:dyDescent="0.35">
      <c r="A882" s="22">
        <v>16384</v>
      </c>
      <c r="B882" s="12" t="s">
        <v>9</v>
      </c>
      <c r="C882" s="22">
        <v>8</v>
      </c>
      <c r="D882" s="22">
        <v>1</v>
      </c>
      <c r="E882" s="22">
        <v>4553086</v>
      </c>
      <c r="F882" s="22">
        <v>20570315</v>
      </c>
      <c r="G882" s="15">
        <v>27425.267632999999</v>
      </c>
      <c r="H882" s="15">
        <v>6079.9028639999997</v>
      </c>
      <c r="I882" s="19">
        <v>8185</v>
      </c>
      <c r="J882" s="15">
        <v>28.088778999999999</v>
      </c>
      <c r="K882" s="19">
        <v>7668</v>
      </c>
      <c r="L882" s="15">
        <v>5.8245339999999999</v>
      </c>
    </row>
    <row r="883" spans="1:12" x14ac:dyDescent="0.35">
      <c r="A883" s="22">
        <v>16384</v>
      </c>
      <c r="B883" s="12" t="s">
        <v>9</v>
      </c>
      <c r="C883" s="22">
        <v>8</v>
      </c>
      <c r="D883" s="22">
        <v>2</v>
      </c>
      <c r="E883" s="22">
        <v>4650932</v>
      </c>
      <c r="F883" s="22">
        <v>20254952</v>
      </c>
      <c r="G883" s="15">
        <v>26853.295963</v>
      </c>
      <c r="H883" s="15">
        <v>6170.3343160000004</v>
      </c>
      <c r="I883" s="19">
        <v>8153</v>
      </c>
      <c r="J883" s="15">
        <v>27.390340999999999</v>
      </c>
      <c r="K883" s="19">
        <v>7629</v>
      </c>
      <c r="L883" s="15">
        <v>5.885135</v>
      </c>
    </row>
    <row r="884" spans="1:12" x14ac:dyDescent="0.35">
      <c r="A884" s="22">
        <v>16384</v>
      </c>
      <c r="B884" s="12" t="s">
        <v>9</v>
      </c>
      <c r="C884" s="22">
        <v>8</v>
      </c>
      <c r="D884" s="22">
        <v>3</v>
      </c>
      <c r="E884" s="22">
        <v>4547351</v>
      </c>
      <c r="F884" s="22">
        <v>20505293</v>
      </c>
      <c r="G884" s="15">
        <v>27461.428647000001</v>
      </c>
      <c r="H884" s="15">
        <v>6095.8993300000002</v>
      </c>
      <c r="I884" s="19">
        <v>8185</v>
      </c>
      <c r="J884" s="15">
        <v>28.124203999999999</v>
      </c>
      <c r="K884" s="19">
        <v>7986</v>
      </c>
      <c r="L884" s="15">
        <v>6.0853190000000001</v>
      </c>
    </row>
    <row r="885" spans="1:12" x14ac:dyDescent="0.35">
      <c r="A885" s="22">
        <v>16384</v>
      </c>
      <c r="B885" s="12" t="s">
        <v>9</v>
      </c>
      <c r="C885" s="22">
        <v>8</v>
      </c>
      <c r="D885" s="22">
        <v>4</v>
      </c>
      <c r="E885" s="22">
        <v>4715776</v>
      </c>
      <c r="F885" s="22">
        <v>20415818</v>
      </c>
      <c r="G885" s="15">
        <v>26482.716182</v>
      </c>
      <c r="H885" s="15">
        <v>6128.5357210000002</v>
      </c>
      <c r="I885" s="19">
        <v>8163</v>
      </c>
      <c r="J885" s="15">
        <v>27.046849999999999</v>
      </c>
      <c r="K885" s="19">
        <v>7771</v>
      </c>
      <c r="L885" s="15">
        <v>5.9474410000000004</v>
      </c>
    </row>
    <row r="886" spans="1:12" x14ac:dyDescent="0.35">
      <c r="A886" s="22">
        <v>4</v>
      </c>
      <c r="B886" s="12" t="s">
        <v>9</v>
      </c>
      <c r="C886" s="22">
        <v>16</v>
      </c>
      <c r="D886" s="22">
        <v>1</v>
      </c>
      <c r="E886" s="22">
        <v>252382</v>
      </c>
      <c r="F886" s="22">
        <v>74847</v>
      </c>
      <c r="G886" s="15">
        <v>241.95379299999999</v>
      </c>
      <c r="H886" s="15">
        <v>815.47624199999996</v>
      </c>
      <c r="I886" s="19">
        <v>32587382</v>
      </c>
      <c r="J886" s="15">
        <v>492.55128999999999</v>
      </c>
      <c r="K886" s="19">
        <v>33334933</v>
      </c>
      <c r="L886" s="15">
        <v>1698.971333</v>
      </c>
    </row>
    <row r="887" spans="1:12" x14ac:dyDescent="0.35">
      <c r="A887" s="22">
        <v>4</v>
      </c>
      <c r="B887" s="12" t="s">
        <v>9</v>
      </c>
      <c r="C887" s="22">
        <v>16</v>
      </c>
      <c r="D887" s="22">
        <v>2</v>
      </c>
      <c r="E887" s="22">
        <v>253815</v>
      </c>
      <c r="F887" s="22">
        <v>73845</v>
      </c>
      <c r="G887" s="15">
        <v>240.51678000000001</v>
      </c>
      <c r="H887" s="15">
        <v>826.54560800000002</v>
      </c>
      <c r="I887" s="19">
        <v>32748155</v>
      </c>
      <c r="J887" s="15">
        <v>492.18628200000001</v>
      </c>
      <c r="K887" s="19">
        <v>33325892</v>
      </c>
      <c r="L887" s="15">
        <v>1721.5548630000001</v>
      </c>
    </row>
    <row r="888" spans="1:12" x14ac:dyDescent="0.35">
      <c r="A888" s="22">
        <v>4</v>
      </c>
      <c r="B888" s="12" t="s">
        <v>9</v>
      </c>
      <c r="C888" s="22">
        <v>16</v>
      </c>
      <c r="D888" s="22">
        <v>3</v>
      </c>
      <c r="E888" s="22">
        <v>262893</v>
      </c>
      <c r="F888" s="22">
        <v>75861</v>
      </c>
      <c r="G888" s="15">
        <v>232.194121</v>
      </c>
      <c r="H888" s="15">
        <v>804.577673</v>
      </c>
      <c r="I888" s="19">
        <v>32841128</v>
      </c>
      <c r="J888" s="15">
        <v>476.54044699999997</v>
      </c>
      <c r="K888" s="19">
        <v>33357352</v>
      </c>
      <c r="L888" s="15">
        <v>1677.3930290000001</v>
      </c>
    </row>
    <row r="889" spans="1:12" x14ac:dyDescent="0.35">
      <c r="A889" s="22">
        <v>4</v>
      </c>
      <c r="B889" s="12" t="s">
        <v>9</v>
      </c>
      <c r="C889" s="22">
        <v>16</v>
      </c>
      <c r="D889" s="22">
        <v>4</v>
      </c>
      <c r="E889" s="22">
        <v>249097</v>
      </c>
      <c r="F889" s="22">
        <v>74361</v>
      </c>
      <c r="G889" s="15">
        <v>245.18061700000001</v>
      </c>
      <c r="H889" s="15">
        <v>820.80521799999997</v>
      </c>
      <c r="I889" s="19">
        <v>32928476</v>
      </c>
      <c r="J889" s="15">
        <v>504.27086200000002</v>
      </c>
      <c r="K889" s="19">
        <v>33411194</v>
      </c>
      <c r="L889" s="15">
        <v>1713.9873150000001</v>
      </c>
    </row>
    <row r="890" spans="1:12" x14ac:dyDescent="0.35">
      <c r="A890" s="22">
        <v>8</v>
      </c>
      <c r="B890" s="12" t="s">
        <v>9</v>
      </c>
      <c r="C890" s="22">
        <v>16</v>
      </c>
      <c r="D890" s="22">
        <v>1</v>
      </c>
      <c r="E890" s="22">
        <v>532300</v>
      </c>
      <c r="F890" s="22">
        <v>147749</v>
      </c>
      <c r="G890" s="15">
        <v>229.38067000000001</v>
      </c>
      <c r="H890" s="15">
        <v>826.209968</v>
      </c>
      <c r="I890" s="19">
        <v>16450477</v>
      </c>
      <c r="J890" s="15">
        <v>235.78274099999999</v>
      </c>
      <c r="K890" s="19">
        <v>16672854</v>
      </c>
      <c r="L890" s="15">
        <v>860.94525999999996</v>
      </c>
    </row>
    <row r="891" spans="1:12" x14ac:dyDescent="0.35">
      <c r="A891" s="22">
        <v>8</v>
      </c>
      <c r="B891" s="12" t="s">
        <v>9</v>
      </c>
      <c r="C891" s="22">
        <v>16</v>
      </c>
      <c r="D891" s="22">
        <v>2</v>
      </c>
      <c r="E891" s="22">
        <v>512440</v>
      </c>
      <c r="F891" s="22">
        <v>141973</v>
      </c>
      <c r="G891" s="15">
        <v>238.251667</v>
      </c>
      <c r="H891" s="15">
        <v>859.82469200000003</v>
      </c>
      <c r="I891" s="19">
        <v>16519451</v>
      </c>
      <c r="J891" s="15">
        <v>245.94746000000001</v>
      </c>
      <c r="K891" s="19">
        <v>16665308</v>
      </c>
      <c r="L891" s="15">
        <v>895.56333700000005</v>
      </c>
    </row>
    <row r="892" spans="1:12" x14ac:dyDescent="0.35">
      <c r="A892" s="22">
        <v>8</v>
      </c>
      <c r="B892" s="12" t="s">
        <v>9</v>
      </c>
      <c r="C892" s="22">
        <v>16</v>
      </c>
      <c r="D892" s="22">
        <v>3</v>
      </c>
      <c r="E892" s="22">
        <v>518897</v>
      </c>
      <c r="F892" s="22">
        <v>148122</v>
      </c>
      <c r="G892" s="15">
        <v>235.27875399999999</v>
      </c>
      <c r="H892" s="15">
        <v>824.12325999999996</v>
      </c>
      <c r="I892" s="19">
        <v>16567479</v>
      </c>
      <c r="J892" s="15">
        <v>243.59338</v>
      </c>
      <c r="K892" s="19">
        <v>16706595</v>
      </c>
      <c r="L892" s="15">
        <v>860.51234799999997</v>
      </c>
    </row>
    <row r="893" spans="1:12" x14ac:dyDescent="0.35">
      <c r="A893" s="22">
        <v>8</v>
      </c>
      <c r="B893" s="12" t="s">
        <v>9</v>
      </c>
      <c r="C893" s="22">
        <v>16</v>
      </c>
      <c r="D893" s="22">
        <v>4</v>
      </c>
      <c r="E893" s="22">
        <v>511328</v>
      </c>
      <c r="F893" s="22">
        <v>143995</v>
      </c>
      <c r="G893" s="15">
        <v>238.75401299999999</v>
      </c>
      <c r="H893" s="15">
        <v>847.75593200000003</v>
      </c>
      <c r="I893" s="19">
        <v>16558127</v>
      </c>
      <c r="J893" s="15">
        <v>247.05959999999999</v>
      </c>
      <c r="K893" s="19">
        <v>16677334</v>
      </c>
      <c r="L893" s="15">
        <v>883.62710900000002</v>
      </c>
    </row>
    <row r="894" spans="1:12" x14ac:dyDescent="0.35">
      <c r="A894" s="22">
        <v>16</v>
      </c>
      <c r="B894" s="12" t="s">
        <v>9</v>
      </c>
      <c r="C894" s="22">
        <v>16</v>
      </c>
      <c r="D894" s="22">
        <v>1</v>
      </c>
      <c r="E894" s="22">
        <v>966556</v>
      </c>
      <c r="F894" s="22">
        <v>285240</v>
      </c>
      <c r="G894" s="15">
        <v>252.79922300000001</v>
      </c>
      <c r="H894" s="15">
        <v>855.92636400000004</v>
      </c>
      <c r="I894" s="19">
        <v>8222717</v>
      </c>
      <c r="J894" s="15">
        <v>129.810081</v>
      </c>
      <c r="K894" s="19">
        <v>8344607</v>
      </c>
      <c r="L894" s="15">
        <v>446.39073000000002</v>
      </c>
    </row>
    <row r="895" spans="1:12" x14ac:dyDescent="0.35">
      <c r="A895" s="22">
        <v>16</v>
      </c>
      <c r="B895" s="12" t="s">
        <v>9</v>
      </c>
      <c r="C895" s="22">
        <v>16</v>
      </c>
      <c r="D895" s="22">
        <v>2</v>
      </c>
      <c r="E895" s="22">
        <v>1070439</v>
      </c>
      <c r="F895" s="22">
        <v>290777</v>
      </c>
      <c r="G895" s="15">
        <v>228.09459699999999</v>
      </c>
      <c r="H895" s="15">
        <v>839.67796899999996</v>
      </c>
      <c r="I895" s="19">
        <v>8224756</v>
      </c>
      <c r="J895" s="15">
        <v>117.24142500000001</v>
      </c>
      <c r="K895" s="19">
        <v>8300807</v>
      </c>
      <c r="L895" s="15">
        <v>435.59250400000002</v>
      </c>
    </row>
    <row r="896" spans="1:12" x14ac:dyDescent="0.35">
      <c r="A896" s="22">
        <v>16</v>
      </c>
      <c r="B896" s="12" t="s">
        <v>9</v>
      </c>
      <c r="C896" s="22">
        <v>16</v>
      </c>
      <c r="D896" s="22">
        <v>3</v>
      </c>
      <c r="E896" s="22">
        <v>1028549</v>
      </c>
      <c r="F896" s="22">
        <v>288936</v>
      </c>
      <c r="G896" s="15">
        <v>237.41242399999999</v>
      </c>
      <c r="H896" s="15">
        <v>844.98234000000002</v>
      </c>
      <c r="I896" s="19">
        <v>8201577</v>
      </c>
      <c r="J896" s="15">
        <v>121.67252999999999</v>
      </c>
      <c r="K896" s="19">
        <v>8331955</v>
      </c>
      <c r="L896" s="15">
        <v>440.01259700000003</v>
      </c>
    </row>
    <row r="897" spans="1:12" x14ac:dyDescent="0.35">
      <c r="A897" s="22">
        <v>16</v>
      </c>
      <c r="B897" s="12" t="s">
        <v>9</v>
      </c>
      <c r="C897" s="22">
        <v>16</v>
      </c>
      <c r="D897" s="22">
        <v>4</v>
      </c>
      <c r="E897" s="22">
        <v>1051651</v>
      </c>
      <c r="F897" s="22">
        <v>291583</v>
      </c>
      <c r="G897" s="15">
        <v>232.18720200000001</v>
      </c>
      <c r="H897" s="15">
        <v>837.30008499999997</v>
      </c>
      <c r="I897" s="19">
        <v>8232605</v>
      </c>
      <c r="J897" s="15">
        <v>119.449845</v>
      </c>
      <c r="K897" s="19">
        <v>8336891</v>
      </c>
      <c r="L897" s="15">
        <v>436.27636899999999</v>
      </c>
    </row>
    <row r="898" spans="1:12" x14ac:dyDescent="0.35">
      <c r="A898" s="22">
        <v>32</v>
      </c>
      <c r="B898" s="12" t="s">
        <v>9</v>
      </c>
      <c r="C898" s="22">
        <v>16</v>
      </c>
      <c r="D898" s="22">
        <v>1</v>
      </c>
      <c r="E898" s="22">
        <v>2121641</v>
      </c>
      <c r="F898" s="22">
        <v>573230</v>
      </c>
      <c r="G898" s="15">
        <v>230.15373600000001</v>
      </c>
      <c r="H898" s="15">
        <v>851.84358799999995</v>
      </c>
      <c r="I898" s="19">
        <v>4138177</v>
      </c>
      <c r="J898" s="15">
        <v>59.523325999999997</v>
      </c>
      <c r="K898" s="19">
        <v>4146635</v>
      </c>
      <c r="L898" s="15">
        <v>220.75809799999999</v>
      </c>
    </row>
    <row r="899" spans="1:12" x14ac:dyDescent="0.35">
      <c r="A899" s="22">
        <v>32</v>
      </c>
      <c r="B899" s="12" t="s">
        <v>9</v>
      </c>
      <c r="C899" s="22">
        <v>16</v>
      </c>
      <c r="D899" s="22">
        <v>2</v>
      </c>
      <c r="E899" s="22">
        <v>1988746</v>
      </c>
      <c r="F899" s="22">
        <v>569613</v>
      </c>
      <c r="G899" s="15">
        <v>245.56935100000001</v>
      </c>
      <c r="H899" s="15">
        <v>857.26117299999999</v>
      </c>
      <c r="I899" s="19">
        <v>4109697</v>
      </c>
      <c r="J899" s="15">
        <v>63.063848</v>
      </c>
      <c r="K899" s="19">
        <v>4160099</v>
      </c>
      <c r="L899" s="15">
        <v>222.881327</v>
      </c>
    </row>
    <row r="900" spans="1:12" x14ac:dyDescent="0.35">
      <c r="A900" s="22">
        <v>32</v>
      </c>
      <c r="B900" s="12" t="s">
        <v>9</v>
      </c>
      <c r="C900" s="22">
        <v>16</v>
      </c>
      <c r="D900" s="22">
        <v>3</v>
      </c>
      <c r="E900" s="22">
        <v>2062756</v>
      </c>
      <c r="F900" s="22">
        <v>561144</v>
      </c>
      <c r="G900" s="15">
        <v>236.75879499999999</v>
      </c>
      <c r="H900" s="15">
        <v>870.18662099999995</v>
      </c>
      <c r="I900" s="19">
        <v>4112218</v>
      </c>
      <c r="J900" s="15">
        <v>60.838473999999998</v>
      </c>
      <c r="K900" s="19">
        <v>4144662</v>
      </c>
      <c r="L900" s="15">
        <v>225.405722</v>
      </c>
    </row>
    <row r="901" spans="1:12" x14ac:dyDescent="0.35">
      <c r="A901" s="22">
        <v>32</v>
      </c>
      <c r="B901" s="12" t="s">
        <v>9</v>
      </c>
      <c r="C901" s="22">
        <v>16</v>
      </c>
      <c r="D901" s="22">
        <v>4</v>
      </c>
      <c r="E901" s="22">
        <v>2033900</v>
      </c>
      <c r="F901" s="22">
        <v>573356</v>
      </c>
      <c r="G901" s="15">
        <v>240.08759900000001</v>
      </c>
      <c r="H901" s="15">
        <v>851.63283300000001</v>
      </c>
      <c r="I901" s="19">
        <v>4141679</v>
      </c>
      <c r="J901" s="15">
        <v>62.143666000000003</v>
      </c>
      <c r="K901" s="19">
        <v>4162324</v>
      </c>
      <c r="L901" s="15">
        <v>221.544701</v>
      </c>
    </row>
    <row r="902" spans="1:12" x14ac:dyDescent="0.35">
      <c r="A902" s="22">
        <v>64</v>
      </c>
      <c r="B902" s="12" t="s">
        <v>9</v>
      </c>
      <c r="C902" s="22">
        <v>16</v>
      </c>
      <c r="D902" s="22">
        <v>1</v>
      </c>
      <c r="E902" s="22">
        <v>4153426</v>
      </c>
      <c r="F902" s="22">
        <v>1106096</v>
      </c>
      <c r="G902" s="15">
        <v>235.13423399999999</v>
      </c>
      <c r="H902" s="15">
        <v>882.93993499999999</v>
      </c>
      <c r="I902" s="19">
        <v>2059333</v>
      </c>
      <c r="J902" s="15">
        <v>30.262174000000002</v>
      </c>
      <c r="K902" s="19">
        <v>2072196</v>
      </c>
      <c r="L902" s="15">
        <v>114.345265</v>
      </c>
    </row>
    <row r="903" spans="1:12" x14ac:dyDescent="0.35">
      <c r="A903" s="22">
        <v>64</v>
      </c>
      <c r="B903" s="12" t="s">
        <v>9</v>
      </c>
      <c r="C903" s="22">
        <v>16</v>
      </c>
      <c r="D903" s="22">
        <v>2</v>
      </c>
      <c r="E903" s="22">
        <v>4020696</v>
      </c>
      <c r="F903" s="22">
        <v>1185654</v>
      </c>
      <c r="G903" s="15">
        <v>242.890659</v>
      </c>
      <c r="H903" s="15">
        <v>823.66512999999998</v>
      </c>
      <c r="I903" s="19">
        <v>2076650</v>
      </c>
      <c r="J903" s="15">
        <v>31.524058</v>
      </c>
      <c r="K903" s="19">
        <v>2076944</v>
      </c>
      <c r="L903" s="15">
        <v>106.917035</v>
      </c>
    </row>
    <row r="904" spans="1:12" x14ac:dyDescent="0.35">
      <c r="A904" s="22">
        <v>64</v>
      </c>
      <c r="B904" s="12" t="s">
        <v>9</v>
      </c>
      <c r="C904" s="22">
        <v>16</v>
      </c>
      <c r="D904" s="22">
        <v>3</v>
      </c>
      <c r="E904" s="22">
        <v>3877268</v>
      </c>
      <c r="F904" s="22">
        <v>1123351</v>
      </c>
      <c r="G904" s="15">
        <v>251.87590700000001</v>
      </c>
      <c r="H904" s="15">
        <v>869.40671299999997</v>
      </c>
      <c r="I904" s="19">
        <v>2080195</v>
      </c>
      <c r="J904" s="15">
        <v>32.746001999999997</v>
      </c>
      <c r="K904" s="19">
        <v>2069830</v>
      </c>
      <c r="L904" s="15">
        <v>112.46029299999999</v>
      </c>
    </row>
    <row r="905" spans="1:12" x14ac:dyDescent="0.35">
      <c r="A905" s="22">
        <v>64</v>
      </c>
      <c r="B905" s="12" t="s">
        <v>9</v>
      </c>
      <c r="C905" s="22">
        <v>16</v>
      </c>
      <c r="D905" s="22">
        <v>4</v>
      </c>
      <c r="E905" s="22">
        <v>3952749</v>
      </c>
      <c r="F905" s="22">
        <v>1119715</v>
      </c>
      <c r="G905" s="15">
        <v>247.073103</v>
      </c>
      <c r="H905" s="15">
        <v>872.14965199999995</v>
      </c>
      <c r="I905" s="19">
        <v>2047405</v>
      </c>
      <c r="J905" s="15">
        <v>31.614374000000002</v>
      </c>
      <c r="K905" s="19">
        <v>2077965</v>
      </c>
      <c r="L905" s="15">
        <v>113.268897</v>
      </c>
    </row>
    <row r="906" spans="1:12" x14ac:dyDescent="0.35">
      <c r="A906" s="22">
        <v>128</v>
      </c>
      <c r="B906" s="12" t="s">
        <v>9</v>
      </c>
      <c r="C906" s="22">
        <v>16</v>
      </c>
      <c r="D906" s="22">
        <v>1</v>
      </c>
      <c r="E906" s="22">
        <v>5151684</v>
      </c>
      <c r="F906" s="22">
        <v>2332310</v>
      </c>
      <c r="G906" s="15">
        <v>379.12729899999999</v>
      </c>
      <c r="H906" s="15">
        <v>837.44453699999997</v>
      </c>
      <c r="I906" s="19">
        <v>2086075</v>
      </c>
      <c r="J906" s="15">
        <v>49.430019999999999</v>
      </c>
      <c r="K906" s="19">
        <v>2080619</v>
      </c>
      <c r="L906" s="15">
        <v>108.89710100000001</v>
      </c>
    </row>
    <row r="907" spans="1:12" x14ac:dyDescent="0.35">
      <c r="A907" s="22">
        <v>128</v>
      </c>
      <c r="B907" s="12" t="s">
        <v>9</v>
      </c>
      <c r="C907" s="22">
        <v>16</v>
      </c>
      <c r="D907" s="22">
        <v>2</v>
      </c>
      <c r="E907" s="22">
        <v>5152277</v>
      </c>
      <c r="F907" s="22">
        <v>2322764</v>
      </c>
      <c r="G907" s="15">
        <v>379.07783899999998</v>
      </c>
      <c r="H907" s="15">
        <v>840.86844299999996</v>
      </c>
      <c r="I907" s="19">
        <v>2093509</v>
      </c>
      <c r="J907" s="15">
        <v>49.600453000000002</v>
      </c>
      <c r="K907" s="19">
        <v>2080123</v>
      </c>
      <c r="L907" s="15">
        <v>109.318595</v>
      </c>
    </row>
    <row r="908" spans="1:12" x14ac:dyDescent="0.35">
      <c r="A908" s="22">
        <v>128</v>
      </c>
      <c r="B908" s="12" t="s">
        <v>9</v>
      </c>
      <c r="C908" s="22">
        <v>16</v>
      </c>
      <c r="D908" s="22">
        <v>3</v>
      </c>
      <c r="E908" s="22">
        <v>5152592</v>
      </c>
      <c r="F908" s="22">
        <v>2352244</v>
      </c>
      <c r="G908" s="15">
        <v>379.05533600000001</v>
      </c>
      <c r="H908" s="15">
        <v>830.333573</v>
      </c>
      <c r="I908" s="19">
        <v>2093754</v>
      </c>
      <c r="J908" s="15">
        <v>49.603226999999997</v>
      </c>
      <c r="K908" s="19">
        <v>2082016</v>
      </c>
      <c r="L908" s="15">
        <v>108.04674199999999</v>
      </c>
    </row>
    <row r="909" spans="1:12" x14ac:dyDescent="0.35">
      <c r="A909" s="22">
        <v>128</v>
      </c>
      <c r="B909" s="12" t="s">
        <v>9</v>
      </c>
      <c r="C909" s="22">
        <v>16</v>
      </c>
      <c r="D909" s="22">
        <v>4</v>
      </c>
      <c r="E909" s="22">
        <v>5151994</v>
      </c>
      <c r="F909" s="22">
        <v>2387551</v>
      </c>
      <c r="G909" s="15">
        <v>379.09960100000001</v>
      </c>
      <c r="H909" s="15">
        <v>818.07415600000002</v>
      </c>
      <c r="I909" s="19">
        <v>2090207</v>
      </c>
      <c r="J909" s="15">
        <v>49.524948000000002</v>
      </c>
      <c r="K909" s="19">
        <v>2079491</v>
      </c>
      <c r="L909" s="15">
        <v>106.319886</v>
      </c>
    </row>
    <row r="910" spans="1:12" x14ac:dyDescent="0.35">
      <c r="A910" s="22">
        <v>256</v>
      </c>
      <c r="B910" s="12" t="s">
        <v>9</v>
      </c>
      <c r="C910" s="22">
        <v>16</v>
      </c>
      <c r="D910" s="22">
        <v>1</v>
      </c>
      <c r="E910" s="22">
        <v>5168788</v>
      </c>
      <c r="F910" s="22">
        <v>4645652</v>
      </c>
      <c r="G910" s="15">
        <v>755.73526100000004</v>
      </c>
      <c r="H910" s="15">
        <v>840.840779</v>
      </c>
      <c r="I910" s="19">
        <v>1046216</v>
      </c>
      <c r="J910" s="15">
        <v>49.416575999999999</v>
      </c>
      <c r="K910" s="19">
        <v>1040319</v>
      </c>
      <c r="L910" s="15">
        <v>54.671363999999997</v>
      </c>
    </row>
    <row r="911" spans="1:12" x14ac:dyDescent="0.35">
      <c r="A911" s="22">
        <v>256</v>
      </c>
      <c r="B911" s="12" t="s">
        <v>9</v>
      </c>
      <c r="C911" s="22">
        <v>16</v>
      </c>
      <c r="D911" s="22">
        <v>2</v>
      </c>
      <c r="E911" s="22">
        <v>5168925</v>
      </c>
      <c r="F911" s="22">
        <v>4695577</v>
      </c>
      <c r="G911" s="15">
        <v>755.72123999999997</v>
      </c>
      <c r="H911" s="15">
        <v>831.91547000000003</v>
      </c>
      <c r="I911" s="19">
        <v>1042241</v>
      </c>
      <c r="J911" s="15">
        <v>49.227518000000003</v>
      </c>
      <c r="K911" s="19">
        <v>1035837</v>
      </c>
      <c r="L911" s="15">
        <v>53.857038000000003</v>
      </c>
    </row>
    <row r="912" spans="1:12" x14ac:dyDescent="0.35">
      <c r="A912" s="22">
        <v>256</v>
      </c>
      <c r="B912" s="12" t="s">
        <v>9</v>
      </c>
      <c r="C912" s="22">
        <v>16</v>
      </c>
      <c r="D912" s="22">
        <v>3</v>
      </c>
      <c r="E912" s="22">
        <v>5166704</v>
      </c>
      <c r="F912" s="22">
        <v>4565823</v>
      </c>
      <c r="G912" s="15">
        <v>756.04152699999997</v>
      </c>
      <c r="H912" s="15">
        <v>855.664624</v>
      </c>
      <c r="I912" s="19">
        <v>1042539</v>
      </c>
      <c r="J912" s="15">
        <v>49.262765999999999</v>
      </c>
      <c r="K912" s="19">
        <v>1035449</v>
      </c>
      <c r="L912" s="15">
        <v>55.366830999999998</v>
      </c>
    </row>
    <row r="913" spans="1:12" x14ac:dyDescent="0.35">
      <c r="A913" s="22">
        <v>256</v>
      </c>
      <c r="B913" s="12" t="s">
        <v>9</v>
      </c>
      <c r="C913" s="22">
        <v>16</v>
      </c>
      <c r="D913" s="22">
        <v>4</v>
      </c>
      <c r="E913" s="22">
        <v>5165240</v>
      </c>
      <c r="F913" s="22">
        <v>4805953</v>
      </c>
      <c r="G913" s="15">
        <v>756.25603799999999</v>
      </c>
      <c r="H913" s="15">
        <v>812.83602099999996</v>
      </c>
      <c r="I913" s="19">
        <v>1044151</v>
      </c>
      <c r="J913" s="15">
        <v>49.352922</v>
      </c>
      <c r="K913" s="19">
        <v>1033807</v>
      </c>
      <c r="L913" s="15">
        <v>52.517015000000001</v>
      </c>
    </row>
    <row r="914" spans="1:12" x14ac:dyDescent="0.35">
      <c r="A914" s="22">
        <v>512</v>
      </c>
      <c r="B914" s="12" t="s">
        <v>9</v>
      </c>
      <c r="C914" s="22">
        <v>16</v>
      </c>
      <c r="D914" s="22">
        <v>1</v>
      </c>
      <c r="E914" s="22">
        <v>5177497</v>
      </c>
      <c r="F914" s="22">
        <v>9382368</v>
      </c>
      <c r="G914" s="15">
        <v>1509.0135560000001</v>
      </c>
      <c r="H914" s="15">
        <v>832.809932</v>
      </c>
      <c r="I914" s="19">
        <v>520056</v>
      </c>
      <c r="J914" s="15">
        <v>49.045630000000003</v>
      </c>
      <c r="K914" s="19">
        <v>512551</v>
      </c>
      <c r="L914" s="15">
        <v>26.674402000000001</v>
      </c>
    </row>
    <row r="915" spans="1:12" x14ac:dyDescent="0.35">
      <c r="A915" s="22">
        <v>512</v>
      </c>
      <c r="B915" s="12" t="s">
        <v>9</v>
      </c>
      <c r="C915" s="22">
        <v>16</v>
      </c>
      <c r="D915" s="22">
        <v>2</v>
      </c>
      <c r="E915" s="22">
        <v>5174189</v>
      </c>
      <c r="F915" s="22">
        <v>9686292</v>
      </c>
      <c r="G915" s="15">
        <v>1510.8566499999999</v>
      </c>
      <c r="H915" s="15">
        <v>806.51380900000004</v>
      </c>
      <c r="I915" s="19">
        <v>514717</v>
      </c>
      <c r="J915" s="15">
        <v>48.573152999999998</v>
      </c>
      <c r="K915" s="19">
        <v>518034</v>
      </c>
      <c r="L915" s="15">
        <v>26.113842000000002</v>
      </c>
    </row>
    <row r="916" spans="1:12" x14ac:dyDescent="0.35">
      <c r="A916" s="22">
        <v>512</v>
      </c>
      <c r="B916" s="12" t="s">
        <v>9</v>
      </c>
      <c r="C916" s="22">
        <v>16</v>
      </c>
      <c r="D916" s="22">
        <v>3</v>
      </c>
      <c r="E916" s="22">
        <v>5176513</v>
      </c>
      <c r="F916" s="22">
        <v>9496055</v>
      </c>
      <c r="G916" s="15">
        <v>1509.1790639999999</v>
      </c>
      <c r="H916" s="15">
        <v>822.73044800000002</v>
      </c>
      <c r="I916" s="19">
        <v>522770</v>
      </c>
      <c r="J916" s="15">
        <v>49.310952</v>
      </c>
      <c r="K916" s="19">
        <v>515203</v>
      </c>
      <c r="L916" s="15">
        <v>26.491416999999998</v>
      </c>
    </row>
    <row r="917" spans="1:12" x14ac:dyDescent="0.35">
      <c r="A917" s="22">
        <v>512</v>
      </c>
      <c r="B917" s="12" t="s">
        <v>9</v>
      </c>
      <c r="C917" s="22">
        <v>16</v>
      </c>
      <c r="D917" s="22">
        <v>4</v>
      </c>
      <c r="E917" s="22">
        <v>5177672</v>
      </c>
      <c r="F917" s="22">
        <v>9020311</v>
      </c>
      <c r="G917" s="15">
        <v>1509.408578</v>
      </c>
      <c r="H917" s="15">
        <v>866.25377300000002</v>
      </c>
      <c r="I917" s="19">
        <v>517579</v>
      </c>
      <c r="J917" s="15">
        <v>48.810374000000003</v>
      </c>
      <c r="K917" s="19">
        <v>513296</v>
      </c>
      <c r="L917" s="15">
        <v>27.785385999999999</v>
      </c>
    </row>
    <row r="918" spans="1:12" x14ac:dyDescent="0.35">
      <c r="A918" s="22">
        <v>1024</v>
      </c>
      <c r="B918" s="12" t="s">
        <v>9</v>
      </c>
      <c r="C918" s="22">
        <v>16</v>
      </c>
      <c r="D918" s="22">
        <v>1</v>
      </c>
      <c r="E918" s="22">
        <v>5178862</v>
      </c>
      <c r="F918" s="22">
        <v>18202636</v>
      </c>
      <c r="G918" s="15">
        <v>3018.8682979999999</v>
      </c>
      <c r="H918" s="15">
        <v>858.24340099999995</v>
      </c>
      <c r="I918" s="19">
        <v>257220</v>
      </c>
      <c r="J918" s="15">
        <v>48.503208999999998</v>
      </c>
      <c r="K918" s="19">
        <v>259329</v>
      </c>
      <c r="L918" s="15">
        <v>13.912874</v>
      </c>
    </row>
    <row r="919" spans="1:12" x14ac:dyDescent="0.35">
      <c r="A919" s="22">
        <v>1024</v>
      </c>
      <c r="B919" s="12" t="s">
        <v>9</v>
      </c>
      <c r="C919" s="22">
        <v>16</v>
      </c>
      <c r="D919" s="22">
        <v>2</v>
      </c>
      <c r="E919" s="22">
        <v>5179188</v>
      </c>
      <c r="F919" s="22">
        <v>17701807</v>
      </c>
      <c r="G919" s="15">
        <v>3019.9675710000001</v>
      </c>
      <c r="H919" s="15">
        <v>882.50771199999997</v>
      </c>
      <c r="I919" s="19">
        <v>255599</v>
      </c>
      <c r="J919" s="15">
        <v>48.194502</v>
      </c>
      <c r="K919" s="19">
        <v>257191</v>
      </c>
      <c r="L919" s="15">
        <v>14.188556</v>
      </c>
    </row>
    <row r="920" spans="1:12" x14ac:dyDescent="0.35">
      <c r="A920" s="22">
        <v>1024</v>
      </c>
      <c r="B920" s="12" t="s">
        <v>9</v>
      </c>
      <c r="C920" s="22">
        <v>16</v>
      </c>
      <c r="D920" s="22">
        <v>3</v>
      </c>
      <c r="E920" s="22">
        <v>5179909</v>
      </c>
      <c r="F920" s="22">
        <v>17457047</v>
      </c>
      <c r="G920" s="15">
        <v>3018.209601</v>
      </c>
      <c r="H920" s="15">
        <v>894.90284699999995</v>
      </c>
      <c r="I920" s="19">
        <v>258065</v>
      </c>
      <c r="J920" s="15">
        <v>48.652709999999999</v>
      </c>
      <c r="K920" s="19">
        <v>258040</v>
      </c>
      <c r="L920" s="15">
        <v>14.434984</v>
      </c>
    </row>
    <row r="921" spans="1:12" x14ac:dyDescent="0.35">
      <c r="A921" s="22">
        <v>1024</v>
      </c>
      <c r="B921" s="12" t="s">
        <v>9</v>
      </c>
      <c r="C921" s="22">
        <v>16</v>
      </c>
      <c r="D921" s="22">
        <v>4</v>
      </c>
      <c r="E921" s="22">
        <v>5175808</v>
      </c>
      <c r="F921" s="22">
        <v>17912302</v>
      </c>
      <c r="G921" s="15">
        <v>3020.4161979999999</v>
      </c>
      <c r="H921" s="15">
        <v>872.14970000000005</v>
      </c>
      <c r="I921" s="19">
        <v>258649</v>
      </c>
      <c r="J921" s="15">
        <v>48.801442999999999</v>
      </c>
      <c r="K921" s="19">
        <v>258214</v>
      </c>
      <c r="L921" s="15">
        <v>14.077593999999999</v>
      </c>
    </row>
    <row r="922" spans="1:12" x14ac:dyDescent="0.35">
      <c r="A922" s="22">
        <v>2048</v>
      </c>
      <c r="B922" s="12" t="s">
        <v>9</v>
      </c>
      <c r="C922" s="22">
        <v>16</v>
      </c>
      <c r="D922" s="22">
        <v>1</v>
      </c>
      <c r="E922" s="22">
        <v>4947416</v>
      </c>
      <c r="F922" s="22">
        <v>18977605</v>
      </c>
      <c r="G922" s="15">
        <v>6315.7874970000003</v>
      </c>
      <c r="H922" s="15">
        <v>1646.3648659999999</v>
      </c>
      <c r="I922" s="19">
        <v>130806</v>
      </c>
      <c r="J922" s="15">
        <v>51.639176999999997</v>
      </c>
      <c r="K922" s="19">
        <v>128544</v>
      </c>
      <c r="L922" s="15">
        <v>13.229409</v>
      </c>
    </row>
    <row r="923" spans="1:12" x14ac:dyDescent="0.35">
      <c r="A923" s="22">
        <v>2048</v>
      </c>
      <c r="B923" s="12" t="s">
        <v>9</v>
      </c>
      <c r="C923" s="22">
        <v>16</v>
      </c>
      <c r="D923" s="22">
        <v>2</v>
      </c>
      <c r="E923" s="22">
        <v>4941433</v>
      </c>
      <c r="F923" s="22">
        <v>19113782</v>
      </c>
      <c r="G923" s="15">
        <v>6323.3527240000003</v>
      </c>
      <c r="H923" s="15">
        <v>1634.6664599999999</v>
      </c>
      <c r="I923" s="19">
        <v>130417</v>
      </c>
      <c r="J923" s="15">
        <v>51.547944000000001</v>
      </c>
      <c r="K923" s="19">
        <v>128742</v>
      </c>
      <c r="L923" s="15">
        <v>13.155388</v>
      </c>
    </row>
    <row r="924" spans="1:12" x14ac:dyDescent="0.35">
      <c r="A924" s="22">
        <v>2048</v>
      </c>
      <c r="B924" s="12" t="s">
        <v>9</v>
      </c>
      <c r="C924" s="22">
        <v>16</v>
      </c>
      <c r="D924" s="22">
        <v>3</v>
      </c>
      <c r="E924" s="22">
        <v>4971308</v>
      </c>
      <c r="F924" s="22">
        <v>19209376</v>
      </c>
      <c r="G924" s="15">
        <v>6285.6623669999999</v>
      </c>
      <c r="H924" s="15">
        <v>1626.3922640000001</v>
      </c>
      <c r="I924" s="19">
        <v>129925</v>
      </c>
      <c r="J924" s="15">
        <v>51.044873000000003</v>
      </c>
      <c r="K924" s="19">
        <v>129396</v>
      </c>
      <c r="L924" s="15">
        <v>13.156416999999999</v>
      </c>
    </row>
    <row r="925" spans="1:12" x14ac:dyDescent="0.35">
      <c r="A925" s="22">
        <v>2048</v>
      </c>
      <c r="B925" s="12" t="s">
        <v>9</v>
      </c>
      <c r="C925" s="22">
        <v>16</v>
      </c>
      <c r="D925" s="22">
        <v>4</v>
      </c>
      <c r="E925" s="22">
        <v>4928525</v>
      </c>
      <c r="F925" s="22">
        <v>19038228</v>
      </c>
      <c r="G925" s="15">
        <v>6339.9817739999999</v>
      </c>
      <c r="H925" s="15">
        <v>1641.0358249999999</v>
      </c>
      <c r="I925" s="19">
        <v>130802</v>
      </c>
      <c r="J925" s="15">
        <v>51.835523999999999</v>
      </c>
      <c r="K925" s="19">
        <v>129194</v>
      </c>
      <c r="L925" s="15">
        <v>13.253966</v>
      </c>
    </row>
    <row r="926" spans="1:12" x14ac:dyDescent="0.35">
      <c r="A926" s="22">
        <v>4096</v>
      </c>
      <c r="B926" s="12" t="s">
        <v>9</v>
      </c>
      <c r="C926" s="22">
        <v>16</v>
      </c>
      <c r="D926" s="22">
        <v>1</v>
      </c>
      <c r="E926" s="22">
        <v>4655176</v>
      </c>
      <c r="F926" s="22">
        <v>21026604</v>
      </c>
      <c r="G926" s="15">
        <v>13422.164172999999</v>
      </c>
      <c r="H926" s="15">
        <v>2972.9290369999999</v>
      </c>
      <c r="I926" s="19">
        <v>65521</v>
      </c>
      <c r="J926" s="15">
        <v>54.979967000000002</v>
      </c>
      <c r="K926" s="19">
        <v>63902</v>
      </c>
      <c r="L926" s="15">
        <v>11.871492999999999</v>
      </c>
    </row>
    <row r="927" spans="1:12" x14ac:dyDescent="0.35">
      <c r="A927" s="22">
        <v>4096</v>
      </c>
      <c r="B927" s="12" t="s">
        <v>9</v>
      </c>
      <c r="C927" s="22">
        <v>16</v>
      </c>
      <c r="D927" s="22">
        <v>2</v>
      </c>
      <c r="E927" s="22">
        <v>4776197</v>
      </c>
      <c r="F927" s="22">
        <v>21148347</v>
      </c>
      <c r="G927" s="15">
        <v>13083.920271000001</v>
      </c>
      <c r="H927" s="15">
        <v>2955.223626</v>
      </c>
      <c r="I927" s="19">
        <v>65099</v>
      </c>
      <c r="J927" s="15">
        <v>53.241728999999999</v>
      </c>
      <c r="K927" s="19">
        <v>64010</v>
      </c>
      <c r="L927" s="15">
        <v>11.823102</v>
      </c>
    </row>
    <row r="928" spans="1:12" x14ac:dyDescent="0.35">
      <c r="A928" s="22">
        <v>4096</v>
      </c>
      <c r="B928" s="12" t="s">
        <v>9</v>
      </c>
      <c r="C928" s="22">
        <v>16</v>
      </c>
      <c r="D928" s="22">
        <v>3</v>
      </c>
      <c r="E928" s="22">
        <v>4840726</v>
      </c>
      <c r="F928" s="22">
        <v>21317119</v>
      </c>
      <c r="G928" s="15">
        <v>12909.713470999999</v>
      </c>
      <c r="H928" s="15">
        <v>2931.2923559999999</v>
      </c>
      <c r="I928" s="19">
        <v>64752</v>
      </c>
      <c r="J928" s="15">
        <v>52.251980000000003</v>
      </c>
      <c r="K928" s="19">
        <v>64145</v>
      </c>
      <c r="L928" s="15">
        <v>11.754234</v>
      </c>
    </row>
    <row r="929" spans="1:12" x14ac:dyDescent="0.35">
      <c r="A929" s="22">
        <v>4096</v>
      </c>
      <c r="B929" s="12" t="s">
        <v>9</v>
      </c>
      <c r="C929" s="22">
        <v>16</v>
      </c>
      <c r="D929" s="22">
        <v>4</v>
      </c>
      <c r="E929" s="22">
        <v>4658641</v>
      </c>
      <c r="F929" s="22">
        <v>21212506</v>
      </c>
      <c r="G929" s="15">
        <v>13412.072614000001</v>
      </c>
      <c r="H929" s="15">
        <v>2945.6718190000001</v>
      </c>
      <c r="I929" s="19">
        <v>65521</v>
      </c>
      <c r="J929" s="15">
        <v>54.939073999999998</v>
      </c>
      <c r="K929" s="19">
        <v>63788</v>
      </c>
      <c r="L929" s="15">
        <v>11.746461</v>
      </c>
    </row>
    <row r="930" spans="1:12" x14ac:dyDescent="0.35">
      <c r="A930" s="22">
        <v>8192</v>
      </c>
      <c r="B930" s="12" t="s">
        <v>9</v>
      </c>
      <c r="C930" s="22">
        <v>16</v>
      </c>
      <c r="D930" s="22">
        <v>1</v>
      </c>
      <c r="E930" s="22">
        <v>4523688</v>
      </c>
      <c r="F930" s="22">
        <v>21354795</v>
      </c>
      <c r="G930" s="15">
        <v>27617.442760000002</v>
      </c>
      <c r="H930" s="15">
        <v>5851.9763359999997</v>
      </c>
      <c r="I930" s="19">
        <v>32751</v>
      </c>
      <c r="J930" s="15">
        <v>56.561638000000002</v>
      </c>
      <c r="K930" s="19">
        <v>31742</v>
      </c>
      <c r="L930" s="15">
        <v>11.612584999999999</v>
      </c>
    </row>
    <row r="931" spans="1:12" x14ac:dyDescent="0.35">
      <c r="A931" s="22">
        <v>8192</v>
      </c>
      <c r="B931" s="12" t="s">
        <v>9</v>
      </c>
      <c r="C931" s="22">
        <v>16</v>
      </c>
      <c r="D931" s="22">
        <v>2</v>
      </c>
      <c r="E931" s="22">
        <v>4530414</v>
      </c>
      <c r="F931" s="22">
        <v>21285063</v>
      </c>
      <c r="G931" s="15">
        <v>27583.099812</v>
      </c>
      <c r="H931" s="15">
        <v>5873.2533549999998</v>
      </c>
      <c r="I931" s="19">
        <v>32744</v>
      </c>
      <c r="J931" s="15">
        <v>56.465587999999997</v>
      </c>
      <c r="K931" s="19">
        <v>31035</v>
      </c>
      <c r="L931" s="15">
        <v>11.391131</v>
      </c>
    </row>
    <row r="932" spans="1:12" x14ac:dyDescent="0.35">
      <c r="A932" s="22">
        <v>8192</v>
      </c>
      <c r="B932" s="12" t="s">
        <v>9</v>
      </c>
      <c r="C932" s="22">
        <v>16</v>
      </c>
      <c r="D932" s="22">
        <v>3</v>
      </c>
      <c r="E932" s="22">
        <v>4548112</v>
      </c>
      <c r="F932" s="22">
        <v>21294564</v>
      </c>
      <c r="G932" s="15">
        <v>27471.001483</v>
      </c>
      <c r="H932" s="15">
        <v>5874.047294</v>
      </c>
      <c r="I932" s="19">
        <v>32551</v>
      </c>
      <c r="J932" s="15">
        <v>55.914341999999998</v>
      </c>
      <c r="K932" s="19">
        <v>30869</v>
      </c>
      <c r="L932" s="15">
        <v>11.325146999999999</v>
      </c>
    </row>
    <row r="933" spans="1:12" x14ac:dyDescent="0.35">
      <c r="A933" s="22">
        <v>8192</v>
      </c>
      <c r="B933" s="12" t="s">
        <v>9</v>
      </c>
      <c r="C933" s="22">
        <v>16</v>
      </c>
      <c r="D933" s="22">
        <v>4</v>
      </c>
      <c r="E933" s="22">
        <v>4546724</v>
      </c>
      <c r="F933" s="22">
        <v>21255772</v>
      </c>
      <c r="G933" s="15">
        <v>27483.610893000001</v>
      </c>
      <c r="H933" s="15">
        <v>5882.2983249999997</v>
      </c>
      <c r="I933" s="19">
        <v>32323</v>
      </c>
      <c r="J933" s="15">
        <v>55.539647000000002</v>
      </c>
      <c r="K933" s="19">
        <v>31283</v>
      </c>
      <c r="L933" s="15">
        <v>11.49798</v>
      </c>
    </row>
    <row r="934" spans="1:12" x14ac:dyDescent="0.35">
      <c r="A934" s="22">
        <v>16384</v>
      </c>
      <c r="B934" s="12" t="s">
        <v>9</v>
      </c>
      <c r="C934" s="22">
        <v>16</v>
      </c>
      <c r="D934" s="22">
        <v>1</v>
      </c>
      <c r="E934" s="22">
        <v>4578674</v>
      </c>
      <c r="F934" s="22">
        <v>21388515</v>
      </c>
      <c r="G934" s="15">
        <v>54548.735676999997</v>
      </c>
      <c r="H934" s="15">
        <v>11679.995605</v>
      </c>
      <c r="I934" s="19">
        <v>16363</v>
      </c>
      <c r="J934" s="15">
        <v>55.839717</v>
      </c>
      <c r="K934" s="19">
        <v>16145</v>
      </c>
      <c r="L934" s="15">
        <v>11.794442999999999</v>
      </c>
    </row>
    <row r="935" spans="1:12" x14ac:dyDescent="0.35">
      <c r="A935" s="22">
        <v>16384</v>
      </c>
      <c r="B935" s="12" t="s">
        <v>9</v>
      </c>
      <c r="C935" s="22">
        <v>16</v>
      </c>
      <c r="D935" s="22">
        <v>2</v>
      </c>
      <c r="E935" s="22">
        <v>4620757</v>
      </c>
      <c r="F935" s="22">
        <v>21396474</v>
      </c>
      <c r="G935" s="15">
        <v>54059.172767999997</v>
      </c>
      <c r="H935" s="15">
        <v>11676.805125999999</v>
      </c>
      <c r="I935" s="19">
        <v>16327</v>
      </c>
      <c r="J935" s="15">
        <v>55.209428000000003</v>
      </c>
      <c r="K935" s="19">
        <v>16079</v>
      </c>
      <c r="L935" s="15">
        <v>11.741859</v>
      </c>
    </row>
    <row r="936" spans="1:12" x14ac:dyDescent="0.35">
      <c r="A936" s="22">
        <v>16384</v>
      </c>
      <c r="B936" s="12" t="s">
        <v>9</v>
      </c>
      <c r="C936" s="22">
        <v>16</v>
      </c>
      <c r="D936" s="22">
        <v>3</v>
      </c>
      <c r="E936" s="22">
        <v>4788977</v>
      </c>
      <c r="F936" s="22">
        <v>21568636</v>
      </c>
      <c r="G936" s="15">
        <v>52156.117492999998</v>
      </c>
      <c r="H936" s="15">
        <v>11583.463524999999</v>
      </c>
      <c r="I936" s="19">
        <v>16361</v>
      </c>
      <c r="J936" s="15">
        <v>53.381056000000001</v>
      </c>
      <c r="K936" s="19">
        <v>15997</v>
      </c>
      <c r="L936" s="15">
        <v>11.588730999999999</v>
      </c>
    </row>
    <row r="937" spans="1:12" x14ac:dyDescent="0.35">
      <c r="A937" s="22">
        <v>16384</v>
      </c>
      <c r="B937" s="12" t="s">
        <v>9</v>
      </c>
      <c r="C937" s="22">
        <v>16</v>
      </c>
      <c r="D937" s="22">
        <v>4</v>
      </c>
      <c r="E937" s="22">
        <v>4496957</v>
      </c>
      <c r="F937" s="22">
        <v>21312422</v>
      </c>
      <c r="G937" s="15">
        <v>55554.225032000002</v>
      </c>
      <c r="H937" s="15">
        <v>11721.971702999999</v>
      </c>
      <c r="I937" s="19">
        <v>16210</v>
      </c>
      <c r="J937" s="15">
        <v>56.322808999999999</v>
      </c>
      <c r="K937" s="19">
        <v>16113</v>
      </c>
      <c r="L937" s="15">
        <v>11.813093</v>
      </c>
    </row>
    <row r="938" spans="1:12" x14ac:dyDescent="0.35">
      <c r="A938" s="22">
        <v>4</v>
      </c>
      <c r="B938" s="12" t="s">
        <v>9</v>
      </c>
      <c r="C938" s="22">
        <v>32</v>
      </c>
      <c r="D938" s="22">
        <v>1</v>
      </c>
      <c r="E938" s="22">
        <v>239248</v>
      </c>
      <c r="F938" s="22">
        <v>72174</v>
      </c>
      <c r="G938" s="15">
        <v>510.42639700000001</v>
      </c>
      <c r="H938" s="15">
        <v>1691.330862</v>
      </c>
      <c r="I938" s="19">
        <v>65401933</v>
      </c>
      <c r="J938" s="15">
        <v>1042.8044560000001</v>
      </c>
      <c r="K938" s="19">
        <v>66831185</v>
      </c>
      <c r="L938" s="15">
        <v>3532.2861290000001</v>
      </c>
    </row>
    <row r="939" spans="1:12" x14ac:dyDescent="0.35">
      <c r="A939" s="22">
        <v>4</v>
      </c>
      <c r="B939" s="12" t="s">
        <v>9</v>
      </c>
      <c r="C939" s="22">
        <v>32</v>
      </c>
      <c r="D939" s="22">
        <v>2</v>
      </c>
      <c r="E939" s="22">
        <v>256103</v>
      </c>
      <c r="F939" s="22">
        <v>72880</v>
      </c>
      <c r="G939" s="15">
        <v>476.66255799999999</v>
      </c>
      <c r="H939" s="15">
        <v>1674.9476569999999</v>
      </c>
      <c r="I939" s="19">
        <v>66559200</v>
      </c>
      <c r="J939" s="15">
        <v>991.40993200000003</v>
      </c>
      <c r="K939" s="19">
        <v>66797065</v>
      </c>
      <c r="L939" s="15">
        <v>3496.2877039999998</v>
      </c>
    </row>
    <row r="940" spans="1:12" x14ac:dyDescent="0.35">
      <c r="A940" s="22">
        <v>4</v>
      </c>
      <c r="B940" s="12" t="s">
        <v>9</v>
      </c>
      <c r="C940" s="22">
        <v>32</v>
      </c>
      <c r="D940" s="22">
        <v>3</v>
      </c>
      <c r="E940" s="22">
        <v>246615</v>
      </c>
      <c r="F940" s="22">
        <v>73719</v>
      </c>
      <c r="G940" s="15">
        <v>494.995653</v>
      </c>
      <c r="H940" s="15">
        <v>1655.882848</v>
      </c>
      <c r="I940" s="19">
        <v>66571803</v>
      </c>
      <c r="J940" s="15">
        <v>1029.7458770000001</v>
      </c>
      <c r="K940" s="19">
        <v>66930253</v>
      </c>
      <c r="L940" s="15">
        <v>3463.3810579999999</v>
      </c>
    </row>
    <row r="941" spans="1:12" x14ac:dyDescent="0.35">
      <c r="A941" s="22">
        <v>4</v>
      </c>
      <c r="B941" s="12" t="s">
        <v>9</v>
      </c>
      <c r="C941" s="22">
        <v>32</v>
      </c>
      <c r="D941" s="22">
        <v>4</v>
      </c>
      <c r="E941" s="22">
        <v>242130</v>
      </c>
      <c r="F941" s="22">
        <v>72137</v>
      </c>
      <c r="G941" s="15">
        <v>504.185855</v>
      </c>
      <c r="H941" s="15">
        <v>1692.2027419999999</v>
      </c>
      <c r="I941" s="19">
        <v>66498214</v>
      </c>
      <c r="J941" s="15">
        <v>1047.6620949999999</v>
      </c>
      <c r="K941" s="19">
        <v>66926661</v>
      </c>
      <c r="L941" s="15">
        <v>3539.1635759999999</v>
      </c>
    </row>
    <row r="942" spans="1:12" x14ac:dyDescent="0.35">
      <c r="A942" s="22">
        <v>8</v>
      </c>
      <c r="B942" s="12" t="s">
        <v>9</v>
      </c>
      <c r="C942" s="22">
        <v>32</v>
      </c>
      <c r="D942" s="22">
        <v>1</v>
      </c>
      <c r="E942" s="22">
        <v>464034</v>
      </c>
      <c r="F942" s="22">
        <v>136685</v>
      </c>
      <c r="G942" s="15">
        <v>526.18653900000004</v>
      </c>
      <c r="H942" s="15">
        <v>1786.1523999999999</v>
      </c>
      <c r="I942" s="19">
        <v>32953504</v>
      </c>
      <c r="J942" s="15">
        <v>541.80330500000002</v>
      </c>
      <c r="K942" s="19">
        <v>33442761</v>
      </c>
      <c r="L942" s="15">
        <v>1866.682384</v>
      </c>
    </row>
    <row r="943" spans="1:12" x14ac:dyDescent="0.35">
      <c r="A943" s="22">
        <v>8</v>
      </c>
      <c r="B943" s="12" t="s">
        <v>9</v>
      </c>
      <c r="C943" s="22">
        <v>32</v>
      </c>
      <c r="D943" s="22">
        <v>2</v>
      </c>
      <c r="E943" s="22">
        <v>500028</v>
      </c>
      <c r="F943" s="22">
        <v>142003</v>
      </c>
      <c r="G943" s="15">
        <v>488.26863400000002</v>
      </c>
      <c r="H943" s="15">
        <v>1719.271236</v>
      </c>
      <c r="I943" s="19">
        <v>33162995</v>
      </c>
      <c r="J943" s="15">
        <v>505.99850900000001</v>
      </c>
      <c r="K943" s="19">
        <v>33396499</v>
      </c>
      <c r="L943" s="15">
        <v>1794.2922189999999</v>
      </c>
    </row>
    <row r="944" spans="1:12" x14ac:dyDescent="0.35">
      <c r="A944" s="22">
        <v>8</v>
      </c>
      <c r="B944" s="12" t="s">
        <v>9</v>
      </c>
      <c r="C944" s="22">
        <v>32</v>
      </c>
      <c r="D944" s="22">
        <v>3</v>
      </c>
      <c r="E944" s="22">
        <v>497705</v>
      </c>
      <c r="F944" s="22">
        <v>139293</v>
      </c>
      <c r="G944" s="15">
        <v>490.573803</v>
      </c>
      <c r="H944" s="15">
        <v>1752.716093</v>
      </c>
      <c r="I944" s="19">
        <v>33037316</v>
      </c>
      <c r="J944" s="15">
        <v>506.43447400000002</v>
      </c>
      <c r="K944" s="19">
        <v>33417753</v>
      </c>
      <c r="L944" s="15">
        <v>1830.3689569999999</v>
      </c>
    </row>
    <row r="945" spans="1:12" x14ac:dyDescent="0.35">
      <c r="A945" s="22">
        <v>8</v>
      </c>
      <c r="B945" s="12" t="s">
        <v>9</v>
      </c>
      <c r="C945" s="22">
        <v>32</v>
      </c>
      <c r="D945" s="22">
        <v>4</v>
      </c>
      <c r="E945" s="22">
        <v>497464</v>
      </c>
      <c r="F945" s="22">
        <v>141815</v>
      </c>
      <c r="G945" s="15">
        <v>490.77883800000001</v>
      </c>
      <c r="H945" s="15">
        <v>1721.54429</v>
      </c>
      <c r="I945" s="19">
        <v>33264243</v>
      </c>
      <c r="J945" s="15">
        <v>510.15924799999999</v>
      </c>
      <c r="K945" s="19">
        <v>33454911</v>
      </c>
      <c r="L945" s="15">
        <v>1799.8149109999999</v>
      </c>
    </row>
    <row r="946" spans="1:12" x14ac:dyDescent="0.35">
      <c r="A946" s="22">
        <v>16</v>
      </c>
      <c r="B946" s="12" t="s">
        <v>9</v>
      </c>
      <c r="C946" s="22">
        <v>32</v>
      </c>
      <c r="D946" s="22">
        <v>1</v>
      </c>
      <c r="E946" s="22">
        <v>1014357</v>
      </c>
      <c r="F946" s="22">
        <v>285354</v>
      </c>
      <c r="G946" s="15">
        <v>481.378827</v>
      </c>
      <c r="H946" s="15">
        <v>1711.128764</v>
      </c>
      <c r="I946" s="19">
        <v>16656314</v>
      </c>
      <c r="J946" s="15">
        <v>250.55803599999999</v>
      </c>
      <c r="K946" s="19">
        <v>16738056</v>
      </c>
      <c r="L946" s="15">
        <v>895.036292</v>
      </c>
    </row>
    <row r="947" spans="1:12" x14ac:dyDescent="0.35">
      <c r="A947" s="22">
        <v>16</v>
      </c>
      <c r="B947" s="12" t="s">
        <v>9</v>
      </c>
      <c r="C947" s="22">
        <v>32</v>
      </c>
      <c r="D947" s="22">
        <v>2</v>
      </c>
      <c r="E947" s="22">
        <v>1024882</v>
      </c>
      <c r="F947" s="22">
        <v>277748</v>
      </c>
      <c r="G947" s="15">
        <v>476.43826200000001</v>
      </c>
      <c r="H947" s="15">
        <v>1757.9876260000001</v>
      </c>
      <c r="I947" s="19">
        <v>16625186</v>
      </c>
      <c r="J947" s="15">
        <v>247.52142499999999</v>
      </c>
      <c r="K947" s="19">
        <v>16732403</v>
      </c>
      <c r="L947" s="15">
        <v>919.23573699999997</v>
      </c>
    </row>
    <row r="948" spans="1:12" x14ac:dyDescent="0.35">
      <c r="A948" s="22">
        <v>16</v>
      </c>
      <c r="B948" s="12" t="s">
        <v>9</v>
      </c>
      <c r="C948" s="22">
        <v>32</v>
      </c>
      <c r="D948" s="22">
        <v>3</v>
      </c>
      <c r="E948" s="22">
        <v>950088</v>
      </c>
      <c r="F948" s="22">
        <v>272685</v>
      </c>
      <c r="G948" s="15">
        <v>513.96472200000005</v>
      </c>
      <c r="H948" s="15">
        <v>1790.6314150000001</v>
      </c>
      <c r="I948" s="19">
        <v>16629134</v>
      </c>
      <c r="J948" s="15">
        <v>267.07054499999998</v>
      </c>
      <c r="K948" s="19">
        <v>16738529</v>
      </c>
      <c r="L948" s="15">
        <v>936.64677800000004</v>
      </c>
    </row>
    <row r="949" spans="1:12" x14ac:dyDescent="0.35">
      <c r="A949" s="22">
        <v>16</v>
      </c>
      <c r="B949" s="12" t="s">
        <v>9</v>
      </c>
      <c r="C949" s="22">
        <v>32</v>
      </c>
      <c r="D949" s="22">
        <v>4</v>
      </c>
      <c r="E949" s="22">
        <v>946187</v>
      </c>
      <c r="F949" s="22">
        <v>268314</v>
      </c>
      <c r="G949" s="15">
        <v>516.07329500000003</v>
      </c>
      <c r="H949" s="15">
        <v>1819.8004980000001</v>
      </c>
      <c r="I949" s="19">
        <v>16589487</v>
      </c>
      <c r="J949" s="15">
        <v>267.53218199999998</v>
      </c>
      <c r="K949" s="19">
        <v>16742930</v>
      </c>
      <c r="L949" s="15">
        <v>952.15517</v>
      </c>
    </row>
    <row r="950" spans="1:12" x14ac:dyDescent="0.35">
      <c r="A950" s="22">
        <v>32</v>
      </c>
      <c r="B950" s="12" t="s">
        <v>9</v>
      </c>
      <c r="C950" s="22">
        <v>32</v>
      </c>
      <c r="D950" s="22">
        <v>1</v>
      </c>
      <c r="E950" s="22">
        <v>1917389</v>
      </c>
      <c r="F950" s="22">
        <v>556765</v>
      </c>
      <c r="G950" s="15">
        <v>509.33474999999999</v>
      </c>
      <c r="H950" s="15">
        <v>1753.9741650000001</v>
      </c>
      <c r="I950" s="19">
        <v>8304290</v>
      </c>
      <c r="J950" s="15">
        <v>132.172887</v>
      </c>
      <c r="K950" s="19">
        <v>8361325</v>
      </c>
      <c r="L950" s="15">
        <v>458.30365999999998</v>
      </c>
    </row>
    <row r="951" spans="1:12" x14ac:dyDescent="0.35">
      <c r="A951" s="22">
        <v>32</v>
      </c>
      <c r="B951" s="12" t="s">
        <v>9</v>
      </c>
      <c r="C951" s="22">
        <v>32</v>
      </c>
      <c r="D951" s="22">
        <v>2</v>
      </c>
      <c r="E951" s="22">
        <v>2100744</v>
      </c>
      <c r="F951" s="22">
        <v>576373</v>
      </c>
      <c r="G951" s="15">
        <v>464.870968</v>
      </c>
      <c r="H951" s="15">
        <v>1694.3032129999999</v>
      </c>
      <c r="I951" s="19">
        <v>8324532</v>
      </c>
      <c r="J951" s="15">
        <v>120.930741</v>
      </c>
      <c r="K951" s="19">
        <v>8373367</v>
      </c>
      <c r="L951" s="15">
        <v>443.35003999999998</v>
      </c>
    </row>
    <row r="952" spans="1:12" x14ac:dyDescent="0.35">
      <c r="A952" s="22">
        <v>32</v>
      </c>
      <c r="B952" s="12" t="s">
        <v>9</v>
      </c>
      <c r="C952" s="22">
        <v>32</v>
      </c>
      <c r="D952" s="22">
        <v>3</v>
      </c>
      <c r="E952" s="22">
        <v>1950590</v>
      </c>
      <c r="F952" s="22">
        <v>554788</v>
      </c>
      <c r="G952" s="15">
        <v>500.66128800000001</v>
      </c>
      <c r="H952" s="15">
        <v>1760.2198390000001</v>
      </c>
      <c r="I952" s="19">
        <v>8263144</v>
      </c>
      <c r="J952" s="15">
        <v>129.279436</v>
      </c>
      <c r="K952" s="19">
        <v>8367715</v>
      </c>
      <c r="L952" s="15">
        <v>460.287913</v>
      </c>
    </row>
    <row r="953" spans="1:12" x14ac:dyDescent="0.35">
      <c r="A953" s="22">
        <v>32</v>
      </c>
      <c r="B953" s="12" t="s">
        <v>9</v>
      </c>
      <c r="C953" s="22">
        <v>32</v>
      </c>
      <c r="D953" s="22">
        <v>4</v>
      </c>
      <c r="E953" s="22">
        <v>1965894</v>
      </c>
      <c r="F953" s="22">
        <v>559927</v>
      </c>
      <c r="G953" s="15">
        <v>496.75982099999999</v>
      </c>
      <c r="H953" s="15">
        <v>1744.068127</v>
      </c>
      <c r="I953" s="19">
        <v>8310857</v>
      </c>
      <c r="J953" s="15">
        <v>129.01366100000001</v>
      </c>
      <c r="K953" s="19">
        <v>8364321</v>
      </c>
      <c r="L953" s="15">
        <v>455.87905599999999</v>
      </c>
    </row>
    <row r="954" spans="1:12" x14ac:dyDescent="0.35">
      <c r="A954" s="22">
        <v>64</v>
      </c>
      <c r="B954" s="12" t="s">
        <v>9</v>
      </c>
      <c r="C954" s="22">
        <v>32</v>
      </c>
      <c r="D954" s="22">
        <v>1</v>
      </c>
      <c r="E954" s="22">
        <v>3801709</v>
      </c>
      <c r="F954" s="22">
        <v>1115462</v>
      </c>
      <c r="G954" s="15">
        <v>513.75953500000003</v>
      </c>
      <c r="H954" s="15">
        <v>1750.91211</v>
      </c>
      <c r="I954" s="19">
        <v>4156576</v>
      </c>
      <c r="J954" s="15">
        <v>66.732428999999996</v>
      </c>
      <c r="K954" s="19">
        <v>4183314</v>
      </c>
      <c r="L954" s="15">
        <v>228.89993799999999</v>
      </c>
    </row>
    <row r="955" spans="1:12" x14ac:dyDescent="0.35">
      <c r="A955" s="22">
        <v>64</v>
      </c>
      <c r="B955" s="12" t="s">
        <v>9</v>
      </c>
      <c r="C955" s="22">
        <v>32</v>
      </c>
      <c r="D955" s="22">
        <v>2</v>
      </c>
      <c r="E955" s="22">
        <v>3685845</v>
      </c>
      <c r="F955" s="22">
        <v>1057177</v>
      </c>
      <c r="G955" s="15">
        <v>529.90733499999999</v>
      </c>
      <c r="H955" s="15">
        <v>1847.4509579999999</v>
      </c>
      <c r="I955" s="19">
        <v>4155372</v>
      </c>
      <c r="J955" s="15">
        <v>68.810210999999995</v>
      </c>
      <c r="K955" s="19">
        <v>4179487</v>
      </c>
      <c r="L955" s="15">
        <v>241.29884300000001</v>
      </c>
    </row>
    <row r="956" spans="1:12" x14ac:dyDescent="0.35">
      <c r="A956" s="22">
        <v>64</v>
      </c>
      <c r="B956" s="12" t="s">
        <v>9</v>
      </c>
      <c r="C956" s="22">
        <v>32</v>
      </c>
      <c r="D956" s="22">
        <v>3</v>
      </c>
      <c r="E956" s="22">
        <v>3970029</v>
      </c>
      <c r="F956" s="22">
        <v>1107586</v>
      </c>
      <c r="G956" s="15">
        <v>491.980504</v>
      </c>
      <c r="H956" s="15">
        <v>1763.3607050000001</v>
      </c>
      <c r="I956" s="19">
        <v>4149128</v>
      </c>
      <c r="J956" s="15">
        <v>63.788628000000003</v>
      </c>
      <c r="K956" s="19">
        <v>4178209</v>
      </c>
      <c r="L956" s="15">
        <v>230.24629400000001</v>
      </c>
    </row>
    <row r="957" spans="1:12" x14ac:dyDescent="0.35">
      <c r="A957" s="22">
        <v>64</v>
      </c>
      <c r="B957" s="12" t="s">
        <v>9</v>
      </c>
      <c r="C957" s="22">
        <v>32</v>
      </c>
      <c r="D957" s="22">
        <v>4</v>
      </c>
      <c r="E957" s="22">
        <v>3852123</v>
      </c>
      <c r="F957" s="22">
        <v>1091912</v>
      </c>
      <c r="G957" s="15">
        <v>507.03619600000002</v>
      </c>
      <c r="H957" s="15">
        <v>1788.6796119999999</v>
      </c>
      <c r="I957" s="19">
        <v>4157363</v>
      </c>
      <c r="J957" s="15">
        <v>65.871538999999999</v>
      </c>
      <c r="K957" s="19">
        <v>4174943</v>
      </c>
      <c r="L957" s="15">
        <v>233.368966</v>
      </c>
    </row>
    <row r="958" spans="1:12" x14ac:dyDescent="0.35">
      <c r="A958" s="22">
        <v>128</v>
      </c>
      <c r="B958" s="12" t="s">
        <v>9</v>
      </c>
      <c r="C958" s="22">
        <v>32</v>
      </c>
      <c r="D958" s="22">
        <v>1</v>
      </c>
      <c r="E958" s="22">
        <v>5148120</v>
      </c>
      <c r="F958" s="22">
        <v>2127223</v>
      </c>
      <c r="G958" s="15">
        <v>758.77727400000003</v>
      </c>
      <c r="H958" s="15">
        <v>1836.2792710000001</v>
      </c>
      <c r="I958" s="19">
        <v>4176644</v>
      </c>
      <c r="J958" s="15">
        <v>99.035031000000004</v>
      </c>
      <c r="K958" s="19">
        <v>4172250</v>
      </c>
      <c r="L958" s="15">
        <v>239.423821</v>
      </c>
    </row>
    <row r="959" spans="1:12" x14ac:dyDescent="0.35">
      <c r="A959" s="22">
        <v>128</v>
      </c>
      <c r="B959" s="12" t="s">
        <v>9</v>
      </c>
      <c r="C959" s="22">
        <v>32</v>
      </c>
      <c r="D959" s="22">
        <v>2</v>
      </c>
      <c r="E959" s="22">
        <v>5150237</v>
      </c>
      <c r="F959" s="22">
        <v>2281573</v>
      </c>
      <c r="G959" s="15">
        <v>758.45790099999999</v>
      </c>
      <c r="H959" s="15">
        <v>1712.047206</v>
      </c>
      <c r="I959" s="19">
        <v>4188689</v>
      </c>
      <c r="J959" s="15">
        <v>99.279815999999997</v>
      </c>
      <c r="K959" s="19">
        <v>4182270</v>
      </c>
      <c r="L959" s="15">
        <v>223.76271600000001</v>
      </c>
    </row>
    <row r="960" spans="1:12" x14ac:dyDescent="0.35">
      <c r="A960" s="22">
        <v>128</v>
      </c>
      <c r="B960" s="12" t="s">
        <v>9</v>
      </c>
      <c r="C960" s="22">
        <v>32</v>
      </c>
      <c r="D960" s="22">
        <v>3</v>
      </c>
      <c r="E960" s="22">
        <v>5148110</v>
      </c>
      <c r="F960" s="22">
        <v>2325088</v>
      </c>
      <c r="G960" s="15">
        <v>758.77292</v>
      </c>
      <c r="H960" s="15">
        <v>1679.993379</v>
      </c>
      <c r="I960" s="19">
        <v>4188083</v>
      </c>
      <c r="J960" s="15">
        <v>99.306456999999995</v>
      </c>
      <c r="K960" s="19">
        <v>4185441</v>
      </c>
      <c r="L960" s="15">
        <v>219.741421</v>
      </c>
    </row>
    <row r="961" spans="1:12" x14ac:dyDescent="0.35">
      <c r="A961" s="22">
        <v>128</v>
      </c>
      <c r="B961" s="12" t="s">
        <v>9</v>
      </c>
      <c r="C961" s="22">
        <v>32</v>
      </c>
      <c r="D961" s="22">
        <v>4</v>
      </c>
      <c r="E961" s="22">
        <v>5149944</v>
      </c>
      <c r="F961" s="22">
        <v>2233623</v>
      </c>
      <c r="G961" s="15">
        <v>758.50398600000005</v>
      </c>
      <c r="H961" s="15">
        <v>1748.794701</v>
      </c>
      <c r="I961" s="19">
        <v>4188672</v>
      </c>
      <c r="J961" s="15">
        <v>99.285064000000006</v>
      </c>
      <c r="K961" s="19">
        <v>4177305</v>
      </c>
      <c r="L961" s="15">
        <v>228.294985</v>
      </c>
    </row>
    <row r="962" spans="1:12" x14ac:dyDescent="0.35">
      <c r="A962" s="22">
        <v>256</v>
      </c>
      <c r="B962" s="12" t="s">
        <v>9</v>
      </c>
      <c r="C962" s="22">
        <v>32</v>
      </c>
      <c r="D962" s="22">
        <v>1</v>
      </c>
      <c r="E962" s="22">
        <v>5167867</v>
      </c>
      <c r="F962" s="22">
        <v>4633811</v>
      </c>
      <c r="G962" s="15">
        <v>1511.746083</v>
      </c>
      <c r="H962" s="15">
        <v>1685.8738189999999</v>
      </c>
      <c r="I962" s="19">
        <v>2093783</v>
      </c>
      <c r="J962" s="15">
        <v>98.914602000000002</v>
      </c>
      <c r="K962" s="19">
        <v>2086297</v>
      </c>
      <c r="L962" s="15">
        <v>109.920295</v>
      </c>
    </row>
    <row r="963" spans="1:12" x14ac:dyDescent="0.35">
      <c r="A963" s="22">
        <v>256</v>
      </c>
      <c r="B963" s="12" t="s">
        <v>9</v>
      </c>
      <c r="C963" s="22">
        <v>32</v>
      </c>
      <c r="D963" s="22">
        <v>2</v>
      </c>
      <c r="E963" s="22">
        <v>5167292</v>
      </c>
      <c r="F963" s="22">
        <v>4421450</v>
      </c>
      <c r="G963" s="15">
        <v>1511.9147849999999</v>
      </c>
      <c r="H963" s="15">
        <v>1766.877714</v>
      </c>
      <c r="I963" s="19">
        <v>2091179</v>
      </c>
      <c r="J963" s="15">
        <v>98.802572999999995</v>
      </c>
      <c r="K963" s="19">
        <v>2086423</v>
      </c>
      <c r="L963" s="15">
        <v>115.206689</v>
      </c>
    </row>
    <row r="964" spans="1:12" x14ac:dyDescent="0.35">
      <c r="A964" s="22">
        <v>256</v>
      </c>
      <c r="B964" s="12" t="s">
        <v>9</v>
      </c>
      <c r="C964" s="22">
        <v>32</v>
      </c>
      <c r="D964" s="22">
        <v>3</v>
      </c>
      <c r="E964" s="22">
        <v>5166482</v>
      </c>
      <c r="F964" s="22">
        <v>4687017</v>
      </c>
      <c r="G964" s="15">
        <v>1512.158473</v>
      </c>
      <c r="H964" s="15">
        <v>1666.7472789999999</v>
      </c>
      <c r="I964" s="19">
        <v>2094309</v>
      </c>
      <c r="J964" s="15">
        <v>98.965970999999996</v>
      </c>
      <c r="K964" s="19">
        <v>2088532</v>
      </c>
      <c r="L964" s="15">
        <v>108.788929</v>
      </c>
    </row>
    <row r="965" spans="1:12" x14ac:dyDescent="0.35">
      <c r="A965" s="22">
        <v>256</v>
      </c>
      <c r="B965" s="12" t="s">
        <v>9</v>
      </c>
      <c r="C965" s="22">
        <v>32</v>
      </c>
      <c r="D965" s="22">
        <v>4</v>
      </c>
      <c r="E965" s="22">
        <v>5167795</v>
      </c>
      <c r="F965" s="22">
        <v>4685206</v>
      </c>
      <c r="G965" s="15">
        <v>1511.7701079999999</v>
      </c>
      <c r="H965" s="15">
        <v>1667.3964470000001</v>
      </c>
      <c r="I965" s="19">
        <v>2091362</v>
      </c>
      <c r="J965" s="15">
        <v>98.801603</v>
      </c>
      <c r="K965" s="19">
        <v>2083223</v>
      </c>
      <c r="L965" s="15">
        <v>108.554333</v>
      </c>
    </row>
    <row r="966" spans="1:12" x14ac:dyDescent="0.35">
      <c r="A966" s="22">
        <v>512</v>
      </c>
      <c r="B966" s="12" t="s">
        <v>9</v>
      </c>
      <c r="C966" s="22">
        <v>32</v>
      </c>
      <c r="D966" s="22">
        <v>1</v>
      </c>
      <c r="E966" s="22">
        <v>5175728</v>
      </c>
      <c r="F966" s="22">
        <v>8930742</v>
      </c>
      <c r="G966" s="15">
        <v>3020.0999980000001</v>
      </c>
      <c r="H966" s="15">
        <v>1749.4278979999999</v>
      </c>
      <c r="I966" s="19">
        <v>1021395</v>
      </c>
      <c r="J966" s="15">
        <v>96.359016999999994</v>
      </c>
      <c r="K966" s="19">
        <v>1038755</v>
      </c>
      <c r="L966" s="15">
        <v>56.793109000000001</v>
      </c>
    </row>
    <row r="967" spans="1:12" x14ac:dyDescent="0.35">
      <c r="A967" s="22">
        <v>512</v>
      </c>
      <c r="B967" s="12" t="s">
        <v>9</v>
      </c>
      <c r="C967" s="22">
        <v>32</v>
      </c>
      <c r="D967" s="22">
        <v>2</v>
      </c>
      <c r="E967" s="22">
        <v>5171052</v>
      </c>
      <c r="F967" s="22">
        <v>9419388</v>
      </c>
      <c r="G967" s="15">
        <v>3021.6995350000002</v>
      </c>
      <c r="H967" s="15">
        <v>1658.736367</v>
      </c>
      <c r="I967" s="19">
        <v>1040638</v>
      </c>
      <c r="J967" s="15">
        <v>98.263184999999993</v>
      </c>
      <c r="K967" s="19">
        <v>1035728</v>
      </c>
      <c r="L967" s="15">
        <v>53.689959999999999</v>
      </c>
    </row>
    <row r="968" spans="1:12" x14ac:dyDescent="0.35">
      <c r="A968" s="22">
        <v>512</v>
      </c>
      <c r="B968" s="12" t="s">
        <v>9</v>
      </c>
      <c r="C968" s="22">
        <v>32</v>
      </c>
      <c r="D968" s="22">
        <v>3</v>
      </c>
      <c r="E968" s="22">
        <v>5167853</v>
      </c>
      <c r="F968" s="22">
        <v>8619610</v>
      </c>
      <c r="G968" s="15">
        <v>3024.1752510000001</v>
      </c>
      <c r="H968" s="15">
        <v>1812.60634</v>
      </c>
      <c r="I968" s="19">
        <v>1033582</v>
      </c>
      <c r="J968" s="15">
        <v>97.657325999999998</v>
      </c>
      <c r="K968" s="19">
        <v>1037581</v>
      </c>
      <c r="L968" s="15">
        <v>58.776595</v>
      </c>
    </row>
    <row r="969" spans="1:12" x14ac:dyDescent="0.35">
      <c r="A969" s="22">
        <v>512</v>
      </c>
      <c r="B969" s="12" t="s">
        <v>9</v>
      </c>
      <c r="C969" s="22">
        <v>32</v>
      </c>
      <c r="D969" s="22">
        <v>4</v>
      </c>
      <c r="E969" s="22">
        <v>5171427</v>
      </c>
      <c r="F969" s="22">
        <v>8911988</v>
      </c>
      <c r="G969" s="15">
        <v>3021.7246449999998</v>
      </c>
      <c r="H969" s="15">
        <v>1753.1289220000001</v>
      </c>
      <c r="I969" s="19">
        <v>1032918</v>
      </c>
      <c r="J969" s="15">
        <v>97.527137999999994</v>
      </c>
      <c r="K969" s="19">
        <v>1035649</v>
      </c>
      <c r="L969" s="15">
        <v>56.742441999999997</v>
      </c>
    </row>
    <row r="970" spans="1:12" x14ac:dyDescent="0.35">
      <c r="A970" s="22">
        <v>1024</v>
      </c>
      <c r="B970" s="12" t="s">
        <v>9</v>
      </c>
      <c r="C970" s="22">
        <v>32</v>
      </c>
      <c r="D970" s="22">
        <v>1</v>
      </c>
      <c r="E970" s="22">
        <v>5013729</v>
      </c>
      <c r="F970" s="22">
        <v>17006160</v>
      </c>
      <c r="G970" s="15">
        <v>6235.1828859999996</v>
      </c>
      <c r="H970" s="15">
        <v>1837.287566</v>
      </c>
      <c r="I970" s="19">
        <v>516226</v>
      </c>
      <c r="J970" s="15">
        <v>100.54930400000001</v>
      </c>
      <c r="K970" s="19">
        <v>518242</v>
      </c>
      <c r="L970" s="15">
        <v>29.759551999999999</v>
      </c>
    </row>
    <row r="971" spans="1:12" x14ac:dyDescent="0.35">
      <c r="A971" s="22">
        <v>1024</v>
      </c>
      <c r="B971" s="12" t="s">
        <v>9</v>
      </c>
      <c r="C971" s="22">
        <v>32</v>
      </c>
      <c r="D971" s="22">
        <v>2</v>
      </c>
      <c r="E971" s="22">
        <v>5005740</v>
      </c>
      <c r="F971" s="22">
        <v>17205511</v>
      </c>
      <c r="G971" s="15">
        <v>6243.3313770000004</v>
      </c>
      <c r="H971" s="15">
        <v>1816.0371439999999</v>
      </c>
      <c r="I971" s="19">
        <v>518709</v>
      </c>
      <c r="J971" s="15">
        <v>101.194181</v>
      </c>
      <c r="K971" s="19">
        <v>519595</v>
      </c>
      <c r="L971" s="15">
        <v>29.491539</v>
      </c>
    </row>
    <row r="972" spans="1:12" x14ac:dyDescent="0.35">
      <c r="A972" s="22">
        <v>1024</v>
      </c>
      <c r="B972" s="12" t="s">
        <v>9</v>
      </c>
      <c r="C972" s="22">
        <v>32</v>
      </c>
      <c r="D972" s="22">
        <v>3</v>
      </c>
      <c r="E972" s="22">
        <v>5005158</v>
      </c>
      <c r="F972" s="22">
        <v>16425084</v>
      </c>
      <c r="G972" s="15">
        <v>6245.6753950000002</v>
      </c>
      <c r="H972" s="15">
        <v>1902.2896599999999</v>
      </c>
      <c r="I972" s="19">
        <v>515138</v>
      </c>
      <c r="J972" s="15">
        <v>100.509201</v>
      </c>
      <c r="K972" s="19">
        <v>516339</v>
      </c>
      <c r="L972" s="15">
        <v>30.699223</v>
      </c>
    </row>
    <row r="973" spans="1:12" x14ac:dyDescent="0.35">
      <c r="A973" s="22">
        <v>1024</v>
      </c>
      <c r="B973" s="12" t="s">
        <v>9</v>
      </c>
      <c r="C973" s="22">
        <v>32</v>
      </c>
      <c r="D973" s="22">
        <v>4</v>
      </c>
      <c r="E973" s="22">
        <v>5013833</v>
      </c>
      <c r="F973" s="22">
        <v>16039701</v>
      </c>
      <c r="G973" s="15">
        <v>6234.4648550000002</v>
      </c>
      <c r="H973" s="15">
        <v>1947.9615389999999</v>
      </c>
      <c r="I973" s="19">
        <v>516978</v>
      </c>
      <c r="J973" s="15">
        <v>100.69368</v>
      </c>
      <c r="K973" s="19">
        <v>518510</v>
      </c>
      <c r="L973" s="15">
        <v>31.569006000000002</v>
      </c>
    </row>
    <row r="974" spans="1:12" x14ac:dyDescent="0.35">
      <c r="A974" s="22">
        <v>2048</v>
      </c>
      <c r="B974" s="12" t="s">
        <v>9</v>
      </c>
      <c r="C974" s="22">
        <v>32</v>
      </c>
      <c r="D974" s="22">
        <v>1</v>
      </c>
      <c r="E974" s="22">
        <v>4675701</v>
      </c>
      <c r="F974" s="22">
        <v>18460096</v>
      </c>
      <c r="G974" s="15">
        <v>13365.224236</v>
      </c>
      <c r="H974" s="15">
        <v>3385.1026019999999</v>
      </c>
      <c r="I974" s="19">
        <v>262078</v>
      </c>
      <c r="J974" s="15">
        <v>109.474717</v>
      </c>
      <c r="K974" s="19">
        <v>257967</v>
      </c>
      <c r="L974" s="15">
        <v>27.293562999999999</v>
      </c>
    </row>
    <row r="975" spans="1:12" x14ac:dyDescent="0.35">
      <c r="A975" s="22">
        <v>2048</v>
      </c>
      <c r="B975" s="12" t="s">
        <v>9</v>
      </c>
      <c r="C975" s="22">
        <v>32</v>
      </c>
      <c r="D975" s="22">
        <v>2</v>
      </c>
      <c r="E975" s="22">
        <v>4676944</v>
      </c>
      <c r="F975" s="22">
        <v>18612802</v>
      </c>
      <c r="G975" s="15">
        <v>13361.462158</v>
      </c>
      <c r="H975" s="15">
        <v>3357.0984170000002</v>
      </c>
      <c r="I975" s="19">
        <v>262113</v>
      </c>
      <c r="J975" s="15">
        <v>109.46025</v>
      </c>
      <c r="K975" s="19">
        <v>258254</v>
      </c>
      <c r="L975" s="15">
        <v>27.099754000000001</v>
      </c>
    </row>
    <row r="976" spans="1:12" x14ac:dyDescent="0.35">
      <c r="A976" s="22">
        <v>2048</v>
      </c>
      <c r="B976" s="12" t="s">
        <v>9</v>
      </c>
      <c r="C976" s="22">
        <v>32</v>
      </c>
      <c r="D976" s="22">
        <v>3</v>
      </c>
      <c r="E976" s="22">
        <v>4687257</v>
      </c>
      <c r="F976" s="22">
        <v>18345306</v>
      </c>
      <c r="G976" s="15">
        <v>13332.053646</v>
      </c>
      <c r="H976" s="15">
        <v>3406.2872339999999</v>
      </c>
      <c r="I976" s="19">
        <v>262113</v>
      </c>
      <c r="J976" s="15">
        <v>109.219409</v>
      </c>
      <c r="K976" s="19">
        <v>258319</v>
      </c>
      <c r="L976" s="15">
        <v>27.501819999999999</v>
      </c>
    </row>
    <row r="977" spans="1:12" x14ac:dyDescent="0.35">
      <c r="A977" s="22">
        <v>2048</v>
      </c>
      <c r="B977" s="12" t="s">
        <v>9</v>
      </c>
      <c r="C977" s="22">
        <v>32</v>
      </c>
      <c r="D977" s="22">
        <v>4</v>
      </c>
      <c r="E977" s="22">
        <v>4774035</v>
      </c>
      <c r="F977" s="22">
        <v>18824485</v>
      </c>
      <c r="G977" s="15">
        <v>13090.340845000001</v>
      </c>
      <c r="H977" s="15">
        <v>3319.3978000000002</v>
      </c>
      <c r="I977" s="19">
        <v>261685</v>
      </c>
      <c r="J977" s="15">
        <v>107.05902399999999</v>
      </c>
      <c r="K977" s="19">
        <v>259222</v>
      </c>
      <c r="L977" s="15">
        <v>26.895448999999999</v>
      </c>
    </row>
    <row r="978" spans="1:12" x14ac:dyDescent="0.35">
      <c r="A978" s="22">
        <v>4096</v>
      </c>
      <c r="B978" s="12" t="s">
        <v>9</v>
      </c>
      <c r="C978" s="22">
        <v>32</v>
      </c>
      <c r="D978" s="22">
        <v>1</v>
      </c>
      <c r="E978" s="22">
        <v>4655858</v>
      </c>
      <c r="F978" s="22">
        <v>20808921</v>
      </c>
      <c r="G978" s="15">
        <v>26842.986186999999</v>
      </c>
      <c r="H978" s="15">
        <v>6005.7640220000003</v>
      </c>
      <c r="I978" s="19">
        <v>130813</v>
      </c>
      <c r="J978" s="15">
        <v>109.751696</v>
      </c>
      <c r="K978" s="19">
        <v>128530</v>
      </c>
      <c r="L978" s="15">
        <v>24.127648000000001</v>
      </c>
    </row>
    <row r="979" spans="1:12" x14ac:dyDescent="0.35">
      <c r="A979" s="22">
        <v>4096</v>
      </c>
      <c r="B979" s="12" t="s">
        <v>9</v>
      </c>
      <c r="C979" s="22">
        <v>32</v>
      </c>
      <c r="D979" s="22">
        <v>2</v>
      </c>
      <c r="E979" s="22">
        <v>4884219</v>
      </c>
      <c r="F979" s="22">
        <v>21531929</v>
      </c>
      <c r="G979" s="15">
        <v>25587.578113</v>
      </c>
      <c r="H979" s="15">
        <v>5804.2217549999996</v>
      </c>
      <c r="I979" s="19">
        <v>128730</v>
      </c>
      <c r="J979" s="15">
        <v>102.954347</v>
      </c>
      <c r="K979" s="19">
        <v>129057</v>
      </c>
      <c r="L979" s="15">
        <v>23.413086</v>
      </c>
    </row>
    <row r="980" spans="1:12" x14ac:dyDescent="0.35">
      <c r="A980" s="22">
        <v>4096</v>
      </c>
      <c r="B980" s="12" t="s">
        <v>9</v>
      </c>
      <c r="C980" s="22">
        <v>32</v>
      </c>
      <c r="D980" s="22">
        <v>3</v>
      </c>
      <c r="E980" s="22">
        <v>4868338</v>
      </c>
      <c r="F980" s="22">
        <v>21427937</v>
      </c>
      <c r="G980" s="15">
        <v>25670.728964999998</v>
      </c>
      <c r="H980" s="15">
        <v>5832.5469290000001</v>
      </c>
      <c r="I980" s="19">
        <v>129710</v>
      </c>
      <c r="J980" s="15">
        <v>104.076527</v>
      </c>
      <c r="K980" s="19">
        <v>128350</v>
      </c>
      <c r="L980" s="15">
        <v>23.397828000000001</v>
      </c>
    </row>
    <row r="981" spans="1:12" x14ac:dyDescent="0.35">
      <c r="A981" s="22">
        <v>4096</v>
      </c>
      <c r="B981" s="12" t="s">
        <v>9</v>
      </c>
      <c r="C981" s="22">
        <v>32</v>
      </c>
      <c r="D981" s="22">
        <v>4</v>
      </c>
      <c r="E981" s="22">
        <v>4576774</v>
      </c>
      <c r="F981" s="22">
        <v>20822913</v>
      </c>
      <c r="G981" s="15">
        <v>27306.131623000001</v>
      </c>
      <c r="H981" s="15">
        <v>6001.9919669999999</v>
      </c>
      <c r="I981" s="19">
        <v>130970</v>
      </c>
      <c r="J981" s="15">
        <v>111.78213100000001</v>
      </c>
      <c r="K981" s="19">
        <v>128302</v>
      </c>
      <c r="L981" s="15">
        <v>24.068663999999998</v>
      </c>
    </row>
    <row r="982" spans="1:12" x14ac:dyDescent="0.35">
      <c r="A982" s="22">
        <v>8192</v>
      </c>
      <c r="B982" s="12" t="s">
        <v>9</v>
      </c>
      <c r="C982" s="22">
        <v>32</v>
      </c>
      <c r="D982" s="22">
        <v>1</v>
      </c>
      <c r="E982" s="22">
        <v>4729642</v>
      </c>
      <c r="F982" s="22">
        <v>21476492</v>
      </c>
      <c r="G982" s="15">
        <v>52836.628127999997</v>
      </c>
      <c r="H982" s="15">
        <v>11637.019742</v>
      </c>
      <c r="I982" s="19">
        <v>65183</v>
      </c>
      <c r="J982" s="15">
        <v>107.670349</v>
      </c>
      <c r="K982" s="19">
        <v>64609</v>
      </c>
      <c r="L982" s="15">
        <v>23.502804999999999</v>
      </c>
    </row>
    <row r="983" spans="1:12" x14ac:dyDescent="0.35">
      <c r="A983" s="22">
        <v>8192</v>
      </c>
      <c r="B983" s="12" t="s">
        <v>9</v>
      </c>
      <c r="C983" s="22">
        <v>32</v>
      </c>
      <c r="D983" s="22">
        <v>2</v>
      </c>
      <c r="E983" s="22">
        <v>4650206</v>
      </c>
      <c r="F983" s="22">
        <v>21435943</v>
      </c>
      <c r="G983" s="15">
        <v>53735.710433</v>
      </c>
      <c r="H983" s="15">
        <v>11659.836665999999</v>
      </c>
      <c r="I983" s="19">
        <v>65498</v>
      </c>
      <c r="J983" s="15">
        <v>110.03879999999999</v>
      </c>
      <c r="K983" s="19">
        <v>64310</v>
      </c>
      <c r="L983" s="15">
        <v>23.438291</v>
      </c>
    </row>
    <row r="984" spans="1:12" x14ac:dyDescent="0.35">
      <c r="A984" s="22">
        <v>8192</v>
      </c>
      <c r="B984" s="12" t="s">
        <v>9</v>
      </c>
      <c r="C984" s="22">
        <v>32</v>
      </c>
      <c r="D984" s="22">
        <v>3</v>
      </c>
      <c r="E984" s="22">
        <v>4534228</v>
      </c>
      <c r="F984" s="22">
        <v>21331287</v>
      </c>
      <c r="G984" s="15">
        <v>55118.214914999997</v>
      </c>
      <c r="H984" s="15">
        <v>11716.661179000001</v>
      </c>
      <c r="I984" s="19">
        <v>65407</v>
      </c>
      <c r="J984" s="15">
        <v>112.696624</v>
      </c>
      <c r="K984" s="19">
        <v>64486</v>
      </c>
      <c r="L984" s="15">
        <v>23.617743999999998</v>
      </c>
    </row>
    <row r="985" spans="1:12" x14ac:dyDescent="0.35">
      <c r="A985" s="22">
        <v>8192</v>
      </c>
      <c r="B985" s="12" t="s">
        <v>9</v>
      </c>
      <c r="C985" s="22">
        <v>32</v>
      </c>
      <c r="D985" s="22">
        <v>4</v>
      </c>
      <c r="E985" s="22">
        <v>4539324</v>
      </c>
      <c r="F985" s="22">
        <v>21322232</v>
      </c>
      <c r="G985" s="15">
        <v>55052.283472000003</v>
      </c>
      <c r="H985" s="15">
        <v>11722.147709999999</v>
      </c>
      <c r="I985" s="19">
        <v>65499</v>
      </c>
      <c r="J985" s="15">
        <v>112.72845</v>
      </c>
      <c r="K985" s="19">
        <v>64381</v>
      </c>
      <c r="L985" s="15">
        <v>23.589302</v>
      </c>
    </row>
    <row r="986" spans="1:12" x14ac:dyDescent="0.35">
      <c r="A986" s="22">
        <v>16384</v>
      </c>
      <c r="B986" s="12" t="s">
        <v>9</v>
      </c>
      <c r="C986" s="22">
        <v>32</v>
      </c>
      <c r="D986" s="22">
        <v>1</v>
      </c>
      <c r="E986" s="22">
        <v>4784736</v>
      </c>
      <c r="F986" s="22">
        <v>21488478</v>
      </c>
      <c r="G986" s="15">
        <v>104418.918854</v>
      </c>
      <c r="H986" s="15">
        <v>23254.055057000001</v>
      </c>
      <c r="I986" s="19">
        <v>32638</v>
      </c>
      <c r="J986" s="15">
        <v>106.58242300000001</v>
      </c>
      <c r="K986" s="19">
        <v>32478</v>
      </c>
      <c r="L986" s="15">
        <v>23.615853999999999</v>
      </c>
    </row>
    <row r="987" spans="1:12" x14ac:dyDescent="0.35">
      <c r="A987" s="22">
        <v>16384</v>
      </c>
      <c r="B987" s="12" t="s">
        <v>9</v>
      </c>
      <c r="C987" s="22">
        <v>32</v>
      </c>
      <c r="D987" s="22">
        <v>2</v>
      </c>
      <c r="E987" s="22">
        <v>4798468</v>
      </c>
      <c r="F987" s="22">
        <v>21599017</v>
      </c>
      <c r="G987" s="15">
        <v>104105.254116</v>
      </c>
      <c r="H987" s="15">
        <v>23132.151503000001</v>
      </c>
      <c r="I987" s="19">
        <v>32724</v>
      </c>
      <c r="J987" s="15">
        <v>106.557452</v>
      </c>
      <c r="K987" s="19">
        <v>32478</v>
      </c>
      <c r="L987" s="15">
        <v>23.494993000000001</v>
      </c>
    </row>
    <row r="988" spans="1:12" x14ac:dyDescent="0.35">
      <c r="A988" s="22">
        <v>16384</v>
      </c>
      <c r="B988" s="12" t="s">
        <v>9</v>
      </c>
      <c r="C988" s="22">
        <v>32</v>
      </c>
      <c r="D988" s="22">
        <v>3</v>
      </c>
      <c r="E988" s="22">
        <v>4520235</v>
      </c>
      <c r="F988" s="22">
        <v>21312042</v>
      </c>
      <c r="G988" s="15">
        <v>110519.192247</v>
      </c>
      <c r="H988" s="15">
        <v>23447.155642000002</v>
      </c>
      <c r="I988" s="19">
        <v>32736</v>
      </c>
      <c r="J988" s="15">
        <v>113.157842</v>
      </c>
      <c r="K988" s="19">
        <v>32273</v>
      </c>
      <c r="L988" s="15">
        <v>23.661066000000002</v>
      </c>
    </row>
    <row r="989" spans="1:12" x14ac:dyDescent="0.35">
      <c r="A989" s="22">
        <v>16384</v>
      </c>
      <c r="B989" s="12" t="s">
        <v>9</v>
      </c>
      <c r="C989" s="22">
        <v>32</v>
      </c>
      <c r="D989" s="22">
        <v>4</v>
      </c>
      <c r="E989" s="22">
        <v>4787719</v>
      </c>
      <c r="F989" s="22">
        <v>21584365</v>
      </c>
      <c r="G989" s="15">
        <v>104326.027653</v>
      </c>
      <c r="H989" s="15">
        <v>23151.997491999999</v>
      </c>
      <c r="I989" s="19">
        <v>32734</v>
      </c>
      <c r="J989" s="15">
        <v>106.82931600000001</v>
      </c>
      <c r="K989" s="19">
        <v>32291</v>
      </c>
      <c r="L989" s="15">
        <v>23.375571999999998</v>
      </c>
    </row>
    <row r="990" spans="1:12" x14ac:dyDescent="0.35">
      <c r="A990" s="22">
        <v>4</v>
      </c>
      <c r="B990" s="12" t="s">
        <v>9</v>
      </c>
      <c r="C990" s="22">
        <v>64</v>
      </c>
      <c r="D990" s="22">
        <v>1</v>
      </c>
      <c r="E990" s="22">
        <v>216982</v>
      </c>
      <c r="F990" s="22">
        <v>66123</v>
      </c>
      <c r="G990" s="15">
        <v>1126.2831530000001</v>
      </c>
      <c r="H990" s="15">
        <v>3692.1712349999998</v>
      </c>
      <c r="I990" s="19">
        <v>16153490</v>
      </c>
      <c r="J990" s="15">
        <v>283.99006700000001</v>
      </c>
      <c r="K990" s="19">
        <v>16635786</v>
      </c>
      <c r="L990" s="15">
        <v>959.72777299999996</v>
      </c>
    </row>
    <row r="991" spans="1:12" x14ac:dyDescent="0.35">
      <c r="A991" s="22">
        <v>4</v>
      </c>
      <c r="B991" s="12" t="s">
        <v>9</v>
      </c>
      <c r="C991" s="22">
        <v>64</v>
      </c>
      <c r="D991" s="22">
        <v>2</v>
      </c>
      <c r="E991" s="22">
        <v>207243</v>
      </c>
      <c r="F991" s="22">
        <v>64459</v>
      </c>
      <c r="G991" s="15">
        <v>1178.0637039999999</v>
      </c>
      <c r="H991" s="15">
        <v>3787.5249699999999</v>
      </c>
      <c r="I991" s="19">
        <v>16572754</v>
      </c>
      <c r="J991" s="15">
        <v>305.05291799999998</v>
      </c>
      <c r="K991" s="19">
        <v>16626973</v>
      </c>
      <c r="L991" s="15">
        <v>983.98944800000004</v>
      </c>
    </row>
    <row r="992" spans="1:12" x14ac:dyDescent="0.35">
      <c r="A992" s="22">
        <v>4</v>
      </c>
      <c r="B992" s="12" t="s">
        <v>9</v>
      </c>
      <c r="C992" s="22">
        <v>64</v>
      </c>
      <c r="D992" s="22">
        <v>3</v>
      </c>
      <c r="E992" s="22">
        <v>210785</v>
      </c>
      <c r="F992" s="22">
        <v>63780</v>
      </c>
      <c r="G992" s="15">
        <v>1158.2779969999999</v>
      </c>
      <c r="H992" s="15">
        <v>3827.878631</v>
      </c>
      <c r="I992" s="19">
        <v>16550536</v>
      </c>
      <c r="J992" s="15">
        <v>299.52492799999999</v>
      </c>
      <c r="K992" s="19">
        <v>16661597</v>
      </c>
      <c r="L992" s="15">
        <v>996.54159100000004</v>
      </c>
    </row>
    <row r="993" spans="1:12" x14ac:dyDescent="0.35">
      <c r="A993" s="22">
        <v>4</v>
      </c>
      <c r="B993" s="12" t="s">
        <v>9</v>
      </c>
      <c r="C993" s="22">
        <v>64</v>
      </c>
      <c r="D993" s="22">
        <v>4</v>
      </c>
      <c r="E993" s="22">
        <v>224026</v>
      </c>
      <c r="F993" s="22">
        <v>66788</v>
      </c>
      <c r="G993" s="15">
        <v>1089.7996900000001</v>
      </c>
      <c r="H993" s="15">
        <v>3655.411255</v>
      </c>
      <c r="I993" s="19">
        <v>16645052</v>
      </c>
      <c r="J993" s="15">
        <v>283.43060300000002</v>
      </c>
      <c r="K993" s="19">
        <v>16725937</v>
      </c>
      <c r="L993" s="15">
        <v>955.32408699999996</v>
      </c>
    </row>
    <row r="994" spans="1:12" x14ac:dyDescent="0.35">
      <c r="A994" s="22">
        <v>8</v>
      </c>
      <c r="B994" s="12" t="s">
        <v>9</v>
      </c>
      <c r="C994" s="22">
        <v>64</v>
      </c>
      <c r="D994" s="22">
        <v>1</v>
      </c>
      <c r="E994" s="22">
        <v>435856</v>
      </c>
      <c r="F994" s="22">
        <v>123400</v>
      </c>
      <c r="G994" s="15">
        <v>1120.2952749999999</v>
      </c>
      <c r="H994" s="15">
        <v>3956.8571440000001</v>
      </c>
      <c r="I994" s="19">
        <v>8322308</v>
      </c>
      <c r="J994" s="15">
        <v>145.67709199999999</v>
      </c>
      <c r="K994" s="19">
        <v>8302934</v>
      </c>
      <c r="L994" s="15">
        <v>513.34220500000004</v>
      </c>
    </row>
    <row r="995" spans="1:12" x14ac:dyDescent="0.35">
      <c r="A995" s="22">
        <v>8</v>
      </c>
      <c r="B995" s="12" t="s">
        <v>9</v>
      </c>
      <c r="C995" s="22">
        <v>64</v>
      </c>
      <c r="D995" s="22">
        <v>2</v>
      </c>
      <c r="E995" s="22">
        <v>430349</v>
      </c>
      <c r="F995" s="22">
        <v>126740</v>
      </c>
      <c r="G995" s="15">
        <v>1134.6279019999999</v>
      </c>
      <c r="H995" s="15">
        <v>3852.5645979999999</v>
      </c>
      <c r="I995" s="19">
        <v>8320595</v>
      </c>
      <c r="J995" s="15">
        <v>147.51063600000001</v>
      </c>
      <c r="K995" s="19">
        <v>8327731</v>
      </c>
      <c r="L995" s="15">
        <v>501.30769299999997</v>
      </c>
    </row>
    <row r="996" spans="1:12" x14ac:dyDescent="0.35">
      <c r="A996" s="22">
        <v>8</v>
      </c>
      <c r="B996" s="12" t="s">
        <v>9</v>
      </c>
      <c r="C996" s="22">
        <v>64</v>
      </c>
      <c r="D996" s="22">
        <v>3</v>
      </c>
      <c r="E996" s="22">
        <v>430023</v>
      </c>
      <c r="F996" s="22">
        <v>130547</v>
      </c>
      <c r="G996" s="15">
        <v>1135.4900700000001</v>
      </c>
      <c r="H996" s="15">
        <v>3740.1950689999999</v>
      </c>
      <c r="I996" s="19">
        <v>8320447</v>
      </c>
      <c r="J996" s="15">
        <v>147.619989</v>
      </c>
      <c r="K996" s="19">
        <v>8353283</v>
      </c>
      <c r="L996" s="15">
        <v>488.18057900000002</v>
      </c>
    </row>
    <row r="997" spans="1:12" x14ac:dyDescent="0.35">
      <c r="A997" s="22">
        <v>8</v>
      </c>
      <c r="B997" s="12" t="s">
        <v>9</v>
      </c>
      <c r="C997" s="22">
        <v>64</v>
      </c>
      <c r="D997" s="22">
        <v>4</v>
      </c>
      <c r="E997" s="22">
        <v>423686</v>
      </c>
      <c r="F997" s="22">
        <v>123598</v>
      </c>
      <c r="G997" s="15">
        <v>1152.4820669999999</v>
      </c>
      <c r="H997" s="15">
        <v>3950.580457</v>
      </c>
      <c r="I997" s="19">
        <v>8304350</v>
      </c>
      <c r="J997" s="15">
        <v>149.53801300000001</v>
      </c>
      <c r="K997" s="19">
        <v>8240531</v>
      </c>
      <c r="L997" s="15">
        <v>508.668229</v>
      </c>
    </row>
    <row r="998" spans="1:12" x14ac:dyDescent="0.35">
      <c r="A998" s="22">
        <v>16</v>
      </c>
      <c r="B998" s="12" t="s">
        <v>9</v>
      </c>
      <c r="C998" s="22">
        <v>64</v>
      </c>
      <c r="D998" s="22">
        <v>1</v>
      </c>
      <c r="E998" s="22">
        <v>851597</v>
      </c>
      <c r="F998" s="22">
        <v>244494</v>
      </c>
      <c r="G998" s="15">
        <v>1146.766867</v>
      </c>
      <c r="H998" s="15">
        <v>3994.1119010000002</v>
      </c>
      <c r="I998" s="19">
        <v>4146794</v>
      </c>
      <c r="J998" s="15">
        <v>74.301644999999994</v>
      </c>
      <c r="K998" s="19">
        <v>4146650</v>
      </c>
      <c r="L998" s="15">
        <v>258.79110600000001</v>
      </c>
    </row>
    <row r="999" spans="1:12" x14ac:dyDescent="0.35">
      <c r="A999" s="22">
        <v>16</v>
      </c>
      <c r="B999" s="12" t="s">
        <v>9</v>
      </c>
      <c r="C999" s="22">
        <v>64</v>
      </c>
      <c r="D999" s="22">
        <v>2</v>
      </c>
      <c r="E999" s="22">
        <v>832941</v>
      </c>
      <c r="F999" s="22">
        <v>256052</v>
      </c>
      <c r="G999" s="15">
        <v>1172.46648</v>
      </c>
      <c r="H999" s="15">
        <v>3813.767167</v>
      </c>
      <c r="I999" s="19">
        <v>4146056</v>
      </c>
      <c r="J999" s="15">
        <v>75.952353000000002</v>
      </c>
      <c r="K999" s="19">
        <v>4172680</v>
      </c>
      <c r="L999" s="15">
        <v>248.66072199999999</v>
      </c>
    </row>
    <row r="1000" spans="1:12" x14ac:dyDescent="0.35">
      <c r="A1000" s="22">
        <v>16</v>
      </c>
      <c r="B1000" s="12" t="s">
        <v>9</v>
      </c>
      <c r="C1000" s="22">
        <v>64</v>
      </c>
      <c r="D1000" s="22">
        <v>3</v>
      </c>
      <c r="E1000" s="22">
        <v>917153</v>
      </c>
      <c r="F1000" s="22">
        <v>247618</v>
      </c>
      <c r="G1000" s="15">
        <v>1064.7979780000001</v>
      </c>
      <c r="H1000" s="15">
        <v>3943.740726</v>
      </c>
      <c r="I1000" s="19">
        <v>4148577</v>
      </c>
      <c r="J1000" s="15">
        <v>69.020402000000004</v>
      </c>
      <c r="K1000" s="19">
        <v>4146132</v>
      </c>
      <c r="L1000" s="15">
        <v>255.493897</v>
      </c>
    </row>
    <row r="1001" spans="1:12" x14ac:dyDescent="0.35">
      <c r="A1001" s="22">
        <v>16</v>
      </c>
      <c r="B1001" s="12" t="s">
        <v>9</v>
      </c>
      <c r="C1001" s="22">
        <v>64</v>
      </c>
      <c r="D1001" s="22">
        <v>4</v>
      </c>
      <c r="E1001" s="22">
        <v>929510</v>
      </c>
      <c r="F1001" s="22">
        <v>261709</v>
      </c>
      <c r="G1001" s="15">
        <v>1050.653912</v>
      </c>
      <c r="H1001" s="15">
        <v>3731.303355</v>
      </c>
      <c r="I1001" s="19">
        <v>4146472</v>
      </c>
      <c r="J1001" s="15">
        <v>68.068258999999998</v>
      </c>
      <c r="K1001" s="19">
        <v>4172986</v>
      </c>
      <c r="L1001" s="15">
        <v>243.30342999999999</v>
      </c>
    </row>
    <row r="1002" spans="1:12" x14ac:dyDescent="0.35">
      <c r="A1002" s="22">
        <v>32</v>
      </c>
      <c r="B1002" s="12" t="s">
        <v>9</v>
      </c>
      <c r="C1002" s="22">
        <v>64</v>
      </c>
      <c r="D1002" s="22">
        <v>1</v>
      </c>
      <c r="E1002" s="22">
        <v>1784668</v>
      </c>
      <c r="F1002" s="22">
        <v>521178</v>
      </c>
      <c r="G1002" s="15">
        <v>1094.45803</v>
      </c>
      <c r="H1002" s="15">
        <v>3747.179224</v>
      </c>
      <c r="I1002" s="19">
        <v>2061352</v>
      </c>
      <c r="J1002" s="15">
        <v>35.248837000000002</v>
      </c>
      <c r="K1002" s="19">
        <v>2083384</v>
      </c>
      <c r="L1002" s="15">
        <v>121.992475</v>
      </c>
    </row>
    <row r="1003" spans="1:12" x14ac:dyDescent="0.35">
      <c r="A1003" s="22">
        <v>32</v>
      </c>
      <c r="B1003" s="12" t="s">
        <v>9</v>
      </c>
      <c r="C1003" s="22">
        <v>64</v>
      </c>
      <c r="D1003" s="22">
        <v>2</v>
      </c>
      <c r="E1003" s="22">
        <v>2005221</v>
      </c>
      <c r="F1003" s="22">
        <v>523037</v>
      </c>
      <c r="G1003" s="15">
        <v>974.05367699999999</v>
      </c>
      <c r="H1003" s="15">
        <v>3733.8674030000002</v>
      </c>
      <c r="I1003" s="19">
        <v>2067100</v>
      </c>
      <c r="J1003" s="15">
        <v>31.459313999999999</v>
      </c>
      <c r="K1003" s="19">
        <v>2080013</v>
      </c>
      <c r="L1003" s="15">
        <v>121.362272</v>
      </c>
    </row>
    <row r="1004" spans="1:12" x14ac:dyDescent="0.35">
      <c r="A1004" s="22">
        <v>32</v>
      </c>
      <c r="B1004" s="12" t="s">
        <v>9</v>
      </c>
      <c r="C1004" s="22">
        <v>64</v>
      </c>
      <c r="D1004" s="22">
        <v>3</v>
      </c>
      <c r="E1004" s="22">
        <v>1835123</v>
      </c>
      <c r="F1004" s="22">
        <v>500055</v>
      </c>
      <c r="G1004" s="15">
        <v>1064.3500959999999</v>
      </c>
      <c r="H1004" s="15">
        <v>3905.493543</v>
      </c>
      <c r="I1004" s="19">
        <v>2062651</v>
      </c>
      <c r="J1004" s="15">
        <v>34.301307999999999</v>
      </c>
      <c r="K1004" s="19">
        <v>2077223</v>
      </c>
      <c r="L1004" s="15">
        <v>126.76961</v>
      </c>
    </row>
    <row r="1005" spans="1:12" x14ac:dyDescent="0.35">
      <c r="A1005" s="22">
        <v>32</v>
      </c>
      <c r="B1005" s="12" t="s">
        <v>9</v>
      </c>
      <c r="C1005" s="22">
        <v>64</v>
      </c>
      <c r="D1005" s="22">
        <v>4</v>
      </c>
      <c r="E1005" s="22">
        <v>1904122</v>
      </c>
      <c r="F1005" s="22">
        <v>532783</v>
      </c>
      <c r="G1005" s="15">
        <v>1025.805736</v>
      </c>
      <c r="H1005" s="15">
        <v>3665.5317380000001</v>
      </c>
      <c r="I1005" s="19">
        <v>2062487</v>
      </c>
      <c r="J1005" s="15">
        <v>33.055714000000002</v>
      </c>
      <c r="K1005" s="19">
        <v>2084411</v>
      </c>
      <c r="L1005" s="15">
        <v>119.394092</v>
      </c>
    </row>
    <row r="1006" spans="1:12" x14ac:dyDescent="0.35">
      <c r="A1006" s="22">
        <v>64</v>
      </c>
      <c r="B1006" s="12" t="s">
        <v>9</v>
      </c>
      <c r="C1006" s="22">
        <v>64</v>
      </c>
      <c r="D1006" s="22">
        <v>1</v>
      </c>
      <c r="E1006" s="22">
        <v>3582791</v>
      </c>
      <c r="F1006" s="22">
        <v>1062240</v>
      </c>
      <c r="G1006" s="15">
        <v>1090.349011</v>
      </c>
      <c r="H1006" s="15">
        <v>3676.6740709999999</v>
      </c>
      <c r="I1006" s="19">
        <v>1020905</v>
      </c>
      <c r="J1006" s="15">
        <v>17.391773000000001</v>
      </c>
      <c r="K1006" s="19">
        <v>1039350</v>
      </c>
      <c r="L1006" s="15">
        <v>59.719907999999997</v>
      </c>
    </row>
    <row r="1007" spans="1:12" x14ac:dyDescent="0.35">
      <c r="A1007" s="22">
        <v>64</v>
      </c>
      <c r="B1007" s="12" t="s">
        <v>9</v>
      </c>
      <c r="C1007" s="22">
        <v>64</v>
      </c>
      <c r="D1007" s="22">
        <v>2</v>
      </c>
      <c r="E1007" s="22">
        <v>3929903</v>
      </c>
      <c r="F1007" s="22">
        <v>1012377</v>
      </c>
      <c r="G1007" s="15">
        <v>994.04155800000001</v>
      </c>
      <c r="H1007" s="15">
        <v>3857.8196520000001</v>
      </c>
      <c r="I1007" s="19">
        <v>1025795</v>
      </c>
      <c r="J1007" s="15">
        <v>15.931578999999999</v>
      </c>
      <c r="K1007" s="19">
        <v>1037299</v>
      </c>
      <c r="L1007" s="15">
        <v>62.537669000000001</v>
      </c>
    </row>
    <row r="1008" spans="1:12" x14ac:dyDescent="0.35">
      <c r="A1008" s="22">
        <v>64</v>
      </c>
      <c r="B1008" s="12" t="s">
        <v>9</v>
      </c>
      <c r="C1008" s="22">
        <v>64</v>
      </c>
      <c r="D1008" s="22">
        <v>3</v>
      </c>
      <c r="E1008" s="22">
        <v>3942669</v>
      </c>
      <c r="F1008" s="22">
        <v>1120151</v>
      </c>
      <c r="G1008" s="15">
        <v>990.83032400000002</v>
      </c>
      <c r="H1008" s="15">
        <v>3486.526046</v>
      </c>
      <c r="I1008" s="19">
        <v>1028725</v>
      </c>
      <c r="J1008" s="15">
        <v>15.92535</v>
      </c>
      <c r="K1008" s="19">
        <v>1039355</v>
      </c>
      <c r="L1008" s="15">
        <v>56.632722000000001</v>
      </c>
    </row>
    <row r="1009" spans="1:12" x14ac:dyDescent="0.35">
      <c r="A1009" s="22">
        <v>64</v>
      </c>
      <c r="B1009" s="12" t="s">
        <v>9</v>
      </c>
      <c r="C1009" s="22">
        <v>64</v>
      </c>
      <c r="D1009" s="22">
        <v>4</v>
      </c>
      <c r="E1009" s="22">
        <v>3872484</v>
      </c>
      <c r="F1009" s="22">
        <v>1029189</v>
      </c>
      <c r="G1009" s="15">
        <v>1008.781467</v>
      </c>
      <c r="H1009" s="15">
        <v>3794.750286</v>
      </c>
      <c r="I1009" s="19">
        <v>1029404</v>
      </c>
      <c r="J1009" s="15">
        <v>16.224686999999999</v>
      </c>
      <c r="K1009" s="19">
        <v>1038215</v>
      </c>
      <c r="L1009" s="15">
        <v>61.570431999999997</v>
      </c>
    </row>
    <row r="1010" spans="1:12" x14ac:dyDescent="0.35">
      <c r="A1010" s="22">
        <v>128</v>
      </c>
      <c r="B1010" s="12" t="s">
        <v>9</v>
      </c>
      <c r="C1010" s="22">
        <v>64</v>
      </c>
      <c r="D1010" s="22">
        <v>1</v>
      </c>
      <c r="E1010" s="22">
        <v>5147056</v>
      </c>
      <c r="F1010" s="22">
        <v>2250769</v>
      </c>
      <c r="G1010" s="15">
        <v>1517.983082</v>
      </c>
      <c r="H1010" s="15">
        <v>3469.6924680000002</v>
      </c>
      <c r="I1010" s="19">
        <v>522958</v>
      </c>
      <c r="J1010" s="15">
        <v>12.402749999999999</v>
      </c>
      <c r="K1010" s="19">
        <v>518129</v>
      </c>
      <c r="L1010" s="15">
        <v>28.10069</v>
      </c>
    </row>
    <row r="1011" spans="1:12" x14ac:dyDescent="0.35">
      <c r="A1011" s="22">
        <v>128</v>
      </c>
      <c r="B1011" s="12" t="s">
        <v>9</v>
      </c>
      <c r="C1011" s="22">
        <v>64</v>
      </c>
      <c r="D1011" s="22">
        <v>2</v>
      </c>
      <c r="E1011" s="22">
        <v>5152850</v>
      </c>
      <c r="F1011" s="22">
        <v>2233002</v>
      </c>
      <c r="G1011" s="15">
        <v>1516.1971020000001</v>
      </c>
      <c r="H1011" s="15">
        <v>3497.1687619999998</v>
      </c>
      <c r="I1011" s="19">
        <v>522744</v>
      </c>
      <c r="J1011" s="15">
        <v>12.383734</v>
      </c>
      <c r="K1011" s="19">
        <v>519042</v>
      </c>
      <c r="L1011" s="15">
        <v>28.374188</v>
      </c>
    </row>
    <row r="1012" spans="1:12" x14ac:dyDescent="0.35">
      <c r="A1012" s="22">
        <v>128</v>
      </c>
      <c r="B1012" s="12" t="s">
        <v>9</v>
      </c>
      <c r="C1012" s="22">
        <v>64</v>
      </c>
      <c r="D1012" s="22">
        <v>3</v>
      </c>
      <c r="E1012" s="22">
        <v>5146693</v>
      </c>
      <c r="F1012" s="22">
        <v>2226759</v>
      </c>
      <c r="G1012" s="15">
        <v>1518.033623</v>
      </c>
      <c r="H1012" s="15">
        <v>3507.0655539999998</v>
      </c>
      <c r="I1012" s="19">
        <v>522503</v>
      </c>
      <c r="J1012" s="15">
        <v>12.392832</v>
      </c>
      <c r="K1012" s="19">
        <v>518610</v>
      </c>
      <c r="L1012" s="15">
        <v>28.430063000000001</v>
      </c>
    </row>
    <row r="1013" spans="1:12" x14ac:dyDescent="0.35">
      <c r="A1013" s="22">
        <v>128</v>
      </c>
      <c r="B1013" s="12" t="s">
        <v>9</v>
      </c>
      <c r="C1013" s="22">
        <v>64</v>
      </c>
      <c r="D1013" s="22">
        <v>4</v>
      </c>
      <c r="E1013" s="22">
        <v>5142242</v>
      </c>
      <c r="F1013" s="22">
        <v>2231379</v>
      </c>
      <c r="G1013" s="15">
        <v>1519.333091</v>
      </c>
      <c r="H1013" s="15">
        <v>3499.815634</v>
      </c>
      <c r="I1013" s="19">
        <v>523570</v>
      </c>
      <c r="J1013" s="15">
        <v>12.428889</v>
      </c>
      <c r="K1013" s="19">
        <v>518230</v>
      </c>
      <c r="L1013" s="15">
        <v>28.350407000000001</v>
      </c>
    </row>
    <row r="1014" spans="1:12" x14ac:dyDescent="0.35">
      <c r="A1014" s="22">
        <v>256</v>
      </c>
      <c r="B1014" s="12" t="s">
        <v>9</v>
      </c>
      <c r="C1014" s="22">
        <v>64</v>
      </c>
      <c r="D1014" s="22">
        <v>1</v>
      </c>
      <c r="E1014" s="22">
        <v>5168755</v>
      </c>
      <c r="F1014" s="22">
        <v>4470803</v>
      </c>
      <c r="G1014" s="15">
        <v>3023.0237849999999</v>
      </c>
      <c r="H1014" s="15">
        <v>3491.9522900000002</v>
      </c>
      <c r="I1014" s="19">
        <v>261795</v>
      </c>
      <c r="J1014" s="15">
        <v>12.365608</v>
      </c>
      <c r="K1014" s="19">
        <v>257867</v>
      </c>
      <c r="L1014" s="15">
        <v>14.081543</v>
      </c>
    </row>
    <row r="1015" spans="1:12" x14ac:dyDescent="0.35">
      <c r="A1015" s="22">
        <v>256</v>
      </c>
      <c r="B1015" s="12" t="s">
        <v>9</v>
      </c>
      <c r="C1015" s="22">
        <v>64</v>
      </c>
      <c r="D1015" s="22">
        <v>2</v>
      </c>
      <c r="E1015" s="22">
        <v>5165907</v>
      </c>
      <c r="F1015" s="22">
        <v>4430370</v>
      </c>
      <c r="G1015" s="15">
        <v>3024.8547490000001</v>
      </c>
      <c r="H1015" s="15">
        <v>3523.8872540000002</v>
      </c>
      <c r="I1015" s="19">
        <v>260330</v>
      </c>
      <c r="J1015" s="15">
        <v>12.303189</v>
      </c>
      <c r="K1015" s="19">
        <v>256065</v>
      </c>
      <c r="L1015" s="15">
        <v>14.110756</v>
      </c>
    </row>
    <row r="1016" spans="1:12" x14ac:dyDescent="0.35">
      <c r="A1016" s="22">
        <v>256</v>
      </c>
      <c r="B1016" s="12" t="s">
        <v>9</v>
      </c>
      <c r="C1016" s="22">
        <v>64</v>
      </c>
      <c r="D1016" s="22">
        <v>3</v>
      </c>
      <c r="E1016" s="22">
        <v>5168665</v>
      </c>
      <c r="F1016" s="22">
        <v>4360754</v>
      </c>
      <c r="G1016" s="15">
        <v>3023.3473279999998</v>
      </c>
      <c r="H1016" s="15">
        <v>3580.1633820000002</v>
      </c>
      <c r="I1016" s="19">
        <v>261546</v>
      </c>
      <c r="J1016" s="15">
        <v>12.354062000000001</v>
      </c>
      <c r="K1016" s="19">
        <v>258375</v>
      </c>
      <c r="L1016" s="15">
        <v>14.465350000000001</v>
      </c>
    </row>
    <row r="1017" spans="1:12" x14ac:dyDescent="0.35">
      <c r="A1017" s="22">
        <v>256</v>
      </c>
      <c r="B1017" s="12" t="s">
        <v>9</v>
      </c>
      <c r="C1017" s="22">
        <v>64</v>
      </c>
      <c r="D1017" s="22">
        <v>4</v>
      </c>
      <c r="E1017" s="22">
        <v>5169667</v>
      </c>
      <c r="F1017" s="22">
        <v>4515416</v>
      </c>
      <c r="G1017" s="15">
        <v>3022.679905</v>
      </c>
      <c r="H1017" s="15">
        <v>3457.7656590000001</v>
      </c>
      <c r="I1017" s="19">
        <v>261334</v>
      </c>
      <c r="J1017" s="15">
        <v>12.341656</v>
      </c>
      <c r="K1017" s="19">
        <v>257489</v>
      </c>
      <c r="L1017" s="15">
        <v>13.921977999999999</v>
      </c>
    </row>
    <row r="1018" spans="1:12" x14ac:dyDescent="0.35">
      <c r="A1018" s="22">
        <v>512</v>
      </c>
      <c r="B1018" s="12" t="s">
        <v>9</v>
      </c>
      <c r="C1018" s="22">
        <v>64</v>
      </c>
      <c r="D1018" s="22">
        <v>1</v>
      </c>
      <c r="E1018" s="22">
        <v>4958303</v>
      </c>
      <c r="F1018" s="22">
        <v>7746997</v>
      </c>
      <c r="G1018" s="15">
        <v>6302.6861900000004</v>
      </c>
      <c r="H1018" s="15">
        <v>4027.8710470000001</v>
      </c>
      <c r="I1018" s="19">
        <v>129080</v>
      </c>
      <c r="J1018" s="15">
        <v>12.711475999999999</v>
      </c>
      <c r="K1018" s="19">
        <v>127583</v>
      </c>
      <c r="L1018" s="15">
        <v>8.0413589999999999</v>
      </c>
    </row>
    <row r="1019" spans="1:12" x14ac:dyDescent="0.35">
      <c r="A1019" s="22">
        <v>512</v>
      </c>
      <c r="B1019" s="12" t="s">
        <v>9</v>
      </c>
      <c r="C1019" s="22">
        <v>64</v>
      </c>
      <c r="D1019" s="22">
        <v>2</v>
      </c>
      <c r="E1019" s="22">
        <v>4984487</v>
      </c>
      <c r="F1019" s="22">
        <v>8874798</v>
      </c>
      <c r="G1019" s="15">
        <v>6316.4230470000002</v>
      </c>
      <c r="H1019" s="15">
        <v>3515.5273579999998</v>
      </c>
      <c r="I1019" s="19">
        <v>119880</v>
      </c>
      <c r="J1019" s="15">
        <v>11.743466</v>
      </c>
      <c r="K1019" s="19">
        <v>127700</v>
      </c>
      <c r="L1019" s="15">
        <v>7.0259080000000003</v>
      </c>
    </row>
    <row r="1020" spans="1:12" x14ac:dyDescent="0.35">
      <c r="A1020" s="22">
        <v>512</v>
      </c>
      <c r="B1020" s="12" t="s">
        <v>9</v>
      </c>
      <c r="C1020" s="22">
        <v>64</v>
      </c>
      <c r="D1020" s="22">
        <v>3</v>
      </c>
      <c r="E1020" s="22">
        <v>4978353</v>
      </c>
      <c r="F1020" s="22">
        <v>9072067</v>
      </c>
      <c r="G1020" s="15">
        <v>6290.3112600000004</v>
      </c>
      <c r="H1020" s="15">
        <v>3438.7247649999999</v>
      </c>
      <c r="I1020" s="19">
        <v>123267</v>
      </c>
      <c r="J1020" s="15">
        <v>12.090135</v>
      </c>
      <c r="K1020" s="19">
        <v>126672</v>
      </c>
      <c r="L1020" s="15">
        <v>6.8178029999999996</v>
      </c>
    </row>
    <row r="1021" spans="1:12" x14ac:dyDescent="0.35">
      <c r="A1021" s="22">
        <v>512</v>
      </c>
      <c r="B1021" s="12" t="s">
        <v>9</v>
      </c>
      <c r="C1021" s="22">
        <v>64</v>
      </c>
      <c r="D1021" s="22">
        <v>4</v>
      </c>
      <c r="E1021" s="22">
        <v>4968577</v>
      </c>
      <c r="F1021" s="22">
        <v>8153843</v>
      </c>
      <c r="G1021" s="15">
        <v>6293.8530030000002</v>
      </c>
      <c r="H1021" s="15">
        <v>3826.847816</v>
      </c>
      <c r="I1021" s="19">
        <v>126122</v>
      </c>
      <c r="J1021" s="15">
        <v>12.394496999999999</v>
      </c>
      <c r="K1021" s="19">
        <v>127307</v>
      </c>
      <c r="L1021" s="15">
        <v>7.6235980000000003</v>
      </c>
    </row>
    <row r="1022" spans="1:12" x14ac:dyDescent="0.35">
      <c r="A1022" s="22">
        <v>1024</v>
      </c>
      <c r="B1022" s="12" t="s">
        <v>9</v>
      </c>
      <c r="C1022" s="22">
        <v>64</v>
      </c>
      <c r="D1022" s="22">
        <v>1</v>
      </c>
      <c r="E1022" s="22">
        <v>4832330</v>
      </c>
      <c r="F1022" s="22">
        <v>16614358</v>
      </c>
      <c r="G1022" s="15">
        <v>12959.80013</v>
      </c>
      <c r="H1022" s="15">
        <v>3749.3540039999998</v>
      </c>
      <c r="I1022" s="19">
        <v>61875</v>
      </c>
      <c r="J1022" s="15">
        <v>12.504279</v>
      </c>
      <c r="K1022" s="19">
        <v>62803</v>
      </c>
      <c r="L1022" s="15">
        <v>3.691449</v>
      </c>
    </row>
    <row r="1023" spans="1:12" x14ac:dyDescent="0.35">
      <c r="A1023" s="22">
        <v>1024</v>
      </c>
      <c r="B1023" s="12" t="s">
        <v>9</v>
      </c>
      <c r="C1023" s="22">
        <v>64</v>
      </c>
      <c r="D1023" s="22">
        <v>2</v>
      </c>
      <c r="E1023" s="22">
        <v>4827451</v>
      </c>
      <c r="F1023" s="22">
        <v>14987352</v>
      </c>
      <c r="G1023" s="15">
        <v>12957.377773</v>
      </c>
      <c r="H1023" s="15">
        <v>4158.1508050000002</v>
      </c>
      <c r="I1023" s="19">
        <v>62397</v>
      </c>
      <c r="J1023" s="15">
        <v>12.622515</v>
      </c>
      <c r="K1023" s="19">
        <v>63693</v>
      </c>
      <c r="L1023" s="15">
        <v>4.1501789999999996</v>
      </c>
    </row>
    <row r="1024" spans="1:12" x14ac:dyDescent="0.35">
      <c r="A1024" s="22">
        <v>1024</v>
      </c>
      <c r="B1024" s="12" t="s">
        <v>9</v>
      </c>
      <c r="C1024" s="22">
        <v>64</v>
      </c>
      <c r="D1024" s="22">
        <v>3</v>
      </c>
      <c r="E1024" s="22">
        <v>4837921</v>
      </c>
      <c r="F1024" s="22">
        <v>16609171</v>
      </c>
      <c r="G1024" s="15">
        <v>12947.933827000001</v>
      </c>
      <c r="H1024" s="15">
        <v>3750.8649740000001</v>
      </c>
      <c r="I1024" s="19">
        <v>61164</v>
      </c>
      <c r="J1024" s="15">
        <v>12.346309</v>
      </c>
      <c r="K1024" s="19">
        <v>63402</v>
      </c>
      <c r="L1024" s="15">
        <v>3.7278210000000001</v>
      </c>
    </row>
    <row r="1025" spans="1:12" x14ac:dyDescent="0.35">
      <c r="A1025" s="22">
        <v>1024</v>
      </c>
      <c r="B1025" s="12" t="s">
        <v>9</v>
      </c>
      <c r="C1025" s="22">
        <v>64</v>
      </c>
      <c r="D1025" s="22">
        <v>4</v>
      </c>
      <c r="E1025" s="22">
        <v>4828292</v>
      </c>
      <c r="F1025" s="22">
        <v>16897449</v>
      </c>
      <c r="G1025" s="15">
        <v>12961.74252</v>
      </c>
      <c r="H1025" s="15">
        <v>3687.2691570000002</v>
      </c>
      <c r="I1025" s="19">
        <v>61944</v>
      </c>
      <c r="J1025" s="15">
        <v>12.528693000000001</v>
      </c>
      <c r="K1025" s="19">
        <v>63207</v>
      </c>
      <c r="L1025" s="15">
        <v>3.6529530000000001</v>
      </c>
    </row>
    <row r="1026" spans="1:12" x14ac:dyDescent="0.35">
      <c r="A1026" s="22">
        <v>2048</v>
      </c>
      <c r="B1026" s="12" t="s">
        <v>9</v>
      </c>
      <c r="C1026" s="22">
        <v>64</v>
      </c>
      <c r="D1026" s="22">
        <v>1</v>
      </c>
      <c r="E1026" s="22">
        <v>4606510</v>
      </c>
      <c r="F1026" s="22">
        <v>18199555</v>
      </c>
      <c r="G1026" s="15">
        <v>27103.272976</v>
      </c>
      <c r="H1026" s="15">
        <v>6844.1420600000001</v>
      </c>
      <c r="I1026" s="19">
        <v>32229</v>
      </c>
      <c r="J1026" s="15">
        <v>13.664847999999999</v>
      </c>
      <c r="K1026" s="19">
        <v>30758</v>
      </c>
      <c r="L1026" s="15">
        <v>3.300862</v>
      </c>
    </row>
    <row r="1027" spans="1:12" x14ac:dyDescent="0.35">
      <c r="A1027" s="22">
        <v>2048</v>
      </c>
      <c r="B1027" s="12" t="s">
        <v>9</v>
      </c>
      <c r="C1027" s="22">
        <v>64</v>
      </c>
      <c r="D1027" s="22">
        <v>2</v>
      </c>
      <c r="E1027" s="22">
        <v>4612330</v>
      </c>
      <c r="F1027" s="22">
        <v>18213939</v>
      </c>
      <c r="G1027" s="15">
        <v>27068.113069999999</v>
      </c>
      <c r="H1027" s="15">
        <v>6840.6243800000002</v>
      </c>
      <c r="I1027" s="19">
        <v>32414</v>
      </c>
      <c r="J1027" s="15">
        <v>13.725944999999999</v>
      </c>
      <c r="K1027" s="19">
        <v>30645</v>
      </c>
      <c r="L1027" s="15">
        <v>3.2861379999999998</v>
      </c>
    </row>
    <row r="1028" spans="1:12" x14ac:dyDescent="0.35">
      <c r="A1028" s="22">
        <v>2048</v>
      </c>
      <c r="B1028" s="12" t="s">
        <v>9</v>
      </c>
      <c r="C1028" s="22">
        <v>64</v>
      </c>
      <c r="D1028" s="22">
        <v>3</v>
      </c>
      <c r="E1028" s="22">
        <v>4620557</v>
      </c>
      <c r="F1028" s="22">
        <v>18328531</v>
      </c>
      <c r="G1028" s="15">
        <v>27001.893766000001</v>
      </c>
      <c r="H1028" s="15">
        <v>6797.8044630000004</v>
      </c>
      <c r="I1028" s="19">
        <v>32432</v>
      </c>
      <c r="J1028" s="15">
        <v>13.709115000000001</v>
      </c>
      <c r="K1028" s="19">
        <v>30820</v>
      </c>
      <c r="L1028" s="15">
        <v>3.2842410000000002</v>
      </c>
    </row>
    <row r="1029" spans="1:12" x14ac:dyDescent="0.35">
      <c r="A1029" s="22">
        <v>2048</v>
      </c>
      <c r="B1029" s="12" t="s">
        <v>9</v>
      </c>
      <c r="C1029" s="22">
        <v>64</v>
      </c>
      <c r="D1029" s="22">
        <v>4</v>
      </c>
      <c r="E1029" s="22">
        <v>4662571</v>
      </c>
      <c r="F1029" s="22">
        <v>18526136</v>
      </c>
      <c r="G1029" s="15">
        <v>26776.329239999999</v>
      </c>
      <c r="H1029" s="15">
        <v>6723.3914560000003</v>
      </c>
      <c r="I1029" s="19">
        <v>32411</v>
      </c>
      <c r="J1029" s="15">
        <v>13.576788000000001</v>
      </c>
      <c r="K1029" s="19">
        <v>31233</v>
      </c>
      <c r="L1029" s="15">
        <v>3.292751</v>
      </c>
    </row>
    <row r="1030" spans="1:12" x14ac:dyDescent="0.35">
      <c r="A1030" s="22">
        <v>4096</v>
      </c>
      <c r="B1030" s="12" t="s">
        <v>9</v>
      </c>
      <c r="C1030" s="22">
        <v>64</v>
      </c>
      <c r="D1030" s="22">
        <v>1</v>
      </c>
      <c r="E1030" s="22">
        <v>4815267</v>
      </c>
      <c r="F1030" s="22">
        <v>21222720</v>
      </c>
      <c r="G1030" s="15">
        <v>51749.50879</v>
      </c>
      <c r="H1030" s="15">
        <v>11736.75087</v>
      </c>
      <c r="I1030" s="19">
        <v>16058</v>
      </c>
      <c r="J1030" s="15">
        <v>13.026600999999999</v>
      </c>
      <c r="K1030" s="19">
        <v>15496</v>
      </c>
      <c r="L1030" s="15">
        <v>2.8521909999999999</v>
      </c>
    </row>
    <row r="1031" spans="1:12" x14ac:dyDescent="0.35">
      <c r="A1031" s="22">
        <v>4096</v>
      </c>
      <c r="B1031" s="12" t="s">
        <v>9</v>
      </c>
      <c r="C1031" s="22">
        <v>64</v>
      </c>
      <c r="D1031" s="22">
        <v>2</v>
      </c>
      <c r="E1031" s="22">
        <v>4833415</v>
      </c>
      <c r="F1031" s="22">
        <v>21000276</v>
      </c>
      <c r="G1031" s="15">
        <v>51567.046643000001</v>
      </c>
      <c r="H1031" s="15">
        <v>11851.493726000001</v>
      </c>
      <c r="I1031" s="19">
        <v>15859</v>
      </c>
      <c r="J1031" s="15">
        <v>12.816863</v>
      </c>
      <c r="K1031" s="19">
        <v>15329</v>
      </c>
      <c r="L1031" s="15">
        <v>2.8513389999999998</v>
      </c>
    </row>
    <row r="1032" spans="1:12" x14ac:dyDescent="0.35">
      <c r="A1032" s="22">
        <v>4096</v>
      </c>
      <c r="B1032" s="12" t="s">
        <v>9</v>
      </c>
      <c r="C1032" s="22">
        <v>64</v>
      </c>
      <c r="D1032" s="22">
        <v>3</v>
      </c>
      <c r="E1032" s="22">
        <v>4594295</v>
      </c>
      <c r="F1032" s="22">
        <v>20814447</v>
      </c>
      <c r="G1032" s="15">
        <v>54198.814430999999</v>
      </c>
      <c r="H1032" s="15">
        <v>11961.732376</v>
      </c>
      <c r="I1032" s="19">
        <v>16318</v>
      </c>
      <c r="J1032" s="15">
        <v>13.874203</v>
      </c>
      <c r="K1032" s="19">
        <v>15303</v>
      </c>
      <c r="L1032" s="15">
        <v>2.8719160000000001</v>
      </c>
    </row>
    <row r="1033" spans="1:12" x14ac:dyDescent="0.35">
      <c r="A1033" s="22">
        <v>4096</v>
      </c>
      <c r="B1033" s="12" t="s">
        <v>9</v>
      </c>
      <c r="C1033" s="22">
        <v>64</v>
      </c>
      <c r="D1033" s="22">
        <v>4</v>
      </c>
      <c r="E1033" s="22">
        <v>4615993</v>
      </c>
      <c r="F1033" s="22">
        <v>20702642</v>
      </c>
      <c r="G1033" s="15">
        <v>53939.720386000001</v>
      </c>
      <c r="H1033" s="15">
        <v>12030.515051</v>
      </c>
      <c r="I1033" s="19">
        <v>16321</v>
      </c>
      <c r="J1033" s="15">
        <v>13.811525</v>
      </c>
      <c r="K1033" s="19">
        <v>15489</v>
      </c>
      <c r="L1033" s="15">
        <v>2.9225210000000001</v>
      </c>
    </row>
    <row r="1034" spans="1:12" x14ac:dyDescent="0.35">
      <c r="A1034" s="22">
        <v>8192</v>
      </c>
      <c r="B1034" s="12" t="s">
        <v>9</v>
      </c>
      <c r="C1034" s="22">
        <v>64</v>
      </c>
      <c r="D1034" s="22">
        <v>1</v>
      </c>
      <c r="E1034" s="22">
        <v>4775114</v>
      </c>
      <c r="F1034" s="22">
        <v>21434280</v>
      </c>
      <c r="G1034" s="15">
        <v>103869.03629800001</v>
      </c>
      <c r="H1034" s="15">
        <v>23193.638223999998</v>
      </c>
      <c r="I1034" s="19">
        <v>8129</v>
      </c>
      <c r="J1034" s="15">
        <v>13.299749</v>
      </c>
      <c r="K1034" s="19">
        <v>7994</v>
      </c>
      <c r="L1034" s="15">
        <v>2.9137029999999999</v>
      </c>
    </row>
    <row r="1035" spans="1:12" x14ac:dyDescent="0.35">
      <c r="A1035" s="22">
        <v>8192</v>
      </c>
      <c r="B1035" s="12" t="s">
        <v>9</v>
      </c>
      <c r="C1035" s="22">
        <v>64</v>
      </c>
      <c r="D1035" s="22">
        <v>2</v>
      </c>
      <c r="E1035" s="22">
        <v>4774936</v>
      </c>
      <c r="F1035" s="22">
        <v>21486134</v>
      </c>
      <c r="G1035" s="15">
        <v>103886.95633299999</v>
      </c>
      <c r="H1035" s="15">
        <v>23111.062774000002</v>
      </c>
      <c r="I1035" s="19">
        <v>8129</v>
      </c>
      <c r="J1035" s="15">
        <v>13.300245</v>
      </c>
      <c r="K1035" s="19">
        <v>7956</v>
      </c>
      <c r="L1035" s="15">
        <v>2.8928539999999998</v>
      </c>
    </row>
    <row r="1036" spans="1:12" x14ac:dyDescent="0.35">
      <c r="A1036" s="22">
        <v>8192</v>
      </c>
      <c r="B1036" s="12" t="s">
        <v>9</v>
      </c>
      <c r="C1036" s="22">
        <v>64</v>
      </c>
      <c r="D1036" s="22">
        <v>3</v>
      </c>
      <c r="E1036" s="22">
        <v>4604568</v>
      </c>
      <c r="F1036" s="22">
        <v>21260426</v>
      </c>
      <c r="G1036" s="15">
        <v>107759.16149100001</v>
      </c>
      <c r="H1036" s="15">
        <v>23378.999703000001</v>
      </c>
      <c r="I1036" s="19">
        <v>8129</v>
      </c>
      <c r="J1036" s="15">
        <v>13.792350000000001</v>
      </c>
      <c r="K1036" s="19">
        <v>7869</v>
      </c>
      <c r="L1036" s="15">
        <v>2.8915959999999998</v>
      </c>
    </row>
    <row r="1037" spans="1:12" x14ac:dyDescent="0.35">
      <c r="A1037" s="22">
        <v>8192</v>
      </c>
      <c r="B1037" s="12" t="s">
        <v>9</v>
      </c>
      <c r="C1037" s="22">
        <v>64</v>
      </c>
      <c r="D1037" s="22">
        <v>4</v>
      </c>
      <c r="E1037" s="22">
        <v>4759802</v>
      </c>
      <c r="F1037" s="22">
        <v>21353665</v>
      </c>
      <c r="G1037" s="15">
        <v>104423.80124</v>
      </c>
      <c r="H1037" s="15">
        <v>23262.368200000001</v>
      </c>
      <c r="I1037" s="19">
        <v>7985</v>
      </c>
      <c r="J1037" s="15">
        <v>13.106177000000001</v>
      </c>
      <c r="K1037" s="19">
        <v>7942</v>
      </c>
      <c r="L1037" s="15">
        <v>2.905678</v>
      </c>
    </row>
    <row r="1038" spans="1:12" x14ac:dyDescent="0.35">
      <c r="A1038" s="22">
        <v>16384</v>
      </c>
      <c r="B1038" s="12" t="s">
        <v>9</v>
      </c>
      <c r="C1038" s="22">
        <v>64</v>
      </c>
      <c r="D1038" s="22">
        <v>1</v>
      </c>
      <c r="E1038" s="22">
        <v>4521091</v>
      </c>
      <c r="F1038" s="22">
        <v>21224215</v>
      </c>
      <c r="G1038" s="15">
        <v>217879.28058699999</v>
      </c>
      <c r="H1038" s="15">
        <v>46662.865819999999</v>
      </c>
      <c r="I1038" s="19">
        <v>4033</v>
      </c>
      <c r="J1038" s="15">
        <v>13.938145</v>
      </c>
      <c r="K1038" s="19">
        <v>3970</v>
      </c>
      <c r="L1038" s="15">
        <v>2.9226640000000002</v>
      </c>
    </row>
    <row r="1039" spans="1:12" x14ac:dyDescent="0.35">
      <c r="A1039" s="22">
        <v>16384</v>
      </c>
      <c r="B1039" s="12" t="s">
        <v>9</v>
      </c>
      <c r="C1039" s="22">
        <v>64</v>
      </c>
      <c r="D1039" s="22">
        <v>2</v>
      </c>
      <c r="E1039" s="22">
        <v>4662936</v>
      </c>
      <c r="F1039" s="22">
        <v>21163459</v>
      </c>
      <c r="G1039" s="15">
        <v>211192.93642300001</v>
      </c>
      <c r="H1039" s="15">
        <v>46754.749000000003</v>
      </c>
      <c r="I1039" s="19">
        <v>4033</v>
      </c>
      <c r="J1039" s="15">
        <v>13.514151999999999</v>
      </c>
      <c r="K1039" s="19">
        <v>3972</v>
      </c>
      <c r="L1039" s="15">
        <v>2.932531</v>
      </c>
    </row>
    <row r="1040" spans="1:12" x14ac:dyDescent="0.35">
      <c r="A1040" s="22">
        <v>16384</v>
      </c>
      <c r="B1040" s="12" t="s">
        <v>9</v>
      </c>
      <c r="C1040" s="22">
        <v>64</v>
      </c>
      <c r="D1040" s="22">
        <v>3</v>
      </c>
      <c r="E1040" s="22">
        <v>4553708</v>
      </c>
      <c r="F1040" s="22">
        <v>21122004</v>
      </c>
      <c r="G1040" s="15">
        <v>216371.08567</v>
      </c>
      <c r="H1040" s="15">
        <v>46887.985294999999</v>
      </c>
      <c r="I1040" s="19">
        <v>4033</v>
      </c>
      <c r="J1040" s="15">
        <v>13.838309000000001</v>
      </c>
      <c r="K1040" s="19">
        <v>3970</v>
      </c>
      <c r="L1040" s="15">
        <v>2.9368069999999999</v>
      </c>
    </row>
    <row r="1041" spans="1:12" x14ac:dyDescent="0.35">
      <c r="A1041" s="22">
        <v>16384</v>
      </c>
      <c r="B1041" s="12" t="s">
        <v>9</v>
      </c>
      <c r="C1041" s="22">
        <v>64</v>
      </c>
      <c r="D1041" s="22">
        <v>4</v>
      </c>
      <c r="E1041" s="22">
        <v>4708913</v>
      </c>
      <c r="F1041" s="22">
        <v>21349904</v>
      </c>
      <c r="G1041" s="15">
        <v>209059.686438</v>
      </c>
      <c r="H1041" s="15">
        <v>46344.398675999997</v>
      </c>
      <c r="I1041" s="19">
        <v>4033</v>
      </c>
      <c r="J1041" s="15">
        <v>13.382201</v>
      </c>
      <c r="K1041" s="19">
        <v>4004</v>
      </c>
      <c r="L1041" s="15">
        <v>2.9303409999999999</v>
      </c>
    </row>
    <row r="1042" spans="1:12" x14ac:dyDescent="0.35">
      <c r="A1042" s="22">
        <v>4</v>
      </c>
      <c r="B1042" s="12" t="s">
        <v>9</v>
      </c>
      <c r="C1042" s="22">
        <v>128</v>
      </c>
      <c r="D1042" s="22">
        <v>1</v>
      </c>
      <c r="E1042" s="22">
        <v>190215</v>
      </c>
      <c r="F1042" s="22">
        <v>61939</v>
      </c>
      <c r="G1042" s="15">
        <v>2567.2068559999998</v>
      </c>
      <c r="H1042" s="15">
        <v>7883.4037509999998</v>
      </c>
      <c r="I1042" s="19">
        <v>33076965</v>
      </c>
      <c r="J1042" s="15">
        <v>663.34900500000003</v>
      </c>
      <c r="K1042" s="19">
        <v>32931196</v>
      </c>
      <c r="L1042" s="15">
        <v>2028.171423</v>
      </c>
    </row>
    <row r="1043" spans="1:12" x14ac:dyDescent="0.35">
      <c r="A1043" s="22">
        <v>4</v>
      </c>
      <c r="B1043" s="12" t="s">
        <v>9</v>
      </c>
      <c r="C1043" s="22">
        <v>128</v>
      </c>
      <c r="D1043" s="22">
        <v>2</v>
      </c>
      <c r="E1043" s="22">
        <v>205094</v>
      </c>
      <c r="F1043" s="22">
        <v>59831</v>
      </c>
      <c r="G1043" s="15">
        <v>2380.7955729999999</v>
      </c>
      <c r="H1043" s="15">
        <v>8161.7748860000002</v>
      </c>
      <c r="I1043" s="19">
        <v>33196755</v>
      </c>
      <c r="J1043" s="15">
        <v>617.45000900000002</v>
      </c>
      <c r="K1043" s="19">
        <v>32521527</v>
      </c>
      <c r="L1043" s="15">
        <v>2073.5155690000001</v>
      </c>
    </row>
    <row r="1044" spans="1:12" x14ac:dyDescent="0.35">
      <c r="A1044" s="22">
        <v>4</v>
      </c>
      <c r="B1044" s="12" t="s">
        <v>9</v>
      </c>
      <c r="C1044" s="22">
        <v>128</v>
      </c>
      <c r="D1044" s="22">
        <v>3</v>
      </c>
      <c r="E1044" s="22">
        <v>198755</v>
      </c>
      <c r="F1044" s="22">
        <v>59796</v>
      </c>
      <c r="G1044" s="15">
        <v>2456.7331650000001</v>
      </c>
      <c r="H1044" s="15">
        <v>8166.2736489999998</v>
      </c>
      <c r="I1044" s="19">
        <v>33179172</v>
      </c>
      <c r="J1044" s="15">
        <v>636.80681400000003</v>
      </c>
      <c r="K1044" s="19">
        <v>32484250</v>
      </c>
      <c r="L1044" s="15">
        <v>2072.3393980000001</v>
      </c>
    </row>
    <row r="1045" spans="1:12" x14ac:dyDescent="0.35">
      <c r="A1045" s="22">
        <v>4</v>
      </c>
      <c r="B1045" s="12" t="s">
        <v>9</v>
      </c>
      <c r="C1045" s="22">
        <v>128</v>
      </c>
      <c r="D1045" s="22">
        <v>4</v>
      </c>
      <c r="E1045" s="22">
        <v>204350</v>
      </c>
      <c r="F1045" s="22">
        <v>61761</v>
      </c>
      <c r="G1045" s="15">
        <v>2389.4629880000002</v>
      </c>
      <c r="H1045" s="15">
        <v>7906.0710630000003</v>
      </c>
      <c r="I1045" s="19">
        <v>33082962</v>
      </c>
      <c r="J1045" s="15">
        <v>617.57539299999996</v>
      </c>
      <c r="K1045" s="19">
        <v>33129903</v>
      </c>
      <c r="L1045" s="15">
        <v>2046.2723619999999</v>
      </c>
    </row>
    <row r="1046" spans="1:12" x14ac:dyDescent="0.35">
      <c r="A1046" s="22">
        <v>8</v>
      </c>
      <c r="B1046" s="12" t="s">
        <v>9</v>
      </c>
      <c r="C1046" s="22">
        <v>128</v>
      </c>
      <c r="D1046" s="22">
        <v>1</v>
      </c>
      <c r="E1046" s="22">
        <v>396123</v>
      </c>
      <c r="F1046" s="22">
        <v>120531</v>
      </c>
      <c r="G1046" s="15">
        <v>2465.34854</v>
      </c>
      <c r="H1046" s="15">
        <v>8102.2241880000001</v>
      </c>
      <c r="I1046" s="19">
        <v>16611887</v>
      </c>
      <c r="J1046" s="15">
        <v>319.94801000000001</v>
      </c>
      <c r="K1046" s="19">
        <v>16477410</v>
      </c>
      <c r="L1046" s="15">
        <v>1042.9859919999999</v>
      </c>
    </row>
    <row r="1047" spans="1:12" x14ac:dyDescent="0.35">
      <c r="A1047" s="22">
        <v>8</v>
      </c>
      <c r="B1047" s="12" t="s">
        <v>9</v>
      </c>
      <c r="C1047" s="22">
        <v>128</v>
      </c>
      <c r="D1047" s="22">
        <v>2</v>
      </c>
      <c r="E1047" s="22">
        <v>400656</v>
      </c>
      <c r="F1047" s="22">
        <v>120310</v>
      </c>
      <c r="G1047" s="15">
        <v>2437.4484080000002</v>
      </c>
      <c r="H1047" s="15">
        <v>8117.1864180000002</v>
      </c>
      <c r="I1047" s="19">
        <v>16593523</v>
      </c>
      <c r="J1047" s="15">
        <v>315.97836799999999</v>
      </c>
      <c r="K1047" s="19">
        <v>16535842</v>
      </c>
      <c r="L1047" s="15">
        <v>1048.6117830000001</v>
      </c>
    </row>
    <row r="1048" spans="1:12" x14ac:dyDescent="0.35">
      <c r="A1048" s="22">
        <v>8</v>
      </c>
      <c r="B1048" s="12" t="s">
        <v>9</v>
      </c>
      <c r="C1048" s="22">
        <v>128</v>
      </c>
      <c r="D1048" s="22">
        <v>3</v>
      </c>
      <c r="E1048" s="22">
        <v>390006</v>
      </c>
      <c r="F1048" s="22">
        <v>118701</v>
      </c>
      <c r="G1048" s="15">
        <v>2504.01298</v>
      </c>
      <c r="H1048" s="15">
        <v>8227.5894740000003</v>
      </c>
      <c r="I1048" s="19">
        <v>16613402</v>
      </c>
      <c r="J1048" s="15">
        <v>324.99546900000001</v>
      </c>
      <c r="K1048" s="19">
        <v>16362840</v>
      </c>
      <c r="L1048" s="15">
        <v>1051.7080269999999</v>
      </c>
    </row>
    <row r="1049" spans="1:12" x14ac:dyDescent="0.35">
      <c r="A1049" s="22">
        <v>8</v>
      </c>
      <c r="B1049" s="12" t="s">
        <v>9</v>
      </c>
      <c r="C1049" s="22">
        <v>128</v>
      </c>
      <c r="D1049" s="22">
        <v>4</v>
      </c>
      <c r="E1049" s="22">
        <v>412877</v>
      </c>
      <c r="F1049" s="22">
        <v>118761</v>
      </c>
      <c r="G1049" s="15">
        <v>2365.307937</v>
      </c>
      <c r="H1049" s="15">
        <v>8222.9505709999994</v>
      </c>
      <c r="I1049" s="19">
        <v>16604590</v>
      </c>
      <c r="J1049" s="15">
        <v>306.830152</v>
      </c>
      <c r="K1049" s="19">
        <v>16430662</v>
      </c>
      <c r="L1049" s="15">
        <v>1055.528014</v>
      </c>
    </row>
    <row r="1050" spans="1:12" x14ac:dyDescent="0.35">
      <c r="A1050" s="22">
        <v>16</v>
      </c>
      <c r="B1050" s="12" t="s">
        <v>9</v>
      </c>
      <c r="C1050" s="22">
        <v>128</v>
      </c>
      <c r="D1050" s="22">
        <v>1</v>
      </c>
      <c r="E1050" s="22">
        <v>842869</v>
      </c>
      <c r="F1050" s="22">
        <v>237832</v>
      </c>
      <c r="G1050" s="15">
        <v>2317.300675</v>
      </c>
      <c r="H1050" s="15">
        <v>8212.0227539999996</v>
      </c>
      <c r="I1050" s="19">
        <v>8278473</v>
      </c>
      <c r="J1050" s="15">
        <v>149.868471</v>
      </c>
      <c r="K1050" s="19">
        <v>8270180</v>
      </c>
      <c r="L1050" s="15">
        <v>530.59767199999999</v>
      </c>
    </row>
    <row r="1051" spans="1:12" x14ac:dyDescent="0.35">
      <c r="A1051" s="22">
        <v>16</v>
      </c>
      <c r="B1051" s="12" t="s">
        <v>9</v>
      </c>
      <c r="C1051" s="22">
        <v>128</v>
      </c>
      <c r="D1051" s="22">
        <v>2</v>
      </c>
      <c r="E1051" s="22">
        <v>857199</v>
      </c>
      <c r="F1051" s="22">
        <v>241592</v>
      </c>
      <c r="G1051" s="15">
        <v>2278.563337</v>
      </c>
      <c r="H1051" s="15">
        <v>8084.4216610000003</v>
      </c>
      <c r="I1051" s="19">
        <v>8292558</v>
      </c>
      <c r="J1051" s="15">
        <v>147.61371800000001</v>
      </c>
      <c r="K1051" s="19">
        <v>8233994</v>
      </c>
      <c r="L1051" s="15">
        <v>520.05297800000005</v>
      </c>
    </row>
    <row r="1052" spans="1:12" x14ac:dyDescent="0.35">
      <c r="A1052" s="22">
        <v>16</v>
      </c>
      <c r="B1052" s="12" t="s">
        <v>9</v>
      </c>
      <c r="C1052" s="22">
        <v>128</v>
      </c>
      <c r="D1052" s="22">
        <v>3</v>
      </c>
      <c r="E1052" s="22">
        <v>831648</v>
      </c>
      <c r="F1052" s="22">
        <v>249073</v>
      </c>
      <c r="G1052" s="15">
        <v>2348.5797160000002</v>
      </c>
      <c r="H1052" s="15">
        <v>7841.3450229999999</v>
      </c>
      <c r="I1052" s="19">
        <v>8261524</v>
      </c>
      <c r="J1052" s="15">
        <v>151.579497</v>
      </c>
      <c r="K1052" s="19">
        <v>8277169</v>
      </c>
      <c r="L1052" s="15">
        <v>507.07845500000002</v>
      </c>
    </row>
    <row r="1053" spans="1:12" x14ac:dyDescent="0.35">
      <c r="A1053" s="22">
        <v>16</v>
      </c>
      <c r="B1053" s="12" t="s">
        <v>9</v>
      </c>
      <c r="C1053" s="22">
        <v>128</v>
      </c>
      <c r="D1053" s="22">
        <v>4</v>
      </c>
      <c r="E1053" s="22">
        <v>844779</v>
      </c>
      <c r="F1053" s="22">
        <v>237897</v>
      </c>
      <c r="G1053" s="15">
        <v>2312.0786659999999</v>
      </c>
      <c r="H1053" s="15">
        <v>8209.7670739999994</v>
      </c>
      <c r="I1053" s="19">
        <v>8284328</v>
      </c>
      <c r="J1053" s="15">
        <v>149.63540900000001</v>
      </c>
      <c r="K1053" s="19">
        <v>8286536</v>
      </c>
      <c r="L1053" s="15">
        <v>531.50032499999998</v>
      </c>
    </row>
    <row r="1054" spans="1:12" x14ac:dyDescent="0.35">
      <c r="A1054" s="22">
        <v>32</v>
      </c>
      <c r="B1054" s="12" t="s">
        <v>9</v>
      </c>
      <c r="C1054" s="22">
        <v>128</v>
      </c>
      <c r="D1054" s="22">
        <v>1</v>
      </c>
      <c r="E1054" s="22">
        <v>1712646</v>
      </c>
      <c r="F1054" s="22">
        <v>485300</v>
      </c>
      <c r="G1054" s="15">
        <v>2280.9993760000002</v>
      </c>
      <c r="H1054" s="15">
        <v>8048.4706889999998</v>
      </c>
      <c r="I1054" s="19">
        <v>4112181</v>
      </c>
      <c r="J1054" s="15">
        <v>73.274807999999993</v>
      </c>
      <c r="K1054" s="19">
        <v>4147843</v>
      </c>
      <c r="L1054" s="15">
        <v>260.83268900000002</v>
      </c>
    </row>
    <row r="1055" spans="1:12" x14ac:dyDescent="0.35">
      <c r="A1055" s="22">
        <v>32</v>
      </c>
      <c r="B1055" s="12" t="s">
        <v>9</v>
      </c>
      <c r="C1055" s="22">
        <v>128</v>
      </c>
      <c r="D1055" s="22">
        <v>2</v>
      </c>
      <c r="E1055" s="22">
        <v>1837979</v>
      </c>
      <c r="F1055" s="22">
        <v>523777</v>
      </c>
      <c r="G1055" s="15">
        <v>2125.4051340000001</v>
      </c>
      <c r="H1055" s="15">
        <v>7457.1290909999998</v>
      </c>
      <c r="I1055" s="19">
        <v>4105258</v>
      </c>
      <c r="J1055" s="15">
        <v>68.163194000000004</v>
      </c>
      <c r="K1055" s="19">
        <v>4159151</v>
      </c>
      <c r="L1055" s="15">
        <v>242.33046999999999</v>
      </c>
    </row>
    <row r="1056" spans="1:12" x14ac:dyDescent="0.35">
      <c r="A1056" s="22">
        <v>32</v>
      </c>
      <c r="B1056" s="12" t="s">
        <v>9</v>
      </c>
      <c r="C1056" s="22">
        <v>128</v>
      </c>
      <c r="D1056" s="22">
        <v>3</v>
      </c>
      <c r="E1056" s="22">
        <v>1786761</v>
      </c>
      <c r="F1056" s="22">
        <v>498224</v>
      </c>
      <c r="G1056" s="15">
        <v>2186.3723879999998</v>
      </c>
      <c r="H1056" s="15">
        <v>7839.8406070000001</v>
      </c>
      <c r="I1056" s="19">
        <v>4106576</v>
      </c>
      <c r="J1056" s="15">
        <v>70.139612999999997</v>
      </c>
      <c r="K1056" s="19">
        <v>4128874</v>
      </c>
      <c r="L1056" s="15">
        <v>252.90486799999999</v>
      </c>
    </row>
    <row r="1057" spans="1:12" x14ac:dyDescent="0.35">
      <c r="A1057" s="22">
        <v>32</v>
      </c>
      <c r="B1057" s="12" t="s">
        <v>9</v>
      </c>
      <c r="C1057" s="22">
        <v>128</v>
      </c>
      <c r="D1057" s="22">
        <v>4</v>
      </c>
      <c r="E1057" s="22">
        <v>1599896</v>
      </c>
      <c r="F1057" s="22">
        <v>495159</v>
      </c>
      <c r="G1057" s="15">
        <v>2441.697001</v>
      </c>
      <c r="H1057" s="15">
        <v>7888.3728410000003</v>
      </c>
      <c r="I1057" s="19">
        <v>4124482</v>
      </c>
      <c r="J1057" s="15">
        <v>78.673349999999999</v>
      </c>
      <c r="K1057" s="19">
        <v>4128153</v>
      </c>
      <c r="L1057" s="15">
        <v>254.42556099999999</v>
      </c>
    </row>
    <row r="1058" spans="1:12" x14ac:dyDescent="0.35">
      <c r="A1058" s="22">
        <v>64</v>
      </c>
      <c r="B1058" s="12" t="s">
        <v>9</v>
      </c>
      <c r="C1058" s="22">
        <v>128</v>
      </c>
      <c r="D1058" s="22">
        <v>1</v>
      </c>
      <c r="E1058" s="22">
        <v>3825723</v>
      </c>
      <c r="F1058" s="22">
        <v>1023236</v>
      </c>
      <c r="G1058" s="15">
        <v>2042.2091150000001</v>
      </c>
      <c r="H1058" s="15">
        <v>7633.8428059999997</v>
      </c>
      <c r="I1058" s="19">
        <v>2054168</v>
      </c>
      <c r="J1058" s="15">
        <v>32.771963</v>
      </c>
      <c r="K1058" s="19">
        <v>2073174</v>
      </c>
      <c r="L1058" s="15">
        <v>123.6631</v>
      </c>
    </row>
    <row r="1059" spans="1:12" x14ac:dyDescent="0.35">
      <c r="A1059" s="22">
        <v>64</v>
      </c>
      <c r="B1059" s="12" t="s">
        <v>9</v>
      </c>
      <c r="C1059" s="22">
        <v>128</v>
      </c>
      <c r="D1059" s="22">
        <v>2</v>
      </c>
      <c r="E1059" s="22">
        <v>3753598</v>
      </c>
      <c r="F1059" s="22">
        <v>1061411</v>
      </c>
      <c r="G1059" s="15">
        <v>2081.4595169999998</v>
      </c>
      <c r="H1059" s="15">
        <v>7359.0376649999998</v>
      </c>
      <c r="I1059" s="19">
        <v>2057503</v>
      </c>
      <c r="J1059" s="15">
        <v>33.455903999999997</v>
      </c>
      <c r="K1059" s="19">
        <v>2079912</v>
      </c>
      <c r="L1059" s="15">
        <v>119.602828</v>
      </c>
    </row>
    <row r="1060" spans="1:12" x14ac:dyDescent="0.35">
      <c r="A1060" s="22">
        <v>64</v>
      </c>
      <c r="B1060" s="12" t="s">
        <v>9</v>
      </c>
      <c r="C1060" s="22">
        <v>128</v>
      </c>
      <c r="D1060" s="22">
        <v>3</v>
      </c>
      <c r="E1060" s="22">
        <v>3813702</v>
      </c>
      <c r="F1060" s="22">
        <v>1023003</v>
      </c>
      <c r="G1060" s="15">
        <v>2048.7214009999998</v>
      </c>
      <c r="H1060" s="15">
        <v>7635.5533960000002</v>
      </c>
      <c r="I1060" s="19">
        <v>2030256</v>
      </c>
      <c r="J1060" s="15">
        <v>32.492572000000003</v>
      </c>
      <c r="K1060" s="19">
        <v>2077448</v>
      </c>
      <c r="L1060" s="15">
        <v>123.94626</v>
      </c>
    </row>
    <row r="1061" spans="1:12" x14ac:dyDescent="0.35">
      <c r="A1061" s="22">
        <v>64</v>
      </c>
      <c r="B1061" s="12" t="s">
        <v>9</v>
      </c>
      <c r="C1061" s="22">
        <v>128</v>
      </c>
      <c r="D1061" s="22">
        <v>4</v>
      </c>
      <c r="E1061" s="22">
        <v>3813216</v>
      </c>
      <c r="F1061" s="22">
        <v>1044113</v>
      </c>
      <c r="G1061" s="15">
        <v>2048.926727</v>
      </c>
      <c r="H1061" s="15">
        <v>7481.1388399999996</v>
      </c>
      <c r="I1061" s="19">
        <v>2048162</v>
      </c>
      <c r="J1061" s="15">
        <v>32.783321999999998</v>
      </c>
      <c r="K1061" s="19">
        <v>2076569</v>
      </c>
      <c r="L1061" s="15">
        <v>121.38888300000001</v>
      </c>
    </row>
    <row r="1062" spans="1:12" x14ac:dyDescent="0.35">
      <c r="A1062" s="22">
        <v>128</v>
      </c>
      <c r="B1062" s="12" t="s">
        <v>9</v>
      </c>
      <c r="C1062" s="22">
        <v>128</v>
      </c>
      <c r="D1062" s="22">
        <v>1</v>
      </c>
      <c r="E1062" s="22">
        <v>5152343</v>
      </c>
      <c r="F1062" s="22">
        <v>2141429</v>
      </c>
      <c r="G1062" s="15">
        <v>3032.7706539999999</v>
      </c>
      <c r="H1062" s="15">
        <v>7293.5954890000003</v>
      </c>
      <c r="I1062" s="19">
        <v>1047367</v>
      </c>
      <c r="J1062" s="15">
        <v>24.814425</v>
      </c>
      <c r="K1062" s="19">
        <v>1036487</v>
      </c>
      <c r="L1062" s="15">
        <v>59.084041999999997</v>
      </c>
    </row>
    <row r="1063" spans="1:12" x14ac:dyDescent="0.35">
      <c r="A1063" s="22">
        <v>128</v>
      </c>
      <c r="B1063" s="12" t="s">
        <v>9</v>
      </c>
      <c r="C1063" s="22">
        <v>128</v>
      </c>
      <c r="D1063" s="22">
        <v>2</v>
      </c>
      <c r="E1063" s="22">
        <v>5151670</v>
      </c>
      <c r="F1063" s="22">
        <v>2164589</v>
      </c>
      <c r="G1063" s="15">
        <v>3033.1267339999999</v>
      </c>
      <c r="H1063" s="15">
        <v>7215.6481720000002</v>
      </c>
      <c r="I1063" s="19">
        <v>1047094</v>
      </c>
      <c r="J1063" s="15">
        <v>24.811197</v>
      </c>
      <c r="K1063" s="19">
        <v>1033698</v>
      </c>
      <c r="L1063" s="15">
        <v>58.294595000000001</v>
      </c>
    </row>
    <row r="1064" spans="1:12" x14ac:dyDescent="0.35">
      <c r="A1064" s="22">
        <v>128</v>
      </c>
      <c r="B1064" s="12" t="s">
        <v>9</v>
      </c>
      <c r="C1064" s="22">
        <v>128</v>
      </c>
      <c r="D1064" s="22">
        <v>3</v>
      </c>
      <c r="E1064" s="22">
        <v>5136419</v>
      </c>
      <c r="F1064" s="22">
        <v>2147605</v>
      </c>
      <c r="G1064" s="15">
        <v>3042.2291799999998</v>
      </c>
      <c r="H1064" s="15">
        <v>7272.6552309999997</v>
      </c>
      <c r="I1064" s="19">
        <v>1046575</v>
      </c>
      <c r="J1064" s="15">
        <v>24.872529</v>
      </c>
      <c r="K1064" s="19">
        <v>1037272</v>
      </c>
      <c r="L1064" s="15">
        <v>58.958742999999998</v>
      </c>
    </row>
    <row r="1065" spans="1:12" x14ac:dyDescent="0.35">
      <c r="A1065" s="22">
        <v>128</v>
      </c>
      <c r="B1065" s="12" t="s">
        <v>9</v>
      </c>
      <c r="C1065" s="22">
        <v>128</v>
      </c>
      <c r="D1065" s="22">
        <v>4</v>
      </c>
      <c r="E1065" s="22">
        <v>5148387</v>
      </c>
      <c r="F1065" s="22">
        <v>2123449</v>
      </c>
      <c r="G1065" s="15">
        <v>3035.0861329999998</v>
      </c>
      <c r="H1065" s="15">
        <v>7355.5939930000004</v>
      </c>
      <c r="I1065" s="19">
        <v>1046978</v>
      </c>
      <c r="J1065" s="15">
        <v>24.824269000000001</v>
      </c>
      <c r="K1065" s="19">
        <v>1037345</v>
      </c>
      <c r="L1065" s="15">
        <v>59.633656999999999</v>
      </c>
    </row>
    <row r="1066" spans="1:12" x14ac:dyDescent="0.35">
      <c r="A1066" s="22">
        <v>256</v>
      </c>
      <c r="B1066" s="12" t="s">
        <v>9</v>
      </c>
      <c r="C1066" s="22">
        <v>128</v>
      </c>
      <c r="D1066" s="22">
        <v>1</v>
      </c>
      <c r="E1066" s="22">
        <v>4858315</v>
      </c>
      <c r="F1066" s="22">
        <v>4439379</v>
      </c>
      <c r="G1066" s="15">
        <v>6433.2022969999998</v>
      </c>
      <c r="H1066" s="15">
        <v>7033.6149619999997</v>
      </c>
      <c r="I1066" s="19">
        <v>522495</v>
      </c>
      <c r="J1066" s="15">
        <v>26.256478999999999</v>
      </c>
      <c r="K1066" s="19">
        <v>515621</v>
      </c>
      <c r="L1066" s="15">
        <v>28.356227000000001</v>
      </c>
    </row>
    <row r="1067" spans="1:12" x14ac:dyDescent="0.35">
      <c r="A1067" s="22">
        <v>256</v>
      </c>
      <c r="B1067" s="12" t="s">
        <v>9</v>
      </c>
      <c r="C1067" s="22">
        <v>128</v>
      </c>
      <c r="D1067" s="22">
        <v>2</v>
      </c>
      <c r="E1067" s="22">
        <v>4847593</v>
      </c>
      <c r="F1067" s="22">
        <v>4404367</v>
      </c>
      <c r="G1067" s="15">
        <v>6447.1311370000003</v>
      </c>
      <c r="H1067" s="15">
        <v>7089.6020630000003</v>
      </c>
      <c r="I1067" s="19">
        <v>523598</v>
      </c>
      <c r="J1067" s="15">
        <v>26.370107999999998</v>
      </c>
      <c r="K1067" s="19">
        <v>516414</v>
      </c>
      <c r="L1067" s="15">
        <v>28.625596999999999</v>
      </c>
    </row>
    <row r="1068" spans="1:12" x14ac:dyDescent="0.35">
      <c r="A1068" s="22">
        <v>256</v>
      </c>
      <c r="B1068" s="12" t="s">
        <v>9</v>
      </c>
      <c r="C1068" s="22">
        <v>128</v>
      </c>
      <c r="D1068" s="22">
        <v>3</v>
      </c>
      <c r="E1068" s="22">
        <v>4861014</v>
      </c>
      <c r="F1068" s="22">
        <v>4363684</v>
      </c>
      <c r="G1068" s="15">
        <v>6430.2159330000004</v>
      </c>
      <c r="H1068" s="15">
        <v>7155.8553700000002</v>
      </c>
      <c r="I1068" s="19">
        <v>523281</v>
      </c>
      <c r="J1068" s="15">
        <v>26.281379999999999</v>
      </c>
      <c r="K1068" s="19">
        <v>513696</v>
      </c>
      <c r="L1068" s="15">
        <v>28.740407000000001</v>
      </c>
    </row>
    <row r="1069" spans="1:12" x14ac:dyDescent="0.35">
      <c r="A1069" s="22">
        <v>256</v>
      </c>
      <c r="B1069" s="12" t="s">
        <v>9</v>
      </c>
      <c r="C1069" s="22">
        <v>128</v>
      </c>
      <c r="D1069" s="22">
        <v>4</v>
      </c>
      <c r="E1069" s="22">
        <v>4854222</v>
      </c>
      <c r="F1069" s="22">
        <v>4455843</v>
      </c>
      <c r="G1069" s="15">
        <v>6439.1244980000001</v>
      </c>
      <c r="H1069" s="15">
        <v>7007.7663140000004</v>
      </c>
      <c r="I1069" s="19">
        <v>522715</v>
      </c>
      <c r="J1069" s="15">
        <v>26.289686</v>
      </c>
      <c r="K1069" s="19">
        <v>515662</v>
      </c>
      <c r="L1069" s="15">
        <v>28.253701</v>
      </c>
    </row>
    <row r="1070" spans="1:12" x14ac:dyDescent="0.35">
      <c r="A1070" s="22">
        <v>512</v>
      </c>
      <c r="B1070" s="12" t="s">
        <v>9</v>
      </c>
      <c r="C1070" s="22">
        <v>128</v>
      </c>
      <c r="D1070" s="22">
        <v>1</v>
      </c>
      <c r="E1070" s="22">
        <v>4792588</v>
      </c>
      <c r="F1070" s="22">
        <v>8540343</v>
      </c>
      <c r="G1070" s="15">
        <v>13043.299112999999</v>
      </c>
      <c r="H1070" s="15">
        <v>7306.6985199999999</v>
      </c>
      <c r="I1070" s="19">
        <v>256808</v>
      </c>
      <c r="J1070" s="15">
        <v>26.164262999999998</v>
      </c>
      <c r="K1070" s="19">
        <v>254016</v>
      </c>
      <c r="L1070" s="15">
        <v>14.522983</v>
      </c>
    </row>
    <row r="1071" spans="1:12" x14ac:dyDescent="0.35">
      <c r="A1071" s="22">
        <v>512</v>
      </c>
      <c r="B1071" s="12" t="s">
        <v>9</v>
      </c>
      <c r="C1071" s="22">
        <v>128</v>
      </c>
      <c r="D1071" s="22">
        <v>2</v>
      </c>
      <c r="E1071" s="22">
        <v>4794523</v>
      </c>
      <c r="F1071" s="22">
        <v>7918098</v>
      </c>
      <c r="G1071" s="15">
        <v>13038.117592000001</v>
      </c>
      <c r="H1071" s="15">
        <v>7882.4422690000001</v>
      </c>
      <c r="I1071" s="19">
        <v>255228</v>
      </c>
      <c r="J1071" s="15">
        <v>25.992792000000001</v>
      </c>
      <c r="K1071" s="19">
        <v>254757</v>
      </c>
      <c r="L1071" s="15">
        <v>15.709968</v>
      </c>
    </row>
    <row r="1072" spans="1:12" x14ac:dyDescent="0.35">
      <c r="A1072" s="22">
        <v>512</v>
      </c>
      <c r="B1072" s="12" t="s">
        <v>9</v>
      </c>
      <c r="C1072" s="22">
        <v>128</v>
      </c>
      <c r="D1072" s="22">
        <v>3</v>
      </c>
      <c r="E1072" s="22">
        <v>4825430</v>
      </c>
      <c r="F1072" s="22">
        <v>8671219</v>
      </c>
      <c r="G1072" s="15">
        <v>12995.911413</v>
      </c>
      <c r="H1072" s="15">
        <v>7196.4415950000002</v>
      </c>
      <c r="I1072" s="19">
        <v>241833</v>
      </c>
      <c r="J1072" s="15">
        <v>24.470880999999999</v>
      </c>
      <c r="K1072" s="19">
        <v>255167</v>
      </c>
      <c r="L1072" s="15">
        <v>14.368599</v>
      </c>
    </row>
    <row r="1073" spans="1:12" x14ac:dyDescent="0.35">
      <c r="A1073" s="22">
        <v>512</v>
      </c>
      <c r="B1073" s="12" t="s">
        <v>9</v>
      </c>
      <c r="C1073" s="22">
        <v>128</v>
      </c>
      <c r="D1073" s="22">
        <v>4</v>
      </c>
      <c r="E1073" s="22">
        <v>4804307</v>
      </c>
      <c r="F1073" s="22">
        <v>7943235</v>
      </c>
      <c r="G1073" s="15">
        <v>13042.367875</v>
      </c>
      <c r="H1073" s="15">
        <v>7856.9213410000002</v>
      </c>
      <c r="I1073" s="19">
        <v>247237</v>
      </c>
      <c r="J1073" s="15">
        <v>25.127700999999998</v>
      </c>
      <c r="K1073" s="19">
        <v>255181</v>
      </c>
      <c r="L1073" s="15">
        <v>15.686316</v>
      </c>
    </row>
    <row r="1074" spans="1:12" x14ac:dyDescent="0.35">
      <c r="A1074" s="22">
        <v>1024</v>
      </c>
      <c r="B1074" s="12" t="s">
        <v>9</v>
      </c>
      <c r="C1074" s="22">
        <v>128</v>
      </c>
      <c r="D1074" s="22">
        <v>1</v>
      </c>
      <c r="E1074" s="22">
        <v>4801537</v>
      </c>
      <c r="F1074" s="22">
        <v>16524536</v>
      </c>
      <c r="G1074" s="15">
        <v>26165.782381000001</v>
      </c>
      <c r="H1074" s="15">
        <v>7541.9751150000002</v>
      </c>
      <c r="I1074" s="19">
        <v>121336</v>
      </c>
      <c r="J1074" s="15">
        <v>24.677970999999999</v>
      </c>
      <c r="K1074" s="19">
        <v>125617</v>
      </c>
      <c r="L1074" s="15">
        <v>7.4236789999999999</v>
      </c>
    </row>
    <row r="1075" spans="1:12" x14ac:dyDescent="0.35">
      <c r="A1075" s="22">
        <v>1024</v>
      </c>
      <c r="B1075" s="12" t="s">
        <v>9</v>
      </c>
      <c r="C1075" s="22">
        <v>128</v>
      </c>
      <c r="D1075" s="22">
        <v>2</v>
      </c>
      <c r="E1075" s="22">
        <v>4782025</v>
      </c>
      <c r="F1075" s="22">
        <v>16405040</v>
      </c>
      <c r="G1075" s="15">
        <v>26181.281203999999</v>
      </c>
      <c r="H1075" s="15">
        <v>7596.2866880000001</v>
      </c>
      <c r="I1075" s="19">
        <v>122381</v>
      </c>
      <c r="J1075" s="15">
        <v>24.992069000000001</v>
      </c>
      <c r="K1075" s="19">
        <v>125521</v>
      </c>
      <c r="L1075" s="15">
        <v>7.4720389999999997</v>
      </c>
    </row>
    <row r="1076" spans="1:12" x14ac:dyDescent="0.35">
      <c r="A1076" s="22">
        <v>1024</v>
      </c>
      <c r="B1076" s="12" t="s">
        <v>9</v>
      </c>
      <c r="C1076" s="22">
        <v>128</v>
      </c>
      <c r="D1076" s="22">
        <v>3</v>
      </c>
      <c r="E1076" s="22">
        <v>4746483</v>
      </c>
      <c r="F1076" s="22">
        <v>16075297</v>
      </c>
      <c r="G1076" s="15">
        <v>26333.542643000001</v>
      </c>
      <c r="H1076" s="15">
        <v>7752.4159810000001</v>
      </c>
      <c r="I1076" s="19">
        <v>129667</v>
      </c>
      <c r="J1076" s="15">
        <v>26.678267000000002</v>
      </c>
      <c r="K1076" s="19">
        <v>123836</v>
      </c>
      <c r="L1076" s="15">
        <v>7.5229460000000001</v>
      </c>
    </row>
    <row r="1077" spans="1:12" x14ac:dyDescent="0.35">
      <c r="A1077" s="22">
        <v>1024</v>
      </c>
      <c r="B1077" s="12" t="s">
        <v>9</v>
      </c>
      <c r="C1077" s="22">
        <v>128</v>
      </c>
      <c r="D1077" s="22">
        <v>4</v>
      </c>
      <c r="E1077" s="22">
        <v>4795181</v>
      </c>
      <c r="F1077" s="22">
        <v>15886846</v>
      </c>
      <c r="G1077" s="15">
        <v>26153.991599000001</v>
      </c>
      <c r="H1077" s="15">
        <v>7845.0751129999999</v>
      </c>
      <c r="I1077" s="19">
        <v>120259</v>
      </c>
      <c r="J1077" s="15">
        <v>24.491347000000001</v>
      </c>
      <c r="K1077" s="19">
        <v>126377</v>
      </c>
      <c r="L1077" s="15">
        <v>7.7683790000000004</v>
      </c>
    </row>
    <row r="1078" spans="1:12" x14ac:dyDescent="0.35">
      <c r="A1078" s="22">
        <v>2048</v>
      </c>
      <c r="B1078" s="12" t="s">
        <v>9</v>
      </c>
      <c r="C1078" s="22">
        <v>128</v>
      </c>
      <c r="D1078" s="22">
        <v>1</v>
      </c>
      <c r="E1078" s="22">
        <v>4780845</v>
      </c>
      <c r="F1078" s="22">
        <v>18973980</v>
      </c>
      <c r="G1078" s="15">
        <v>52214.123855999998</v>
      </c>
      <c r="H1078" s="15">
        <v>13134.387452999999</v>
      </c>
      <c r="I1078" s="19">
        <v>60063</v>
      </c>
      <c r="J1078" s="15">
        <v>24.537617999999998</v>
      </c>
      <c r="K1078" s="19">
        <v>60831</v>
      </c>
      <c r="L1078" s="15">
        <v>6.2617620000000001</v>
      </c>
    </row>
    <row r="1079" spans="1:12" x14ac:dyDescent="0.35">
      <c r="A1079" s="22">
        <v>2048</v>
      </c>
      <c r="B1079" s="12" t="s">
        <v>9</v>
      </c>
      <c r="C1079" s="22">
        <v>128</v>
      </c>
      <c r="D1079" s="22">
        <v>2</v>
      </c>
      <c r="E1079" s="22">
        <v>4773278</v>
      </c>
      <c r="F1079" s="22">
        <v>18801567</v>
      </c>
      <c r="G1079" s="15">
        <v>52296.229431</v>
      </c>
      <c r="H1079" s="15">
        <v>13253.548803</v>
      </c>
      <c r="I1079" s="19">
        <v>64868</v>
      </c>
      <c r="J1079" s="15">
        <v>26.542624</v>
      </c>
      <c r="K1079" s="19">
        <v>62421</v>
      </c>
      <c r="L1079" s="15">
        <v>6.4843539999999997</v>
      </c>
    </row>
    <row r="1080" spans="1:12" x14ac:dyDescent="0.35">
      <c r="A1080" s="22">
        <v>2048</v>
      </c>
      <c r="B1080" s="12" t="s">
        <v>9</v>
      </c>
      <c r="C1080" s="22">
        <v>128</v>
      </c>
      <c r="D1080" s="22">
        <v>3</v>
      </c>
      <c r="E1080" s="22">
        <v>4707772</v>
      </c>
      <c r="F1080" s="22">
        <v>18618328</v>
      </c>
      <c r="G1080" s="15">
        <v>53024.379846000003</v>
      </c>
      <c r="H1080" s="15">
        <v>13381.767473</v>
      </c>
      <c r="I1080" s="19">
        <v>65325</v>
      </c>
      <c r="J1080" s="15">
        <v>27.101544000000001</v>
      </c>
      <c r="K1080" s="19">
        <v>61977</v>
      </c>
      <c r="L1080" s="15">
        <v>6.501595</v>
      </c>
    </row>
    <row r="1081" spans="1:12" x14ac:dyDescent="0.35">
      <c r="A1081" s="22">
        <v>2048</v>
      </c>
      <c r="B1081" s="12" t="s">
        <v>9</v>
      </c>
      <c r="C1081" s="22">
        <v>128</v>
      </c>
      <c r="D1081" s="22">
        <v>4</v>
      </c>
      <c r="E1081" s="22">
        <v>4668876</v>
      </c>
      <c r="F1081" s="22">
        <v>18755150</v>
      </c>
      <c r="G1081" s="15">
        <v>53477.724245999998</v>
      </c>
      <c r="H1081" s="15">
        <v>13286.077590999999</v>
      </c>
      <c r="I1081" s="19">
        <v>65284</v>
      </c>
      <c r="J1081" s="15">
        <v>27.310175999999998</v>
      </c>
      <c r="K1081" s="19">
        <v>61058</v>
      </c>
      <c r="L1081" s="15">
        <v>6.3584620000000003</v>
      </c>
    </row>
    <row r="1082" spans="1:12" x14ac:dyDescent="0.35">
      <c r="A1082" s="22">
        <v>4096</v>
      </c>
      <c r="B1082" s="12" t="s">
        <v>9</v>
      </c>
      <c r="C1082" s="22">
        <v>128</v>
      </c>
      <c r="D1082" s="22">
        <v>1</v>
      </c>
      <c r="E1082" s="22">
        <v>4682130</v>
      </c>
      <c r="F1082" s="22">
        <v>20770390</v>
      </c>
      <c r="G1082" s="15">
        <v>106476.11055300001</v>
      </c>
      <c r="H1082" s="15">
        <v>23982.642219000001</v>
      </c>
      <c r="I1082" s="19">
        <v>32491</v>
      </c>
      <c r="J1082" s="15">
        <v>27.106885999999999</v>
      </c>
      <c r="K1082" s="19">
        <v>30965</v>
      </c>
      <c r="L1082" s="15">
        <v>5.8235320000000002</v>
      </c>
    </row>
    <row r="1083" spans="1:12" x14ac:dyDescent="0.35">
      <c r="A1083" s="22">
        <v>4096</v>
      </c>
      <c r="B1083" s="12" t="s">
        <v>9</v>
      </c>
      <c r="C1083" s="22">
        <v>128</v>
      </c>
      <c r="D1083" s="22">
        <v>2</v>
      </c>
      <c r="E1083" s="22">
        <v>4782286</v>
      </c>
      <c r="F1083" s="22">
        <v>21218107</v>
      </c>
      <c r="G1083" s="15">
        <v>104266.50689800001</v>
      </c>
      <c r="H1083" s="15">
        <v>23476.123642999999</v>
      </c>
      <c r="I1083" s="19">
        <v>32420</v>
      </c>
      <c r="J1083" s="15">
        <v>26.481190999999999</v>
      </c>
      <c r="K1083" s="19">
        <v>29840</v>
      </c>
      <c r="L1083" s="15">
        <v>5.4935390000000002</v>
      </c>
    </row>
    <row r="1084" spans="1:12" x14ac:dyDescent="0.35">
      <c r="A1084" s="22">
        <v>4096</v>
      </c>
      <c r="B1084" s="12" t="s">
        <v>9</v>
      </c>
      <c r="C1084" s="22">
        <v>128</v>
      </c>
      <c r="D1084" s="22">
        <v>3</v>
      </c>
      <c r="E1084" s="22">
        <v>4674565</v>
      </c>
      <c r="F1084" s="22">
        <v>20895676</v>
      </c>
      <c r="G1084" s="15">
        <v>106565.844471</v>
      </c>
      <c r="H1084" s="15">
        <v>23855.163604000001</v>
      </c>
      <c r="I1084" s="19">
        <v>32640</v>
      </c>
      <c r="J1084" s="15">
        <v>27.275262999999999</v>
      </c>
      <c r="K1084" s="19">
        <v>30282</v>
      </c>
      <c r="L1084" s="15">
        <v>5.6609350000000003</v>
      </c>
    </row>
    <row r="1085" spans="1:12" x14ac:dyDescent="0.35">
      <c r="A1085" s="22">
        <v>4096</v>
      </c>
      <c r="B1085" s="12" t="s">
        <v>9</v>
      </c>
      <c r="C1085" s="22">
        <v>128</v>
      </c>
      <c r="D1085" s="22">
        <v>4</v>
      </c>
      <c r="E1085" s="22">
        <v>4785926</v>
      </c>
      <c r="F1085" s="22">
        <v>21359647</v>
      </c>
      <c r="G1085" s="15">
        <v>104171.50117</v>
      </c>
      <c r="H1085" s="15">
        <v>23325.353190999998</v>
      </c>
      <c r="I1085" s="19">
        <v>32180</v>
      </c>
      <c r="J1085" s="15">
        <v>26.265163999999999</v>
      </c>
      <c r="K1085" s="19">
        <v>30365</v>
      </c>
      <c r="L1085" s="15">
        <v>5.5531480000000002</v>
      </c>
    </row>
    <row r="1086" spans="1:12" x14ac:dyDescent="0.35">
      <c r="A1086" s="22">
        <v>8192</v>
      </c>
      <c r="B1086" s="12" t="s">
        <v>9</v>
      </c>
      <c r="C1086" s="22">
        <v>128</v>
      </c>
      <c r="D1086" s="22">
        <v>1</v>
      </c>
      <c r="E1086" s="22">
        <v>4774567</v>
      </c>
      <c r="F1086" s="22">
        <v>21353250</v>
      </c>
      <c r="G1086" s="15">
        <v>208138.36580999999</v>
      </c>
      <c r="H1086" s="15">
        <v>46571.580154000003</v>
      </c>
      <c r="I1086" s="19">
        <v>16204</v>
      </c>
      <c r="J1086" s="15">
        <v>26.514185000000001</v>
      </c>
      <c r="K1086" s="19">
        <v>15854</v>
      </c>
      <c r="L1086" s="15">
        <v>5.8004930000000003</v>
      </c>
    </row>
    <row r="1087" spans="1:12" x14ac:dyDescent="0.35">
      <c r="A1087" s="22">
        <v>8192</v>
      </c>
      <c r="B1087" s="12" t="s">
        <v>9</v>
      </c>
      <c r="C1087" s="22">
        <v>128</v>
      </c>
      <c r="D1087" s="22">
        <v>2</v>
      </c>
      <c r="E1087" s="22">
        <v>4734438</v>
      </c>
      <c r="F1087" s="22">
        <v>21306114</v>
      </c>
      <c r="G1087" s="15">
        <v>209710.10641099999</v>
      </c>
      <c r="H1087" s="15">
        <v>46701.730154999997</v>
      </c>
      <c r="I1087" s="19">
        <v>16247</v>
      </c>
      <c r="J1087" s="15">
        <v>26.809875000000002</v>
      </c>
      <c r="K1087" s="19">
        <v>15999</v>
      </c>
      <c r="L1087" s="15">
        <v>5.8664940000000003</v>
      </c>
    </row>
    <row r="1088" spans="1:12" x14ac:dyDescent="0.35">
      <c r="A1088" s="22">
        <v>8192</v>
      </c>
      <c r="B1088" s="12" t="s">
        <v>9</v>
      </c>
      <c r="C1088" s="22">
        <v>128</v>
      </c>
      <c r="D1088" s="22">
        <v>3</v>
      </c>
      <c r="E1088" s="22">
        <v>4762367</v>
      </c>
      <c r="F1088" s="22">
        <v>21358520</v>
      </c>
      <c r="G1088" s="15">
        <v>208870.71691799999</v>
      </c>
      <c r="H1088" s="15">
        <v>46554.285593000001</v>
      </c>
      <c r="I1088" s="19">
        <v>16155</v>
      </c>
      <c r="J1088" s="15">
        <v>26.501726999999999</v>
      </c>
      <c r="K1088" s="19">
        <v>16043</v>
      </c>
      <c r="L1088" s="15">
        <v>5.8681939999999999</v>
      </c>
    </row>
    <row r="1089" spans="1:12" x14ac:dyDescent="0.35">
      <c r="A1089" s="22">
        <v>8192</v>
      </c>
      <c r="B1089" s="12" t="s">
        <v>9</v>
      </c>
      <c r="C1089" s="22">
        <v>128</v>
      </c>
      <c r="D1089" s="22">
        <v>4</v>
      </c>
      <c r="E1089" s="22">
        <v>4623926</v>
      </c>
      <c r="F1089" s="22">
        <v>21109194</v>
      </c>
      <c r="G1089" s="15">
        <v>215168.536743</v>
      </c>
      <c r="H1089" s="15">
        <v>47122.683233000003</v>
      </c>
      <c r="I1089" s="19">
        <v>15998</v>
      </c>
      <c r="J1089" s="15">
        <v>27.029927000000001</v>
      </c>
      <c r="K1089" s="19">
        <v>16036</v>
      </c>
      <c r="L1089" s="15">
        <v>5.934914</v>
      </c>
    </row>
    <row r="1090" spans="1:12" x14ac:dyDescent="0.35">
      <c r="A1090" s="22">
        <v>16384</v>
      </c>
      <c r="B1090" s="12" t="s">
        <v>9</v>
      </c>
      <c r="C1090" s="22">
        <v>128</v>
      </c>
      <c r="D1090" s="22">
        <v>1</v>
      </c>
      <c r="E1090" s="22">
        <v>4648985</v>
      </c>
      <c r="F1090" s="22">
        <v>21211769</v>
      </c>
      <c r="G1090" s="15">
        <v>431183.67443200003</v>
      </c>
      <c r="H1090" s="15">
        <v>94469.756727</v>
      </c>
      <c r="I1090" s="19">
        <v>7070</v>
      </c>
      <c r="J1090" s="15">
        <v>23.761907999999998</v>
      </c>
      <c r="K1090" s="19">
        <v>6936</v>
      </c>
      <c r="L1090" s="15">
        <v>5.1091920000000002</v>
      </c>
    </row>
    <row r="1091" spans="1:12" x14ac:dyDescent="0.35">
      <c r="A1091" s="22">
        <v>16384</v>
      </c>
      <c r="B1091" s="12" t="s">
        <v>9</v>
      </c>
      <c r="C1091" s="22">
        <v>128</v>
      </c>
      <c r="D1091" s="22">
        <v>2</v>
      </c>
      <c r="E1091" s="22">
        <v>4648535</v>
      </c>
      <c r="F1091" s="22">
        <v>21204835</v>
      </c>
      <c r="G1091" s="15">
        <v>432103.75034999999</v>
      </c>
      <c r="H1091" s="15">
        <v>94337.176342999999</v>
      </c>
      <c r="I1091" s="19">
        <v>7041</v>
      </c>
      <c r="J1091" s="15">
        <v>23.666729</v>
      </c>
      <c r="K1091" s="19">
        <v>6977</v>
      </c>
      <c r="L1091" s="15">
        <v>5.1410739999999997</v>
      </c>
    </row>
    <row r="1092" spans="1:12" x14ac:dyDescent="0.35">
      <c r="A1092" s="22">
        <v>16384</v>
      </c>
      <c r="B1092" s="12" t="s">
        <v>9</v>
      </c>
      <c r="C1092" s="22">
        <v>128</v>
      </c>
      <c r="D1092" s="22">
        <v>3</v>
      </c>
      <c r="E1092" s="22">
        <v>4569103</v>
      </c>
      <c r="F1092" s="22">
        <v>21139311</v>
      </c>
      <c r="G1092" s="15">
        <v>436809.17758800002</v>
      </c>
      <c r="H1092" s="15">
        <v>95197.437972999993</v>
      </c>
      <c r="I1092" s="19">
        <v>7000</v>
      </c>
      <c r="J1092" s="15">
        <v>23.937957999999998</v>
      </c>
      <c r="K1092" s="19">
        <v>6919</v>
      </c>
      <c r="L1092" s="15">
        <v>5.1141389999999998</v>
      </c>
    </row>
    <row r="1093" spans="1:12" x14ac:dyDescent="0.35">
      <c r="A1093" s="22">
        <v>16384</v>
      </c>
      <c r="B1093" s="12" t="s">
        <v>9</v>
      </c>
      <c r="C1093" s="22">
        <v>128</v>
      </c>
      <c r="D1093" s="22">
        <v>4</v>
      </c>
      <c r="E1093" s="22">
        <v>4657618</v>
      </c>
      <c r="F1093" s="22">
        <v>21203360</v>
      </c>
      <c r="G1093" s="15">
        <v>434754.11585399997</v>
      </c>
      <c r="H1093" s="15">
        <v>95534.092367999998</v>
      </c>
      <c r="I1093" s="19">
        <v>6758</v>
      </c>
      <c r="J1093" s="15">
        <v>22.671192000000001</v>
      </c>
      <c r="K1093" s="19">
        <v>7164</v>
      </c>
      <c r="L1093" s="15">
        <v>5.2792339999999998</v>
      </c>
    </row>
    <row r="1094" spans="1:12" x14ac:dyDescent="0.35">
      <c r="A1094" s="22" t="s">
        <v>43</v>
      </c>
      <c r="B1094" s="12"/>
      <c r="C1094" s="22"/>
      <c r="D1094" s="22"/>
      <c r="E1094" s="22"/>
      <c r="F1094" s="22"/>
      <c r="G1094" s="15"/>
      <c r="H1094" s="15"/>
      <c r="I1094" s="19"/>
      <c r="J1094" s="15"/>
      <c r="K1094" s="19"/>
      <c r="L1094" s="15"/>
    </row>
    <row r="1095" spans="1:12" x14ac:dyDescent="0.35">
      <c r="A1095" s="22">
        <v>4</v>
      </c>
      <c r="B1095" s="12" t="s">
        <v>14</v>
      </c>
      <c r="C1095" s="22">
        <v>1</v>
      </c>
      <c r="D1095" s="22">
        <v>1</v>
      </c>
      <c r="E1095" s="22">
        <v>47782</v>
      </c>
      <c r="F1095" s="22">
        <v>23846</v>
      </c>
      <c r="G1095" s="15">
        <v>79.834863999999996</v>
      </c>
      <c r="H1095" s="15">
        <v>159.970249</v>
      </c>
      <c r="I1095" s="19">
        <v>524288</v>
      </c>
      <c r="J1095" s="15">
        <v>41.85698</v>
      </c>
      <c r="K1095" s="19">
        <v>524288</v>
      </c>
      <c r="L1095" s="15">
        <v>83.871543000000003</v>
      </c>
    </row>
    <row r="1096" spans="1:12" x14ac:dyDescent="0.35">
      <c r="A1096" s="22">
        <v>4</v>
      </c>
      <c r="B1096" s="12" t="s">
        <v>14</v>
      </c>
      <c r="C1096" s="22">
        <v>1</v>
      </c>
      <c r="D1096" s="22">
        <v>2</v>
      </c>
      <c r="E1096" s="22">
        <v>50779</v>
      </c>
      <c r="F1096" s="22">
        <v>24569</v>
      </c>
      <c r="G1096" s="15">
        <v>75.123769999999993</v>
      </c>
      <c r="H1096" s="15">
        <v>155.261122</v>
      </c>
      <c r="I1096" s="19">
        <v>524288</v>
      </c>
      <c r="J1096" s="15">
        <v>39.386662000000001</v>
      </c>
      <c r="K1096" s="19">
        <v>524288</v>
      </c>
      <c r="L1096" s="15">
        <v>81.402287999999999</v>
      </c>
    </row>
    <row r="1097" spans="1:12" x14ac:dyDescent="0.35">
      <c r="A1097" s="22">
        <v>4</v>
      </c>
      <c r="B1097" s="12" t="s">
        <v>14</v>
      </c>
      <c r="C1097" s="22">
        <v>1</v>
      </c>
      <c r="D1097" s="22">
        <v>3</v>
      </c>
      <c r="E1097" s="22">
        <v>50286</v>
      </c>
      <c r="F1097" s="22">
        <v>24079</v>
      </c>
      <c r="G1097" s="15">
        <v>75.859881999999999</v>
      </c>
      <c r="H1097" s="15">
        <v>158.42091199999999</v>
      </c>
      <c r="I1097" s="19">
        <v>524288</v>
      </c>
      <c r="J1097" s="15">
        <v>39.772604999999999</v>
      </c>
      <c r="K1097" s="19">
        <v>524288</v>
      </c>
      <c r="L1097" s="15">
        <v>83.058780999999996</v>
      </c>
    </row>
    <row r="1098" spans="1:12" x14ac:dyDescent="0.35">
      <c r="A1098" s="22">
        <v>4</v>
      </c>
      <c r="B1098" s="12" t="s">
        <v>14</v>
      </c>
      <c r="C1098" s="22">
        <v>1</v>
      </c>
      <c r="D1098" s="22">
        <v>4</v>
      </c>
      <c r="E1098" s="22">
        <v>49094</v>
      </c>
      <c r="F1098" s="22">
        <v>24506</v>
      </c>
      <c r="G1098" s="15">
        <v>77.701848999999996</v>
      </c>
      <c r="H1098" s="15">
        <v>155.66347300000001</v>
      </c>
      <c r="I1098" s="19">
        <v>524288</v>
      </c>
      <c r="J1098" s="15">
        <v>40.738320999999999</v>
      </c>
      <c r="K1098" s="19">
        <v>524288</v>
      </c>
      <c r="L1098" s="15">
        <v>81.613597999999996</v>
      </c>
    </row>
    <row r="1099" spans="1:12" x14ac:dyDescent="0.35">
      <c r="A1099" s="22">
        <v>8</v>
      </c>
      <c r="B1099" s="12" t="s">
        <v>14</v>
      </c>
      <c r="C1099" s="22">
        <v>1</v>
      </c>
      <c r="D1099" s="22">
        <v>1</v>
      </c>
      <c r="E1099" s="22">
        <v>95824</v>
      </c>
      <c r="F1099" s="22">
        <v>56337</v>
      </c>
      <c r="G1099" s="15">
        <v>79.617748000000006</v>
      </c>
      <c r="H1099" s="15">
        <v>135.422211</v>
      </c>
      <c r="I1099" s="19">
        <v>262144</v>
      </c>
      <c r="J1099" s="15">
        <v>20.871493999999998</v>
      </c>
      <c r="K1099" s="19">
        <v>262144</v>
      </c>
      <c r="L1099" s="15">
        <v>35.500886999999999</v>
      </c>
    </row>
    <row r="1100" spans="1:12" x14ac:dyDescent="0.35">
      <c r="A1100" s="22">
        <v>8</v>
      </c>
      <c r="B1100" s="12" t="s">
        <v>14</v>
      </c>
      <c r="C1100" s="22">
        <v>1</v>
      </c>
      <c r="D1100" s="22">
        <v>2</v>
      </c>
      <c r="E1100" s="22">
        <v>101167</v>
      </c>
      <c r="F1100" s="22">
        <v>55944</v>
      </c>
      <c r="G1100" s="15">
        <v>75.413471000000001</v>
      </c>
      <c r="H1100" s="15">
        <v>136.372128</v>
      </c>
      <c r="I1100" s="19">
        <v>262144</v>
      </c>
      <c r="J1100" s="15">
        <v>19.769371</v>
      </c>
      <c r="K1100" s="19">
        <v>262144</v>
      </c>
      <c r="L1100" s="15">
        <v>35.750036999999999</v>
      </c>
    </row>
    <row r="1101" spans="1:12" x14ac:dyDescent="0.35">
      <c r="A1101" s="22">
        <v>8</v>
      </c>
      <c r="B1101" s="12" t="s">
        <v>14</v>
      </c>
      <c r="C1101" s="22">
        <v>1</v>
      </c>
      <c r="D1101" s="22">
        <v>3</v>
      </c>
      <c r="E1101" s="22">
        <v>95188</v>
      </c>
      <c r="F1101" s="22">
        <v>55958</v>
      </c>
      <c r="G1101" s="15">
        <v>80.150245999999996</v>
      </c>
      <c r="H1101" s="15">
        <v>136.33813499999999</v>
      </c>
      <c r="I1101" s="19">
        <v>262144</v>
      </c>
      <c r="J1101" s="15">
        <v>21.011082999999999</v>
      </c>
      <c r="K1101" s="19">
        <v>262144</v>
      </c>
      <c r="L1101" s="15">
        <v>35.740940000000002</v>
      </c>
    </row>
    <row r="1102" spans="1:12" x14ac:dyDescent="0.35">
      <c r="A1102" s="22">
        <v>8</v>
      </c>
      <c r="B1102" s="12" t="s">
        <v>14</v>
      </c>
      <c r="C1102" s="22">
        <v>1</v>
      </c>
      <c r="D1102" s="22">
        <v>4</v>
      </c>
      <c r="E1102" s="22">
        <v>97304</v>
      </c>
      <c r="F1102" s="22">
        <v>56164</v>
      </c>
      <c r="G1102" s="15">
        <v>78.407298999999995</v>
      </c>
      <c r="H1102" s="15">
        <v>135.83794800000001</v>
      </c>
      <c r="I1102" s="19">
        <v>262144</v>
      </c>
      <c r="J1102" s="15">
        <v>20.554179999999999</v>
      </c>
      <c r="K1102" s="19">
        <v>262144</v>
      </c>
      <c r="L1102" s="15">
        <v>35.609819000000002</v>
      </c>
    </row>
    <row r="1103" spans="1:12" x14ac:dyDescent="0.35">
      <c r="A1103" s="22">
        <v>16</v>
      </c>
      <c r="B1103" s="12" t="s">
        <v>14</v>
      </c>
      <c r="C1103" s="22">
        <v>1</v>
      </c>
      <c r="D1103" s="22">
        <v>1</v>
      </c>
      <c r="E1103" s="22">
        <v>179919</v>
      </c>
      <c r="F1103" s="22">
        <v>100849</v>
      </c>
      <c r="G1103" s="15">
        <v>84.807868999999997</v>
      </c>
      <c r="H1103" s="15">
        <v>151.29724100000001</v>
      </c>
      <c r="I1103" s="19">
        <v>131072</v>
      </c>
      <c r="J1103" s="15">
        <v>11.116118</v>
      </c>
      <c r="K1103" s="19">
        <v>131072</v>
      </c>
      <c r="L1103" s="15">
        <v>19.831624999999999</v>
      </c>
    </row>
    <row r="1104" spans="1:12" x14ac:dyDescent="0.35">
      <c r="A1104" s="22">
        <v>16</v>
      </c>
      <c r="B1104" s="12" t="s">
        <v>14</v>
      </c>
      <c r="C1104" s="22">
        <v>1</v>
      </c>
      <c r="D1104" s="22">
        <v>2</v>
      </c>
      <c r="E1104" s="22">
        <v>187031</v>
      </c>
      <c r="F1104" s="22">
        <v>99175</v>
      </c>
      <c r="G1104" s="15">
        <v>81.583083999999999</v>
      </c>
      <c r="H1104" s="15">
        <v>153.85350800000001</v>
      </c>
      <c r="I1104" s="19">
        <v>131072</v>
      </c>
      <c r="J1104" s="15">
        <v>10.693443</v>
      </c>
      <c r="K1104" s="19">
        <v>131072</v>
      </c>
      <c r="L1104" s="15">
        <v>20.166471000000001</v>
      </c>
    </row>
    <row r="1105" spans="1:12" x14ac:dyDescent="0.35">
      <c r="A1105" s="22">
        <v>16</v>
      </c>
      <c r="B1105" s="12" t="s">
        <v>14</v>
      </c>
      <c r="C1105" s="22">
        <v>1</v>
      </c>
      <c r="D1105" s="22">
        <v>3</v>
      </c>
      <c r="E1105" s="22">
        <v>179469</v>
      </c>
      <c r="F1105" s="22">
        <v>96254</v>
      </c>
      <c r="G1105" s="15">
        <v>85.02037</v>
      </c>
      <c r="H1105" s="15">
        <v>158.51966100000001</v>
      </c>
      <c r="I1105" s="19">
        <v>131072</v>
      </c>
      <c r="J1105" s="15">
        <v>11.143974999999999</v>
      </c>
      <c r="K1105" s="19">
        <v>131072</v>
      </c>
      <c r="L1105" s="15">
        <v>20.778290999999999</v>
      </c>
    </row>
    <row r="1106" spans="1:12" x14ac:dyDescent="0.35">
      <c r="A1106" s="22">
        <v>16</v>
      </c>
      <c r="B1106" s="12" t="s">
        <v>14</v>
      </c>
      <c r="C1106" s="22">
        <v>1</v>
      </c>
      <c r="D1106" s="22">
        <v>4</v>
      </c>
      <c r="E1106" s="22">
        <v>180491</v>
      </c>
      <c r="F1106" s="22">
        <v>98587</v>
      </c>
      <c r="G1106" s="15">
        <v>84.539237999999997</v>
      </c>
      <c r="H1106" s="15">
        <v>154.769203</v>
      </c>
      <c r="I1106" s="19">
        <v>131072</v>
      </c>
      <c r="J1106" s="15">
        <v>11.080912</v>
      </c>
      <c r="K1106" s="19">
        <v>131072</v>
      </c>
      <c r="L1106" s="15">
        <v>20.286671999999999</v>
      </c>
    </row>
    <row r="1107" spans="1:12" x14ac:dyDescent="0.35">
      <c r="A1107" s="22">
        <v>32</v>
      </c>
      <c r="B1107" s="12" t="s">
        <v>14</v>
      </c>
      <c r="C1107" s="22">
        <v>1</v>
      </c>
      <c r="D1107" s="22">
        <v>1</v>
      </c>
      <c r="E1107" s="22">
        <v>334332</v>
      </c>
      <c r="F1107" s="22">
        <v>163177</v>
      </c>
      <c r="G1107" s="15">
        <v>91.276199000000005</v>
      </c>
      <c r="H1107" s="15">
        <v>187.010178</v>
      </c>
      <c r="I1107" s="19">
        <v>65536</v>
      </c>
      <c r="J1107" s="15">
        <v>5.9820700000000002</v>
      </c>
      <c r="K1107" s="19">
        <v>65536</v>
      </c>
      <c r="L1107" s="15">
        <v>12.256659000000001</v>
      </c>
    </row>
    <row r="1108" spans="1:12" x14ac:dyDescent="0.35">
      <c r="A1108" s="22">
        <v>32</v>
      </c>
      <c r="B1108" s="12" t="s">
        <v>14</v>
      </c>
      <c r="C1108" s="22">
        <v>1</v>
      </c>
      <c r="D1108" s="22">
        <v>2</v>
      </c>
      <c r="E1108" s="22">
        <v>326609</v>
      </c>
      <c r="F1108" s="22">
        <v>156973</v>
      </c>
      <c r="G1108" s="15">
        <v>93.43486</v>
      </c>
      <c r="H1108" s="15">
        <v>194.39827</v>
      </c>
      <c r="I1108" s="19">
        <v>65536</v>
      </c>
      <c r="J1108" s="15">
        <v>6.1235379999999999</v>
      </c>
      <c r="K1108" s="19">
        <v>65536</v>
      </c>
      <c r="L1108" s="15">
        <v>12.741058000000001</v>
      </c>
    </row>
    <row r="1109" spans="1:12" x14ac:dyDescent="0.35">
      <c r="A1109" s="22">
        <v>32</v>
      </c>
      <c r="B1109" s="12" t="s">
        <v>14</v>
      </c>
      <c r="C1109" s="22">
        <v>1</v>
      </c>
      <c r="D1109" s="22">
        <v>3</v>
      </c>
      <c r="E1109" s="22">
        <v>347214</v>
      </c>
      <c r="F1109" s="22">
        <v>155942</v>
      </c>
      <c r="G1109" s="15">
        <v>87.889495999999994</v>
      </c>
      <c r="H1109" s="15">
        <v>195.68765300000001</v>
      </c>
      <c r="I1109" s="19">
        <v>65536</v>
      </c>
      <c r="J1109" s="15">
        <v>5.7601300000000002</v>
      </c>
      <c r="K1109" s="19">
        <v>65536</v>
      </c>
      <c r="L1109" s="15">
        <v>12.825317</v>
      </c>
    </row>
    <row r="1110" spans="1:12" x14ac:dyDescent="0.35">
      <c r="A1110" s="22">
        <v>32</v>
      </c>
      <c r="B1110" s="12" t="s">
        <v>14</v>
      </c>
      <c r="C1110" s="22">
        <v>1</v>
      </c>
      <c r="D1110" s="22">
        <v>4</v>
      </c>
      <c r="E1110" s="22">
        <v>327840</v>
      </c>
      <c r="F1110" s="22">
        <v>162252</v>
      </c>
      <c r="G1110" s="15">
        <v>93.083922999999999</v>
      </c>
      <c r="H1110" s="15">
        <v>188.07650799999999</v>
      </c>
      <c r="I1110" s="19">
        <v>65536</v>
      </c>
      <c r="J1110" s="15">
        <v>6.1005380000000002</v>
      </c>
      <c r="K1110" s="19">
        <v>65536</v>
      </c>
      <c r="L1110" s="15">
        <v>12.326492999999999</v>
      </c>
    </row>
    <row r="1111" spans="1:12" x14ac:dyDescent="0.35">
      <c r="A1111" s="22">
        <v>64</v>
      </c>
      <c r="B1111" s="12" t="s">
        <v>14</v>
      </c>
      <c r="C1111" s="22">
        <v>1</v>
      </c>
      <c r="D1111" s="22">
        <v>1</v>
      </c>
      <c r="E1111" s="22">
        <v>534679</v>
      </c>
      <c r="F1111" s="22">
        <v>279322</v>
      </c>
      <c r="G1111" s="15">
        <v>114.14651499999999</v>
      </c>
      <c r="H1111" s="15">
        <v>218.489746</v>
      </c>
      <c r="I1111" s="19">
        <v>32768</v>
      </c>
      <c r="J1111" s="15">
        <v>3.740561</v>
      </c>
      <c r="K1111" s="19">
        <v>32768</v>
      </c>
      <c r="L1111" s="15">
        <v>7.1601990000000004</v>
      </c>
    </row>
    <row r="1112" spans="1:12" x14ac:dyDescent="0.35">
      <c r="A1112" s="22">
        <v>64</v>
      </c>
      <c r="B1112" s="12" t="s">
        <v>14</v>
      </c>
      <c r="C1112" s="22">
        <v>1</v>
      </c>
      <c r="D1112" s="22">
        <v>2</v>
      </c>
      <c r="E1112" s="22">
        <v>532384</v>
      </c>
      <c r="F1112" s="22">
        <v>258916</v>
      </c>
      <c r="G1112" s="15">
        <v>114.639526</v>
      </c>
      <c r="H1112" s="15">
        <v>235.707764</v>
      </c>
      <c r="I1112" s="19">
        <v>32768</v>
      </c>
      <c r="J1112" s="15">
        <v>3.756688</v>
      </c>
      <c r="K1112" s="19">
        <v>32768</v>
      </c>
      <c r="L1112" s="15">
        <v>7.7245030000000003</v>
      </c>
    </row>
    <row r="1113" spans="1:12" x14ac:dyDescent="0.35">
      <c r="A1113" s="22">
        <v>64</v>
      </c>
      <c r="B1113" s="12" t="s">
        <v>14</v>
      </c>
      <c r="C1113" s="22">
        <v>1</v>
      </c>
      <c r="D1113" s="22">
        <v>3</v>
      </c>
      <c r="E1113" s="22">
        <v>537389</v>
      </c>
      <c r="F1113" s="22">
        <v>264173</v>
      </c>
      <c r="G1113" s="15">
        <v>113.570953</v>
      </c>
      <c r="H1113" s="15">
        <v>231.01452599999999</v>
      </c>
      <c r="I1113" s="19">
        <v>32768</v>
      </c>
      <c r="J1113" s="15">
        <v>3.7217020000000001</v>
      </c>
      <c r="K1113" s="19">
        <v>32768</v>
      </c>
      <c r="L1113" s="15">
        <v>7.5707959999999996</v>
      </c>
    </row>
    <row r="1114" spans="1:12" x14ac:dyDescent="0.35">
      <c r="A1114" s="22">
        <v>64</v>
      </c>
      <c r="B1114" s="12" t="s">
        <v>14</v>
      </c>
      <c r="C1114" s="22">
        <v>1</v>
      </c>
      <c r="D1114" s="22">
        <v>4</v>
      </c>
      <c r="E1114" s="22">
        <v>537465</v>
      </c>
      <c r="F1114" s="22">
        <v>260008</v>
      </c>
      <c r="G1114" s="15">
        <v>113.554779</v>
      </c>
      <c r="H1114" s="15">
        <v>234.715912</v>
      </c>
      <c r="I1114" s="19">
        <v>32768</v>
      </c>
      <c r="J1114" s="15">
        <v>3.7211699999999999</v>
      </c>
      <c r="K1114" s="19">
        <v>32768</v>
      </c>
      <c r="L1114" s="15">
        <v>7.6920630000000001</v>
      </c>
    </row>
    <row r="1115" spans="1:12" x14ac:dyDescent="0.35">
      <c r="A1115" s="22">
        <v>128</v>
      </c>
      <c r="B1115" s="12" t="s">
        <v>14</v>
      </c>
      <c r="C1115" s="22">
        <v>1</v>
      </c>
      <c r="D1115" s="22">
        <v>1</v>
      </c>
      <c r="E1115" s="22">
        <v>822183</v>
      </c>
      <c r="F1115" s="22">
        <v>652616</v>
      </c>
      <c r="G1115" s="15">
        <v>148.45648199999999</v>
      </c>
      <c r="H1115" s="15">
        <v>187.00567599999999</v>
      </c>
      <c r="I1115" s="19">
        <v>16384</v>
      </c>
      <c r="J1115" s="15">
        <v>2.432547</v>
      </c>
      <c r="K1115" s="19">
        <v>16384</v>
      </c>
      <c r="L1115" s="15">
        <v>3.0645910000000001</v>
      </c>
    </row>
    <row r="1116" spans="1:12" x14ac:dyDescent="0.35">
      <c r="A1116" s="22">
        <v>128</v>
      </c>
      <c r="B1116" s="12" t="s">
        <v>14</v>
      </c>
      <c r="C1116" s="22">
        <v>1</v>
      </c>
      <c r="D1116" s="22">
        <v>2</v>
      </c>
      <c r="E1116" s="22">
        <v>820661</v>
      </c>
      <c r="F1116" s="22">
        <v>635059</v>
      </c>
      <c r="G1116" s="15">
        <v>148.73156700000001</v>
      </c>
      <c r="H1116" s="15">
        <v>192.17889400000001</v>
      </c>
      <c r="I1116" s="19">
        <v>16384</v>
      </c>
      <c r="J1116" s="15">
        <v>2.4370609999999999</v>
      </c>
      <c r="K1116" s="19">
        <v>16384</v>
      </c>
      <c r="L1116" s="15">
        <v>3.1493150000000001</v>
      </c>
    </row>
    <row r="1117" spans="1:12" x14ac:dyDescent="0.35">
      <c r="A1117" s="22">
        <v>128</v>
      </c>
      <c r="B1117" s="12" t="s">
        <v>14</v>
      </c>
      <c r="C1117" s="22">
        <v>1</v>
      </c>
      <c r="D1117" s="22">
        <v>3</v>
      </c>
      <c r="E1117" s="22">
        <v>831250</v>
      </c>
      <c r="F1117" s="22">
        <v>638811</v>
      </c>
      <c r="G1117" s="15">
        <v>146.83746300000001</v>
      </c>
      <c r="H1117" s="15">
        <v>191.03045700000001</v>
      </c>
      <c r="I1117" s="19">
        <v>16384</v>
      </c>
      <c r="J1117" s="15">
        <v>2.4060139999999999</v>
      </c>
      <c r="K1117" s="19">
        <v>16384</v>
      </c>
      <c r="L1117" s="15">
        <v>3.130817</v>
      </c>
    </row>
    <row r="1118" spans="1:12" x14ac:dyDescent="0.35">
      <c r="A1118" s="22">
        <v>128</v>
      </c>
      <c r="B1118" s="12" t="s">
        <v>14</v>
      </c>
      <c r="C1118" s="22">
        <v>1</v>
      </c>
      <c r="D1118" s="22">
        <v>4</v>
      </c>
      <c r="E1118" s="22">
        <v>869942</v>
      </c>
      <c r="F1118" s="22">
        <v>634369</v>
      </c>
      <c r="G1118" s="15">
        <v>140.305115</v>
      </c>
      <c r="H1118" s="15">
        <v>192.38800000000001</v>
      </c>
      <c r="I1118" s="19">
        <v>16384</v>
      </c>
      <c r="J1118" s="15">
        <v>2.299004</v>
      </c>
      <c r="K1118" s="19">
        <v>16384</v>
      </c>
      <c r="L1118" s="15">
        <v>3.1527400000000001</v>
      </c>
    </row>
    <row r="1119" spans="1:12" x14ac:dyDescent="0.35">
      <c r="A1119" s="22">
        <v>256</v>
      </c>
      <c r="B1119" s="12" t="s">
        <v>14</v>
      </c>
      <c r="C1119" s="22">
        <v>1</v>
      </c>
      <c r="D1119" s="22">
        <v>1</v>
      </c>
      <c r="E1119" s="22">
        <v>1117719</v>
      </c>
      <c r="F1119" s="22">
        <v>945679</v>
      </c>
      <c r="G1119" s="15">
        <v>218.39025899999999</v>
      </c>
      <c r="H1119" s="15">
        <v>258.08386200000001</v>
      </c>
      <c r="I1119" s="19">
        <v>8192</v>
      </c>
      <c r="J1119" s="15">
        <v>1.7893589999999999</v>
      </c>
      <c r="K1119" s="19">
        <v>8192</v>
      </c>
      <c r="L1119" s="15">
        <v>2.1148820000000002</v>
      </c>
    </row>
    <row r="1120" spans="1:12" x14ac:dyDescent="0.35">
      <c r="A1120" s="22">
        <v>256</v>
      </c>
      <c r="B1120" s="12" t="s">
        <v>14</v>
      </c>
      <c r="C1120" s="22">
        <v>1</v>
      </c>
      <c r="D1120" s="22">
        <v>2</v>
      </c>
      <c r="E1120" s="22">
        <v>1112137</v>
      </c>
      <c r="F1120" s="22">
        <v>947054</v>
      </c>
      <c r="G1120" s="15">
        <v>219.490723</v>
      </c>
      <c r="H1120" s="15">
        <v>257.69494600000002</v>
      </c>
      <c r="I1120" s="19">
        <v>8192</v>
      </c>
      <c r="J1120" s="15">
        <v>1.79834</v>
      </c>
      <c r="K1120" s="19">
        <v>8192</v>
      </c>
      <c r="L1120" s="15">
        <v>2.111812</v>
      </c>
    </row>
    <row r="1121" spans="1:12" x14ac:dyDescent="0.35">
      <c r="A1121" s="22">
        <v>256</v>
      </c>
      <c r="B1121" s="12" t="s">
        <v>14</v>
      </c>
      <c r="C1121" s="22">
        <v>1</v>
      </c>
      <c r="D1121" s="22">
        <v>3</v>
      </c>
      <c r="E1121" s="22">
        <v>1126390</v>
      </c>
      <c r="F1121" s="22">
        <v>949354</v>
      </c>
      <c r="G1121" s="15">
        <v>216.70874000000001</v>
      </c>
      <c r="H1121" s="15">
        <v>257.07678199999998</v>
      </c>
      <c r="I1121" s="19">
        <v>8192</v>
      </c>
      <c r="J1121" s="15">
        <v>1.7755840000000001</v>
      </c>
      <c r="K1121" s="19">
        <v>8192</v>
      </c>
      <c r="L1121" s="15">
        <v>2.1066950000000002</v>
      </c>
    </row>
    <row r="1122" spans="1:12" x14ac:dyDescent="0.35">
      <c r="A1122" s="22">
        <v>256</v>
      </c>
      <c r="B1122" s="12" t="s">
        <v>14</v>
      </c>
      <c r="C1122" s="22">
        <v>1</v>
      </c>
      <c r="D1122" s="22">
        <v>4</v>
      </c>
      <c r="E1122" s="22">
        <v>1207406</v>
      </c>
      <c r="F1122" s="22">
        <v>949735</v>
      </c>
      <c r="G1122" s="15">
        <v>202.16540499999999</v>
      </c>
      <c r="H1122" s="15">
        <v>256.967896</v>
      </c>
      <c r="I1122" s="19">
        <v>8192</v>
      </c>
      <c r="J1122" s="15">
        <v>1.6564430000000001</v>
      </c>
      <c r="K1122" s="19">
        <v>8192</v>
      </c>
      <c r="L1122" s="15">
        <v>2.1058509999999999</v>
      </c>
    </row>
    <row r="1123" spans="1:12" x14ac:dyDescent="0.35">
      <c r="A1123" s="22">
        <v>512</v>
      </c>
      <c r="B1123" s="12" t="s">
        <v>14</v>
      </c>
      <c r="C1123" s="22">
        <v>1</v>
      </c>
      <c r="D1123" s="22">
        <v>1</v>
      </c>
      <c r="E1123" s="22">
        <v>1371953</v>
      </c>
      <c r="F1123" s="22">
        <v>1220039</v>
      </c>
      <c r="G1123" s="15">
        <v>355.796875</v>
      </c>
      <c r="H1123" s="15">
        <v>400.04101600000001</v>
      </c>
      <c r="I1123" s="19">
        <v>4096</v>
      </c>
      <c r="J1123" s="15">
        <v>1.457776</v>
      </c>
      <c r="K1123" s="19">
        <v>4096</v>
      </c>
      <c r="L1123" s="15">
        <v>1.639292</v>
      </c>
    </row>
    <row r="1124" spans="1:12" x14ac:dyDescent="0.35">
      <c r="A1124" s="22">
        <v>512</v>
      </c>
      <c r="B1124" s="12" t="s">
        <v>14</v>
      </c>
      <c r="C1124" s="22">
        <v>1</v>
      </c>
      <c r="D1124" s="22">
        <v>2</v>
      </c>
      <c r="E1124" s="22">
        <v>1367404</v>
      </c>
      <c r="F1124" s="22">
        <v>964786</v>
      </c>
      <c r="G1124" s="15">
        <v>356.97778299999999</v>
      </c>
      <c r="H1124" s="15">
        <v>505.78930700000001</v>
      </c>
      <c r="I1124" s="19">
        <v>4096</v>
      </c>
      <c r="J1124" s="15">
        <v>1.462626</v>
      </c>
      <c r="K1124" s="19">
        <v>4096</v>
      </c>
      <c r="L1124" s="15">
        <v>2.0729989999999998</v>
      </c>
    </row>
    <row r="1125" spans="1:12" x14ac:dyDescent="0.35">
      <c r="A1125" s="22">
        <v>512</v>
      </c>
      <c r="B1125" s="12" t="s">
        <v>14</v>
      </c>
      <c r="C1125" s="22">
        <v>1</v>
      </c>
      <c r="D1125" s="22">
        <v>3</v>
      </c>
      <c r="E1125" s="22">
        <v>1374919</v>
      </c>
      <c r="F1125" s="22">
        <v>1235788</v>
      </c>
      <c r="G1125" s="15">
        <v>355.02587899999997</v>
      </c>
      <c r="H1125" s="15">
        <v>394.91650399999997</v>
      </c>
      <c r="I1125" s="19">
        <v>4096</v>
      </c>
      <c r="J1125" s="15">
        <v>1.454631</v>
      </c>
      <c r="K1125" s="19">
        <v>4096</v>
      </c>
      <c r="L1125" s="15">
        <v>1.618401</v>
      </c>
    </row>
    <row r="1126" spans="1:12" x14ac:dyDescent="0.35">
      <c r="A1126" s="22">
        <v>512</v>
      </c>
      <c r="B1126" s="12" t="s">
        <v>14</v>
      </c>
      <c r="C1126" s="22">
        <v>1</v>
      </c>
      <c r="D1126" s="22">
        <v>4</v>
      </c>
      <c r="E1126" s="22">
        <v>1370490</v>
      </c>
      <c r="F1126" s="22">
        <v>1230296</v>
      </c>
      <c r="G1126" s="15">
        <v>356.17578099999997</v>
      </c>
      <c r="H1126" s="15">
        <v>396.67700200000002</v>
      </c>
      <c r="I1126" s="19">
        <v>4096</v>
      </c>
      <c r="J1126" s="15">
        <v>1.4593320000000001</v>
      </c>
      <c r="K1126" s="19">
        <v>4096</v>
      </c>
      <c r="L1126" s="15">
        <v>1.6256250000000001</v>
      </c>
    </row>
    <row r="1127" spans="1:12" x14ac:dyDescent="0.35">
      <c r="A1127" s="22">
        <v>1024</v>
      </c>
      <c r="B1127" s="12" t="s">
        <v>14</v>
      </c>
      <c r="C1127" s="22">
        <v>1</v>
      </c>
      <c r="D1127" s="22">
        <v>1</v>
      </c>
      <c r="E1127" s="22">
        <v>1618690</v>
      </c>
      <c r="F1127" s="22">
        <v>1441865</v>
      </c>
      <c r="G1127" s="15">
        <v>602.95263699999998</v>
      </c>
      <c r="H1127" s="15">
        <v>676.80712900000003</v>
      </c>
      <c r="I1127" s="19">
        <v>2048</v>
      </c>
      <c r="J1127" s="15">
        <v>1.2355670000000001</v>
      </c>
      <c r="K1127" s="19">
        <v>2048</v>
      </c>
      <c r="L1127" s="15">
        <v>1.387092</v>
      </c>
    </row>
    <row r="1128" spans="1:12" x14ac:dyDescent="0.35">
      <c r="A1128" s="22">
        <v>1024</v>
      </c>
      <c r="B1128" s="12" t="s">
        <v>14</v>
      </c>
      <c r="C1128" s="22">
        <v>1</v>
      </c>
      <c r="D1128" s="22">
        <v>2</v>
      </c>
      <c r="E1128" s="22">
        <v>1534545</v>
      </c>
      <c r="F1128" s="22">
        <v>1412309</v>
      </c>
      <c r="G1128" s="15">
        <v>636.03662099999997</v>
      </c>
      <c r="H1128" s="15">
        <v>690.87255900000002</v>
      </c>
      <c r="I1128" s="19">
        <v>2048</v>
      </c>
      <c r="J1128" s="15">
        <v>1.303318</v>
      </c>
      <c r="K1128" s="19">
        <v>2048</v>
      </c>
      <c r="L1128" s="15">
        <v>1.416121</v>
      </c>
    </row>
    <row r="1129" spans="1:12" x14ac:dyDescent="0.35">
      <c r="A1129" s="22">
        <v>1024</v>
      </c>
      <c r="B1129" s="12" t="s">
        <v>14</v>
      </c>
      <c r="C1129" s="22">
        <v>1</v>
      </c>
      <c r="D1129" s="22">
        <v>3</v>
      </c>
      <c r="E1129" s="22">
        <v>1586797</v>
      </c>
      <c r="F1129" s="22">
        <v>1432330</v>
      </c>
      <c r="G1129" s="15">
        <v>615.08056599999998</v>
      </c>
      <c r="H1129" s="15">
        <v>681.25732400000004</v>
      </c>
      <c r="I1129" s="19">
        <v>2048</v>
      </c>
      <c r="J1129" s="15">
        <v>1.2604010000000001</v>
      </c>
      <c r="K1129" s="19">
        <v>2048</v>
      </c>
      <c r="L1129" s="15">
        <v>1.396326</v>
      </c>
    </row>
    <row r="1130" spans="1:12" x14ac:dyDescent="0.35">
      <c r="A1130" s="22">
        <v>1024</v>
      </c>
      <c r="B1130" s="12" t="s">
        <v>14</v>
      </c>
      <c r="C1130" s="22">
        <v>1</v>
      </c>
      <c r="D1130" s="22">
        <v>4</v>
      </c>
      <c r="E1130" s="22">
        <v>1542630</v>
      </c>
      <c r="F1130" s="22">
        <v>1439043</v>
      </c>
      <c r="G1130" s="15">
        <v>632.70165999999995</v>
      </c>
      <c r="H1130" s="15">
        <v>678.13378899999998</v>
      </c>
      <c r="I1130" s="19">
        <v>2048</v>
      </c>
      <c r="J1130" s="15">
        <v>1.2964869999999999</v>
      </c>
      <c r="K1130" s="19">
        <v>2048</v>
      </c>
      <c r="L1130" s="15">
        <v>1.389813</v>
      </c>
    </row>
    <row r="1131" spans="1:12" x14ac:dyDescent="0.35">
      <c r="A1131" s="22">
        <v>2048</v>
      </c>
      <c r="B1131" s="12" t="s">
        <v>14</v>
      </c>
      <c r="C1131" s="22">
        <v>1</v>
      </c>
      <c r="D1131" s="22">
        <v>1</v>
      </c>
      <c r="E1131" s="22">
        <v>1640810</v>
      </c>
      <c r="F1131" s="22">
        <v>1536720</v>
      </c>
      <c r="G1131" s="15">
        <v>1189.1035159999999</v>
      </c>
      <c r="H1131" s="15">
        <v>1269.2529300000001</v>
      </c>
      <c r="I1131" s="19">
        <v>1024</v>
      </c>
      <c r="J1131" s="15">
        <v>1.2189099999999999</v>
      </c>
      <c r="K1131" s="19">
        <v>1024</v>
      </c>
      <c r="L1131" s="15">
        <v>1.3014730000000001</v>
      </c>
    </row>
    <row r="1132" spans="1:12" x14ac:dyDescent="0.35">
      <c r="A1132" s="22">
        <v>2048</v>
      </c>
      <c r="B1132" s="12" t="s">
        <v>14</v>
      </c>
      <c r="C1132" s="22">
        <v>1</v>
      </c>
      <c r="D1132" s="22">
        <v>2</v>
      </c>
      <c r="E1132" s="22">
        <v>1635762</v>
      </c>
      <c r="F1132" s="22">
        <v>1648613</v>
      </c>
      <c r="G1132" s="15">
        <v>1192.7558590000001</v>
      </c>
      <c r="H1132" s="15">
        <v>1183.2509769999999</v>
      </c>
      <c r="I1132" s="19">
        <v>1024</v>
      </c>
      <c r="J1132" s="15">
        <v>1.222672</v>
      </c>
      <c r="K1132" s="19">
        <v>1024</v>
      </c>
      <c r="L1132" s="15">
        <v>1.213141</v>
      </c>
    </row>
    <row r="1133" spans="1:12" x14ac:dyDescent="0.35">
      <c r="A1133" s="22">
        <v>2048</v>
      </c>
      <c r="B1133" s="12" t="s">
        <v>14</v>
      </c>
      <c r="C1133" s="22">
        <v>1</v>
      </c>
      <c r="D1133" s="22">
        <v>3</v>
      </c>
      <c r="E1133" s="22">
        <v>1639492</v>
      </c>
      <c r="F1133" s="22">
        <v>1537214</v>
      </c>
      <c r="G1133" s="15">
        <v>1190.060547</v>
      </c>
      <c r="H1133" s="15">
        <v>1268.8378909999999</v>
      </c>
      <c r="I1133" s="19">
        <v>1024</v>
      </c>
      <c r="J1133" s="15">
        <v>1.2198899999999999</v>
      </c>
      <c r="K1133" s="19">
        <v>1024</v>
      </c>
      <c r="L1133" s="15">
        <v>1.3010550000000001</v>
      </c>
    </row>
    <row r="1134" spans="1:12" x14ac:dyDescent="0.35">
      <c r="A1134" s="22">
        <v>2048</v>
      </c>
      <c r="B1134" s="12" t="s">
        <v>14</v>
      </c>
      <c r="C1134" s="22">
        <v>1</v>
      </c>
      <c r="D1134" s="22">
        <v>4</v>
      </c>
      <c r="E1134" s="22">
        <v>1633684</v>
      </c>
      <c r="F1134" s="22">
        <v>1554223</v>
      </c>
      <c r="G1134" s="15">
        <v>1194.2841800000001</v>
      </c>
      <c r="H1134" s="15">
        <v>1254.9814449999999</v>
      </c>
      <c r="I1134" s="19">
        <v>1024</v>
      </c>
      <c r="J1134" s="15">
        <v>1.224227</v>
      </c>
      <c r="K1134" s="19">
        <v>1024</v>
      </c>
      <c r="L1134" s="15">
        <v>1.2868170000000001</v>
      </c>
    </row>
    <row r="1135" spans="1:12" x14ac:dyDescent="0.35">
      <c r="A1135" s="22">
        <v>4096</v>
      </c>
      <c r="B1135" s="12" t="s">
        <v>14</v>
      </c>
      <c r="C1135" s="22">
        <v>1</v>
      </c>
      <c r="D1135" s="22">
        <v>1</v>
      </c>
      <c r="E1135" s="22">
        <v>1699048</v>
      </c>
      <c r="F1135" s="22">
        <v>1636617</v>
      </c>
      <c r="G1135" s="15">
        <v>2294.5</v>
      </c>
      <c r="H1135" s="15">
        <v>2381.669922</v>
      </c>
      <c r="I1135" s="19">
        <v>512</v>
      </c>
      <c r="J1135" s="15">
        <v>1.17713</v>
      </c>
      <c r="K1135" s="19">
        <v>512</v>
      </c>
      <c r="L1135" s="15">
        <v>1.2220329999999999</v>
      </c>
    </row>
    <row r="1136" spans="1:12" x14ac:dyDescent="0.35">
      <c r="A1136" s="22">
        <v>4096</v>
      </c>
      <c r="B1136" s="12" t="s">
        <v>14</v>
      </c>
      <c r="C1136" s="22">
        <v>1</v>
      </c>
      <c r="D1136" s="22">
        <v>2</v>
      </c>
      <c r="E1136" s="22">
        <v>1771638</v>
      </c>
      <c r="F1136" s="22">
        <v>1630836</v>
      </c>
      <c r="G1136" s="15">
        <v>2200.2910160000001</v>
      </c>
      <c r="H1136" s="15">
        <v>2389.9101559999999</v>
      </c>
      <c r="I1136" s="19">
        <v>512</v>
      </c>
      <c r="J1136" s="15">
        <v>1.1288990000000001</v>
      </c>
      <c r="K1136" s="19">
        <v>512</v>
      </c>
      <c r="L1136" s="15">
        <v>1.2263649999999999</v>
      </c>
    </row>
    <row r="1137" spans="1:12" x14ac:dyDescent="0.35">
      <c r="A1137" s="22">
        <v>4096</v>
      </c>
      <c r="B1137" s="12" t="s">
        <v>14</v>
      </c>
      <c r="C1137" s="22">
        <v>1</v>
      </c>
      <c r="D1137" s="22">
        <v>3</v>
      </c>
      <c r="E1137" s="22">
        <v>1772338</v>
      </c>
      <c r="F1137" s="22">
        <v>1608758</v>
      </c>
      <c r="G1137" s="15">
        <v>2199.4277339999999</v>
      </c>
      <c r="H1137" s="15">
        <v>2422.765625</v>
      </c>
      <c r="I1137" s="19">
        <v>512</v>
      </c>
      <c r="J1137" s="15">
        <v>1.1284529999999999</v>
      </c>
      <c r="K1137" s="19">
        <v>512</v>
      </c>
      <c r="L1137" s="15">
        <v>1.2431950000000001</v>
      </c>
    </row>
    <row r="1138" spans="1:12" x14ac:dyDescent="0.35">
      <c r="A1138" s="22">
        <v>4096</v>
      </c>
      <c r="B1138" s="12" t="s">
        <v>14</v>
      </c>
      <c r="C1138" s="22">
        <v>1</v>
      </c>
      <c r="D1138" s="22">
        <v>4</v>
      </c>
      <c r="E1138" s="22">
        <v>1694037</v>
      </c>
      <c r="F1138" s="22">
        <v>1708458</v>
      </c>
      <c r="G1138" s="15">
        <v>2301.296875</v>
      </c>
      <c r="H1138" s="15">
        <v>2281.3496089999999</v>
      </c>
      <c r="I1138" s="19">
        <v>512</v>
      </c>
      <c r="J1138" s="15">
        <v>1.180612</v>
      </c>
      <c r="K1138" s="19">
        <v>512</v>
      </c>
      <c r="L1138" s="15">
        <v>1.1706460000000001</v>
      </c>
    </row>
    <row r="1139" spans="1:12" x14ac:dyDescent="0.35">
      <c r="A1139" s="22">
        <v>8192</v>
      </c>
      <c r="B1139" s="12" t="s">
        <v>14</v>
      </c>
      <c r="C1139" s="22">
        <v>1</v>
      </c>
      <c r="D1139" s="22">
        <v>1</v>
      </c>
      <c r="E1139" s="22">
        <v>1720475</v>
      </c>
      <c r="F1139" s="22">
        <v>1655481</v>
      </c>
      <c r="G1139" s="15">
        <v>4523.3242190000001</v>
      </c>
      <c r="H1139" s="15">
        <v>4698.75</v>
      </c>
      <c r="I1139" s="19">
        <v>256</v>
      </c>
      <c r="J1139" s="15">
        <v>1.1624699999999999</v>
      </c>
      <c r="K1139" s="19">
        <v>256</v>
      </c>
      <c r="L1139" s="15">
        <v>1.208108</v>
      </c>
    </row>
    <row r="1140" spans="1:12" x14ac:dyDescent="0.35">
      <c r="A1140" s="22">
        <v>8192</v>
      </c>
      <c r="B1140" s="12" t="s">
        <v>14</v>
      </c>
      <c r="C1140" s="22">
        <v>1</v>
      </c>
      <c r="D1140" s="22">
        <v>2</v>
      </c>
      <c r="E1140" s="22">
        <v>1722574</v>
      </c>
      <c r="F1140" s="22">
        <v>1594055</v>
      </c>
      <c r="G1140" s="15">
        <v>4517.7929690000001</v>
      </c>
      <c r="H1140" s="15">
        <v>4879.1445309999999</v>
      </c>
      <c r="I1140" s="19">
        <v>256</v>
      </c>
      <c r="J1140" s="15">
        <v>1.1610529999999999</v>
      </c>
      <c r="K1140" s="19">
        <v>256</v>
      </c>
      <c r="L1140" s="15">
        <v>1.2546619999999999</v>
      </c>
    </row>
    <row r="1141" spans="1:12" x14ac:dyDescent="0.35">
      <c r="A1141" s="22">
        <v>8192</v>
      </c>
      <c r="B1141" s="12" t="s">
        <v>14</v>
      </c>
      <c r="C1141" s="22">
        <v>1</v>
      </c>
      <c r="D1141" s="22">
        <v>3</v>
      </c>
      <c r="E1141" s="22">
        <v>1722921</v>
      </c>
      <c r="F1141" s="22">
        <v>1665889</v>
      </c>
      <c r="G1141" s="15">
        <v>4516.875</v>
      </c>
      <c r="H1141" s="15">
        <v>4670.40625</v>
      </c>
      <c r="I1141" s="19">
        <v>256</v>
      </c>
      <c r="J1141" s="15">
        <v>1.160819</v>
      </c>
      <c r="K1141" s="19">
        <v>256</v>
      </c>
      <c r="L1141" s="15">
        <v>1.2005600000000001</v>
      </c>
    </row>
    <row r="1142" spans="1:12" x14ac:dyDescent="0.35">
      <c r="A1142" s="22">
        <v>8192</v>
      </c>
      <c r="B1142" s="12" t="s">
        <v>14</v>
      </c>
      <c r="C1142" s="22">
        <v>1</v>
      </c>
      <c r="D1142" s="22">
        <v>4</v>
      </c>
      <c r="E1142" s="22">
        <v>1718854</v>
      </c>
      <c r="F1142" s="22">
        <v>1669385</v>
      </c>
      <c r="G1142" s="15">
        <v>4527.625</v>
      </c>
      <c r="H1142" s="15">
        <v>4659.4296880000002</v>
      </c>
      <c r="I1142" s="19">
        <v>256</v>
      </c>
      <c r="J1142" s="15">
        <v>1.1635660000000001</v>
      </c>
      <c r="K1142" s="19">
        <v>256</v>
      </c>
      <c r="L1142" s="15">
        <v>1.1980459999999999</v>
      </c>
    </row>
    <row r="1143" spans="1:12" x14ac:dyDescent="0.35">
      <c r="A1143" s="22">
        <v>16384</v>
      </c>
      <c r="B1143" s="12" t="s">
        <v>14</v>
      </c>
      <c r="C1143" s="22">
        <v>1</v>
      </c>
      <c r="D1143" s="22">
        <v>1</v>
      </c>
      <c r="E1143" s="22">
        <v>1729881</v>
      </c>
      <c r="F1143" s="22">
        <v>1691936</v>
      </c>
      <c r="G1143" s="15">
        <v>8963.59375</v>
      </c>
      <c r="H1143" s="15">
        <v>9156.1171880000002</v>
      </c>
      <c r="I1143" s="19">
        <v>128</v>
      </c>
      <c r="J1143" s="15">
        <v>1.1561490000000001</v>
      </c>
      <c r="K1143" s="19">
        <v>128</v>
      </c>
      <c r="L1143" s="15">
        <v>1.182078</v>
      </c>
    </row>
    <row r="1144" spans="1:12" x14ac:dyDescent="0.35">
      <c r="A1144" s="22">
        <v>16384</v>
      </c>
      <c r="B1144" s="12" t="s">
        <v>14</v>
      </c>
      <c r="C1144" s="22">
        <v>1</v>
      </c>
      <c r="D1144" s="22">
        <v>2</v>
      </c>
      <c r="E1144" s="22">
        <v>1737857</v>
      </c>
      <c r="F1144" s="22">
        <v>1683753</v>
      </c>
      <c r="G1144" s="15">
        <v>8922.203125</v>
      </c>
      <c r="H1144" s="15">
        <v>9201.609375</v>
      </c>
      <c r="I1144" s="19">
        <v>128</v>
      </c>
      <c r="J1144" s="15">
        <v>1.1508430000000001</v>
      </c>
      <c r="K1144" s="19">
        <v>128</v>
      </c>
      <c r="L1144" s="15">
        <v>1.1878230000000001</v>
      </c>
    </row>
    <row r="1145" spans="1:12" x14ac:dyDescent="0.35">
      <c r="A1145" s="22">
        <v>16384</v>
      </c>
      <c r="B1145" s="12" t="s">
        <v>14</v>
      </c>
      <c r="C1145" s="22">
        <v>1</v>
      </c>
      <c r="D1145" s="22">
        <v>3</v>
      </c>
      <c r="E1145" s="22">
        <v>1735762</v>
      </c>
      <c r="F1145" s="22">
        <v>1694835</v>
      </c>
      <c r="G1145" s="15">
        <v>8933.1171880000002</v>
      </c>
      <c r="H1145" s="15">
        <v>9145.9140619999998</v>
      </c>
      <c r="I1145" s="19">
        <v>128</v>
      </c>
      <c r="J1145" s="15">
        <v>1.1522319999999999</v>
      </c>
      <c r="K1145" s="19">
        <v>128</v>
      </c>
      <c r="L1145" s="15">
        <v>1.180056</v>
      </c>
    </row>
    <row r="1146" spans="1:12" x14ac:dyDescent="0.35">
      <c r="A1146" s="22">
        <v>16384</v>
      </c>
      <c r="B1146" s="12" t="s">
        <v>14</v>
      </c>
      <c r="C1146" s="22">
        <v>1</v>
      </c>
      <c r="D1146" s="22">
        <v>4</v>
      </c>
      <c r="E1146" s="22">
        <v>1735219</v>
      </c>
      <c r="F1146" s="22">
        <v>1674925</v>
      </c>
      <c r="G1146" s="15">
        <v>8935.8125</v>
      </c>
      <c r="H1146" s="15">
        <v>9250.046875</v>
      </c>
      <c r="I1146" s="19">
        <v>128</v>
      </c>
      <c r="J1146" s="15">
        <v>1.1525920000000001</v>
      </c>
      <c r="K1146" s="19">
        <v>128</v>
      </c>
      <c r="L1146" s="15">
        <v>1.194083</v>
      </c>
    </row>
    <row r="1147" spans="1:12" x14ac:dyDescent="0.35">
      <c r="A1147" s="22">
        <v>4</v>
      </c>
      <c r="B1147" s="12" t="s">
        <v>14</v>
      </c>
      <c r="C1147" s="22">
        <v>4</v>
      </c>
      <c r="D1147" s="22">
        <v>1</v>
      </c>
      <c r="E1147" s="22">
        <v>180653</v>
      </c>
      <c r="F1147" s="22">
        <v>87932</v>
      </c>
      <c r="G1147" s="15">
        <v>84.465834000000001</v>
      </c>
      <c r="H1147" s="15">
        <v>173.526982</v>
      </c>
      <c r="I1147" s="19">
        <v>2082432</v>
      </c>
      <c r="J1147" s="15">
        <v>43.973036</v>
      </c>
      <c r="K1147" s="19">
        <v>2096967</v>
      </c>
      <c r="L1147" s="15">
        <v>90.971168000000006</v>
      </c>
    </row>
    <row r="1148" spans="1:12" x14ac:dyDescent="0.35">
      <c r="A1148" s="22">
        <v>4</v>
      </c>
      <c r="B1148" s="12" t="s">
        <v>14</v>
      </c>
      <c r="C1148" s="22">
        <v>4</v>
      </c>
      <c r="D1148" s="22">
        <v>2</v>
      </c>
      <c r="E1148" s="22">
        <v>191856</v>
      </c>
      <c r="F1148" s="22">
        <v>86583</v>
      </c>
      <c r="G1148" s="15">
        <v>79.532172000000003</v>
      </c>
      <c r="H1148" s="15">
        <v>176.23154500000001</v>
      </c>
      <c r="I1148" s="19">
        <v>2096790</v>
      </c>
      <c r="J1148" s="15">
        <v>41.690770999999998</v>
      </c>
      <c r="K1148" s="19">
        <v>2096932</v>
      </c>
      <c r="L1148" s="15">
        <v>92.387606000000005</v>
      </c>
    </row>
    <row r="1149" spans="1:12" x14ac:dyDescent="0.35">
      <c r="A1149" s="22">
        <v>4</v>
      </c>
      <c r="B1149" s="12" t="s">
        <v>14</v>
      </c>
      <c r="C1149" s="22">
        <v>4</v>
      </c>
      <c r="D1149" s="22">
        <v>3</v>
      </c>
      <c r="E1149" s="22">
        <v>194776</v>
      </c>
      <c r="F1149" s="22">
        <v>87902</v>
      </c>
      <c r="G1149" s="15">
        <v>78.339703999999998</v>
      </c>
      <c r="H1149" s="15">
        <v>173.58665300000001</v>
      </c>
      <c r="I1149" s="19">
        <v>2096158</v>
      </c>
      <c r="J1149" s="15">
        <v>41.053279000000003</v>
      </c>
      <c r="K1149" s="19">
        <v>2096699</v>
      </c>
      <c r="L1149" s="15">
        <v>90.991059000000007</v>
      </c>
    </row>
    <row r="1150" spans="1:12" x14ac:dyDescent="0.35">
      <c r="A1150" s="22">
        <v>4</v>
      </c>
      <c r="B1150" s="12" t="s">
        <v>14</v>
      </c>
      <c r="C1150" s="22">
        <v>4</v>
      </c>
      <c r="D1150" s="22">
        <v>4</v>
      </c>
      <c r="E1150" s="22">
        <v>189874</v>
      </c>
      <c r="F1150" s="22">
        <v>87923</v>
      </c>
      <c r="G1150" s="15">
        <v>80.362273999999999</v>
      </c>
      <c r="H1150" s="15">
        <v>173.544736</v>
      </c>
      <c r="I1150" s="19">
        <v>2096805</v>
      </c>
      <c r="J1150" s="15">
        <v>42.126162000000001</v>
      </c>
      <c r="K1150" s="19">
        <v>2096890</v>
      </c>
      <c r="L1150" s="15">
        <v>90.977152000000004</v>
      </c>
    </row>
    <row r="1151" spans="1:12" x14ac:dyDescent="0.35">
      <c r="A1151" s="22">
        <v>8</v>
      </c>
      <c r="B1151" s="12" t="s">
        <v>14</v>
      </c>
      <c r="C1151" s="22">
        <v>4</v>
      </c>
      <c r="D1151" s="22">
        <v>1</v>
      </c>
      <c r="E1151" s="22">
        <v>374340</v>
      </c>
      <c r="F1151" s="22">
        <v>175240</v>
      </c>
      <c r="G1151" s="15">
        <v>81.523073999999994</v>
      </c>
      <c r="H1151" s="15">
        <v>174.14277799999999</v>
      </c>
      <c r="I1151" s="19">
        <v>1048361</v>
      </c>
      <c r="J1151" s="15">
        <v>21.366548999999999</v>
      </c>
      <c r="K1151" s="19">
        <v>1046365</v>
      </c>
      <c r="L1151" s="15">
        <v>45.555349</v>
      </c>
    </row>
    <row r="1152" spans="1:12" x14ac:dyDescent="0.35">
      <c r="A1152" s="22">
        <v>8</v>
      </c>
      <c r="B1152" s="12" t="s">
        <v>14</v>
      </c>
      <c r="C1152" s="22">
        <v>4</v>
      </c>
      <c r="D1152" s="22">
        <v>2</v>
      </c>
      <c r="E1152" s="22">
        <v>374781</v>
      </c>
      <c r="F1152" s="22">
        <v>170281</v>
      </c>
      <c r="G1152" s="15">
        <v>81.427063000000004</v>
      </c>
      <c r="H1152" s="15">
        <v>179.215945</v>
      </c>
      <c r="I1152" s="19">
        <v>1048167</v>
      </c>
      <c r="J1152" s="15">
        <v>21.337475000000001</v>
      </c>
      <c r="K1152" s="19">
        <v>1042444</v>
      </c>
      <c r="L1152" s="15">
        <v>46.706457999999998</v>
      </c>
    </row>
    <row r="1153" spans="1:12" x14ac:dyDescent="0.35">
      <c r="A1153" s="22">
        <v>8</v>
      </c>
      <c r="B1153" s="12" t="s">
        <v>14</v>
      </c>
      <c r="C1153" s="22">
        <v>4</v>
      </c>
      <c r="D1153" s="22">
        <v>3</v>
      </c>
      <c r="E1153" s="22">
        <v>375674</v>
      </c>
      <c r="F1153" s="22">
        <v>177128</v>
      </c>
      <c r="G1153" s="15">
        <v>81.233782000000005</v>
      </c>
      <c r="H1153" s="15">
        <v>172.30198799999999</v>
      </c>
      <c r="I1153" s="19">
        <v>1046224</v>
      </c>
      <c r="J1153" s="15">
        <v>21.247306999999999</v>
      </c>
      <c r="K1153" s="19">
        <v>1038303</v>
      </c>
      <c r="L1153" s="15">
        <v>44.722518000000001</v>
      </c>
    </row>
    <row r="1154" spans="1:12" x14ac:dyDescent="0.35">
      <c r="A1154" s="22">
        <v>8</v>
      </c>
      <c r="B1154" s="12" t="s">
        <v>14</v>
      </c>
      <c r="C1154" s="22">
        <v>4</v>
      </c>
      <c r="D1154" s="22">
        <v>4</v>
      </c>
      <c r="E1154" s="22">
        <v>371171</v>
      </c>
      <c r="F1154" s="22">
        <v>173242</v>
      </c>
      <c r="G1154" s="15">
        <v>82.218851000000001</v>
      </c>
      <c r="H1154" s="15">
        <v>176.15163000000001</v>
      </c>
      <c r="I1154" s="19">
        <v>1048434</v>
      </c>
      <c r="J1154" s="15">
        <v>21.550494</v>
      </c>
      <c r="K1154" s="19">
        <v>1048477</v>
      </c>
      <c r="L1154" s="15">
        <v>46.173945000000003</v>
      </c>
    </row>
    <row r="1155" spans="1:12" x14ac:dyDescent="0.35">
      <c r="A1155" s="22">
        <v>16</v>
      </c>
      <c r="B1155" s="12" t="s">
        <v>14</v>
      </c>
      <c r="C1155" s="22">
        <v>4</v>
      </c>
      <c r="D1155" s="22">
        <v>1</v>
      </c>
      <c r="E1155" s="22">
        <v>701584</v>
      </c>
      <c r="F1155" s="22">
        <v>338338</v>
      </c>
      <c r="G1155" s="15">
        <v>86.994877000000002</v>
      </c>
      <c r="H1155" s="15">
        <v>180.39702199999999</v>
      </c>
      <c r="I1155" s="19">
        <v>523546</v>
      </c>
      <c r="J1155" s="15">
        <v>11.386628999999999</v>
      </c>
      <c r="K1155" s="19">
        <v>519838</v>
      </c>
      <c r="L1155" s="15">
        <v>23.444313000000001</v>
      </c>
    </row>
    <row r="1156" spans="1:12" x14ac:dyDescent="0.35">
      <c r="A1156" s="22">
        <v>16</v>
      </c>
      <c r="B1156" s="12" t="s">
        <v>14</v>
      </c>
      <c r="C1156" s="22">
        <v>4</v>
      </c>
      <c r="D1156" s="22">
        <v>2</v>
      </c>
      <c r="E1156" s="22">
        <v>705434</v>
      </c>
      <c r="F1156" s="22">
        <v>326315</v>
      </c>
      <c r="G1156" s="15">
        <v>86.519919999999999</v>
      </c>
      <c r="H1156" s="15">
        <v>187.03689</v>
      </c>
      <c r="I1156" s="19">
        <v>523833</v>
      </c>
      <c r="J1156" s="15">
        <v>11.330688</v>
      </c>
      <c r="K1156" s="19">
        <v>521883</v>
      </c>
      <c r="L1156" s="15">
        <v>24.403725999999999</v>
      </c>
    </row>
    <row r="1157" spans="1:12" x14ac:dyDescent="0.35">
      <c r="A1157" s="22">
        <v>16</v>
      </c>
      <c r="B1157" s="12" t="s">
        <v>14</v>
      </c>
      <c r="C1157" s="22">
        <v>4</v>
      </c>
      <c r="D1157" s="22">
        <v>3</v>
      </c>
      <c r="E1157" s="22">
        <v>702218</v>
      </c>
      <c r="F1157" s="22">
        <v>333478</v>
      </c>
      <c r="G1157" s="15">
        <v>86.917041999999995</v>
      </c>
      <c r="H1157" s="15">
        <v>183.01701</v>
      </c>
      <c r="I1157" s="19">
        <v>522565</v>
      </c>
      <c r="J1157" s="15">
        <v>11.355033000000001</v>
      </c>
      <c r="K1157" s="19">
        <v>521686</v>
      </c>
      <c r="L1157" s="15">
        <v>23.870532999999998</v>
      </c>
    </row>
    <row r="1158" spans="1:12" x14ac:dyDescent="0.35">
      <c r="A1158" s="22">
        <v>16</v>
      </c>
      <c r="B1158" s="12" t="s">
        <v>14</v>
      </c>
      <c r="C1158" s="22">
        <v>4</v>
      </c>
      <c r="D1158" s="22">
        <v>4</v>
      </c>
      <c r="E1158" s="22">
        <v>704190</v>
      </c>
      <c r="F1158" s="22">
        <v>328400</v>
      </c>
      <c r="G1158" s="15">
        <v>86.672972999999999</v>
      </c>
      <c r="H1158" s="15">
        <v>185.85855799999999</v>
      </c>
      <c r="I1158" s="19">
        <v>523651</v>
      </c>
      <c r="J1158" s="15">
        <v>11.346768000000001</v>
      </c>
      <c r="K1158" s="19">
        <v>520818</v>
      </c>
      <c r="L1158" s="15">
        <v>24.199338000000001</v>
      </c>
    </row>
    <row r="1159" spans="1:12" x14ac:dyDescent="0.35">
      <c r="A1159" s="22">
        <v>32</v>
      </c>
      <c r="B1159" s="12" t="s">
        <v>14</v>
      </c>
      <c r="C1159" s="22">
        <v>4</v>
      </c>
      <c r="D1159" s="22">
        <v>1</v>
      </c>
      <c r="E1159" s="22">
        <v>1249672</v>
      </c>
      <c r="F1159" s="22">
        <v>596660</v>
      </c>
      <c r="G1159" s="15">
        <v>97.680014999999997</v>
      </c>
      <c r="H1159" s="15">
        <v>204.57042200000001</v>
      </c>
      <c r="I1159" s="19">
        <v>261220</v>
      </c>
      <c r="J1159" s="15">
        <v>6.3791140000000004</v>
      </c>
      <c r="K1159" s="19">
        <v>261992</v>
      </c>
      <c r="L1159" s="15">
        <v>13.400193</v>
      </c>
    </row>
    <row r="1160" spans="1:12" x14ac:dyDescent="0.35">
      <c r="A1160" s="22">
        <v>32</v>
      </c>
      <c r="B1160" s="12" t="s">
        <v>14</v>
      </c>
      <c r="C1160" s="22">
        <v>4</v>
      </c>
      <c r="D1160" s="22">
        <v>2</v>
      </c>
      <c r="E1160" s="22">
        <v>1240559</v>
      </c>
      <c r="F1160" s="22">
        <v>596872</v>
      </c>
      <c r="G1160" s="15">
        <v>98.396710999999996</v>
      </c>
      <c r="H1160" s="15">
        <v>204.49544</v>
      </c>
      <c r="I1160" s="19">
        <v>261545</v>
      </c>
      <c r="J1160" s="15">
        <v>6.4339709999999997</v>
      </c>
      <c r="K1160" s="19">
        <v>262065</v>
      </c>
      <c r="L1160" s="15">
        <v>13.399163</v>
      </c>
    </row>
    <row r="1161" spans="1:12" x14ac:dyDescent="0.35">
      <c r="A1161" s="22">
        <v>32</v>
      </c>
      <c r="B1161" s="12" t="s">
        <v>14</v>
      </c>
      <c r="C1161" s="22">
        <v>4</v>
      </c>
      <c r="D1161" s="22">
        <v>3</v>
      </c>
      <c r="E1161" s="22">
        <v>1241238</v>
      </c>
      <c r="F1161" s="22">
        <v>595783</v>
      </c>
      <c r="G1161" s="15">
        <v>98.342787999999999</v>
      </c>
      <c r="H1161" s="15">
        <v>204.868774</v>
      </c>
      <c r="I1161" s="19">
        <v>261762</v>
      </c>
      <c r="J1161" s="15">
        <v>6.4357879999999996</v>
      </c>
      <c r="K1161" s="19">
        <v>261801</v>
      </c>
      <c r="L1161" s="15">
        <v>13.410136</v>
      </c>
    </row>
    <row r="1162" spans="1:12" x14ac:dyDescent="0.35">
      <c r="A1162" s="22">
        <v>32</v>
      </c>
      <c r="B1162" s="12" t="s">
        <v>14</v>
      </c>
      <c r="C1162" s="22">
        <v>4</v>
      </c>
      <c r="D1162" s="22">
        <v>4</v>
      </c>
      <c r="E1162" s="22">
        <v>1235596</v>
      </c>
      <c r="F1162" s="22">
        <v>597196</v>
      </c>
      <c r="G1162" s="15">
        <v>98.791139000000001</v>
      </c>
      <c r="H1162" s="15">
        <v>204.38598200000001</v>
      </c>
      <c r="I1162" s="19">
        <v>261961</v>
      </c>
      <c r="J1162" s="15">
        <v>6.4700889999999998</v>
      </c>
      <c r="K1162" s="19">
        <v>261957</v>
      </c>
      <c r="L1162" s="15">
        <v>13.386385000000001</v>
      </c>
    </row>
    <row r="1163" spans="1:12" x14ac:dyDescent="0.35">
      <c r="A1163" s="22">
        <v>64</v>
      </c>
      <c r="B1163" s="12" t="s">
        <v>14</v>
      </c>
      <c r="C1163" s="22">
        <v>4</v>
      </c>
      <c r="D1163" s="22">
        <v>1</v>
      </c>
      <c r="E1163" s="22">
        <v>2140209</v>
      </c>
      <c r="F1163" s="22">
        <v>994340</v>
      </c>
      <c r="G1163" s="15">
        <v>114.100033</v>
      </c>
      <c r="H1163" s="15">
        <v>245.49804800000001</v>
      </c>
      <c r="I1163" s="19">
        <v>127491</v>
      </c>
      <c r="J1163" s="15">
        <v>3.6358290000000002</v>
      </c>
      <c r="K1163" s="19">
        <v>130948</v>
      </c>
      <c r="L1163" s="15">
        <v>8.0379269999999998</v>
      </c>
    </row>
    <row r="1164" spans="1:12" x14ac:dyDescent="0.35">
      <c r="A1164" s="22">
        <v>64</v>
      </c>
      <c r="B1164" s="12" t="s">
        <v>14</v>
      </c>
      <c r="C1164" s="22">
        <v>4</v>
      </c>
      <c r="D1164" s="22">
        <v>2</v>
      </c>
      <c r="E1164" s="22">
        <v>2089509</v>
      </c>
      <c r="F1164" s="22">
        <v>1010080</v>
      </c>
      <c r="G1164" s="15">
        <v>116.834566</v>
      </c>
      <c r="H1164" s="15">
        <v>241.66700599999999</v>
      </c>
      <c r="I1164" s="19">
        <v>130895</v>
      </c>
      <c r="J1164" s="15">
        <v>3.82348</v>
      </c>
      <c r="K1164" s="19">
        <v>131065</v>
      </c>
      <c r="L1164" s="15">
        <v>7.9197439999999997</v>
      </c>
    </row>
    <row r="1165" spans="1:12" x14ac:dyDescent="0.35">
      <c r="A1165" s="22">
        <v>64</v>
      </c>
      <c r="B1165" s="12" t="s">
        <v>14</v>
      </c>
      <c r="C1165" s="22">
        <v>4</v>
      </c>
      <c r="D1165" s="22">
        <v>3</v>
      </c>
      <c r="E1165" s="22">
        <v>2062520</v>
      </c>
      <c r="F1165" s="22">
        <v>1002067</v>
      </c>
      <c r="G1165" s="15">
        <v>118.36600799999999</v>
      </c>
      <c r="H1165" s="15">
        <v>243.59138300000001</v>
      </c>
      <c r="I1165" s="19">
        <v>130335</v>
      </c>
      <c r="J1165" s="15">
        <v>3.856941</v>
      </c>
      <c r="K1165" s="19">
        <v>131043</v>
      </c>
      <c r="L1165" s="15">
        <v>7.9817330000000002</v>
      </c>
    </row>
    <row r="1166" spans="1:12" x14ac:dyDescent="0.35">
      <c r="A1166" s="22">
        <v>64</v>
      </c>
      <c r="B1166" s="12" t="s">
        <v>14</v>
      </c>
      <c r="C1166" s="22">
        <v>4</v>
      </c>
      <c r="D1166" s="22">
        <v>4</v>
      </c>
      <c r="E1166" s="22">
        <v>2099803</v>
      </c>
      <c r="F1166" s="22">
        <v>1007151</v>
      </c>
      <c r="G1166" s="15">
        <v>116.306411</v>
      </c>
      <c r="H1166" s="15">
        <v>242.36527000000001</v>
      </c>
      <c r="I1166" s="19">
        <v>126916</v>
      </c>
      <c r="J1166" s="15">
        <v>3.6890779999999999</v>
      </c>
      <c r="K1166" s="19">
        <v>131024</v>
      </c>
      <c r="L1166" s="15">
        <v>7.9402889999999999</v>
      </c>
    </row>
    <row r="1167" spans="1:12" x14ac:dyDescent="0.35">
      <c r="A1167" s="22">
        <v>128</v>
      </c>
      <c r="B1167" s="12" t="s">
        <v>14</v>
      </c>
      <c r="C1167" s="22">
        <v>4</v>
      </c>
      <c r="D1167" s="22">
        <v>1</v>
      </c>
      <c r="E1167" s="22">
        <v>3169855</v>
      </c>
      <c r="F1167" s="22">
        <v>2288114</v>
      </c>
      <c r="G1167" s="15">
        <v>154.02422200000001</v>
      </c>
      <c r="H1167" s="15">
        <v>213.32238899999999</v>
      </c>
      <c r="I1167" s="19">
        <v>65329</v>
      </c>
      <c r="J1167" s="15">
        <v>2.515803</v>
      </c>
      <c r="K1167" s="19">
        <v>65411</v>
      </c>
      <c r="L1167" s="15">
        <v>3.4896609999999999</v>
      </c>
    </row>
    <row r="1168" spans="1:12" x14ac:dyDescent="0.35">
      <c r="A1168" s="22">
        <v>128</v>
      </c>
      <c r="B1168" s="12" t="s">
        <v>14</v>
      </c>
      <c r="C1168" s="22">
        <v>4</v>
      </c>
      <c r="D1168" s="22">
        <v>2</v>
      </c>
      <c r="E1168" s="22">
        <v>3217666</v>
      </c>
      <c r="F1168" s="22">
        <v>2294251</v>
      </c>
      <c r="G1168" s="15">
        <v>151.876439</v>
      </c>
      <c r="H1168" s="15">
        <v>212.75493800000001</v>
      </c>
      <c r="I1168" s="19">
        <v>62227</v>
      </c>
      <c r="J1168" s="15">
        <v>2.3607390000000001</v>
      </c>
      <c r="K1168" s="19">
        <v>65298</v>
      </c>
      <c r="L1168" s="15">
        <v>3.474313</v>
      </c>
    </row>
    <row r="1169" spans="1:12" x14ac:dyDescent="0.35">
      <c r="A1169" s="22">
        <v>128</v>
      </c>
      <c r="B1169" s="12" t="s">
        <v>14</v>
      </c>
      <c r="C1169" s="22">
        <v>4</v>
      </c>
      <c r="D1169" s="22">
        <v>3</v>
      </c>
      <c r="E1169" s="22">
        <v>3207288</v>
      </c>
      <c r="F1169" s="22">
        <v>2252190</v>
      </c>
      <c r="G1169" s="15">
        <v>152.24180699999999</v>
      </c>
      <c r="H1169" s="15">
        <v>216.733822</v>
      </c>
      <c r="I1169" s="19">
        <v>64336</v>
      </c>
      <c r="J1169" s="15">
        <v>2.4486469999999998</v>
      </c>
      <c r="K1169" s="19">
        <v>65213</v>
      </c>
      <c r="L1169" s="15">
        <v>3.5345909999999998</v>
      </c>
    </row>
    <row r="1170" spans="1:12" x14ac:dyDescent="0.35">
      <c r="A1170" s="22">
        <v>128</v>
      </c>
      <c r="B1170" s="12" t="s">
        <v>14</v>
      </c>
      <c r="C1170" s="22">
        <v>4</v>
      </c>
      <c r="D1170" s="22">
        <v>4</v>
      </c>
      <c r="E1170" s="22">
        <v>3217750</v>
      </c>
      <c r="F1170" s="22">
        <v>2343283</v>
      </c>
      <c r="G1170" s="15">
        <v>151.73314999999999</v>
      </c>
      <c r="H1170" s="15">
        <v>208.31450000000001</v>
      </c>
      <c r="I1170" s="19">
        <v>65245</v>
      </c>
      <c r="J1170" s="15">
        <v>2.4751699999999999</v>
      </c>
      <c r="K1170" s="19">
        <v>65070</v>
      </c>
      <c r="L1170" s="15">
        <v>3.3897379999999999</v>
      </c>
    </row>
    <row r="1171" spans="1:12" x14ac:dyDescent="0.35">
      <c r="A1171" s="22">
        <v>256</v>
      </c>
      <c r="B1171" s="12" t="s">
        <v>14</v>
      </c>
      <c r="C1171" s="22">
        <v>4</v>
      </c>
      <c r="D1171" s="22">
        <v>1</v>
      </c>
      <c r="E1171" s="22">
        <v>4099863</v>
      </c>
      <c r="F1171" s="22">
        <v>3045787</v>
      </c>
      <c r="G1171" s="15">
        <v>238.158805</v>
      </c>
      <c r="H1171" s="15">
        <v>320.48623400000002</v>
      </c>
      <c r="I1171" s="19">
        <v>32342</v>
      </c>
      <c r="J1171" s="15">
        <v>1.9259170000000001</v>
      </c>
      <c r="K1171" s="19">
        <v>32471</v>
      </c>
      <c r="L1171" s="15">
        <v>2.6027719999999999</v>
      </c>
    </row>
    <row r="1172" spans="1:12" x14ac:dyDescent="0.35">
      <c r="A1172" s="22">
        <v>256</v>
      </c>
      <c r="B1172" s="12" t="s">
        <v>14</v>
      </c>
      <c r="C1172" s="22">
        <v>4</v>
      </c>
      <c r="D1172" s="22">
        <v>2</v>
      </c>
      <c r="E1172" s="22">
        <v>4056503</v>
      </c>
      <c r="F1172" s="22">
        <v>3107920</v>
      </c>
      <c r="G1172" s="15">
        <v>240.690944</v>
      </c>
      <c r="H1172" s="15">
        <v>314.07138200000003</v>
      </c>
      <c r="I1172" s="19">
        <v>32542</v>
      </c>
      <c r="J1172" s="15">
        <v>1.9585399999999999</v>
      </c>
      <c r="K1172" s="19">
        <v>32444</v>
      </c>
      <c r="L1172" s="15">
        <v>2.5486170000000001</v>
      </c>
    </row>
    <row r="1173" spans="1:12" x14ac:dyDescent="0.35">
      <c r="A1173" s="22">
        <v>256</v>
      </c>
      <c r="B1173" s="12" t="s">
        <v>14</v>
      </c>
      <c r="C1173" s="22">
        <v>4</v>
      </c>
      <c r="D1173" s="22">
        <v>3</v>
      </c>
      <c r="E1173" s="22">
        <v>4140526</v>
      </c>
      <c r="F1173" s="22">
        <v>3021630</v>
      </c>
      <c r="G1173" s="15">
        <v>235.86571699999999</v>
      </c>
      <c r="H1173" s="15">
        <v>323.05449099999998</v>
      </c>
      <c r="I1173" s="19">
        <v>31827</v>
      </c>
      <c r="J1173" s="15">
        <v>1.8766370000000001</v>
      </c>
      <c r="K1173" s="19">
        <v>32409</v>
      </c>
      <c r="L1173" s="15">
        <v>2.6185710000000002</v>
      </c>
    </row>
    <row r="1174" spans="1:12" x14ac:dyDescent="0.35">
      <c r="A1174" s="22">
        <v>256</v>
      </c>
      <c r="B1174" s="12" t="s">
        <v>14</v>
      </c>
      <c r="C1174" s="22">
        <v>4</v>
      </c>
      <c r="D1174" s="22">
        <v>4</v>
      </c>
      <c r="E1174" s="22">
        <v>4033625</v>
      </c>
      <c r="F1174" s="22">
        <v>3103436</v>
      </c>
      <c r="G1174" s="15">
        <v>242.069729</v>
      </c>
      <c r="H1174" s="15">
        <v>314.533886</v>
      </c>
      <c r="I1174" s="19">
        <v>32556</v>
      </c>
      <c r="J1174" s="15">
        <v>1.970496</v>
      </c>
      <c r="K1174" s="19">
        <v>32571</v>
      </c>
      <c r="L1174" s="15">
        <v>2.56229</v>
      </c>
    </row>
    <row r="1175" spans="1:12" x14ac:dyDescent="0.35">
      <c r="A1175" s="22">
        <v>512</v>
      </c>
      <c r="B1175" s="12" t="s">
        <v>14</v>
      </c>
      <c r="C1175" s="22">
        <v>4</v>
      </c>
      <c r="D1175" s="22">
        <v>1</v>
      </c>
      <c r="E1175" s="22">
        <v>4108595</v>
      </c>
      <c r="F1175" s="22">
        <v>3407295</v>
      </c>
      <c r="G1175" s="15">
        <v>475.22672</v>
      </c>
      <c r="H1175" s="15">
        <v>573.52571</v>
      </c>
      <c r="I1175" s="19">
        <v>16261</v>
      </c>
      <c r="J1175" s="15">
        <v>1.93252</v>
      </c>
      <c r="K1175" s="19">
        <v>15981</v>
      </c>
      <c r="L1175" s="15">
        <v>2.290152</v>
      </c>
    </row>
    <row r="1176" spans="1:12" x14ac:dyDescent="0.35">
      <c r="A1176" s="22">
        <v>512</v>
      </c>
      <c r="B1176" s="12" t="s">
        <v>14</v>
      </c>
      <c r="C1176" s="22">
        <v>4</v>
      </c>
      <c r="D1176" s="22">
        <v>2</v>
      </c>
      <c r="E1176" s="22">
        <v>4255016</v>
      </c>
      <c r="F1176" s="22">
        <v>3563551</v>
      </c>
      <c r="G1176" s="15">
        <v>459.16283600000003</v>
      </c>
      <c r="H1176" s="15">
        <v>548.61768800000004</v>
      </c>
      <c r="I1176" s="19">
        <v>15830</v>
      </c>
      <c r="J1176" s="15">
        <v>1.81656</v>
      </c>
      <c r="K1176" s="19">
        <v>15874</v>
      </c>
      <c r="L1176" s="15">
        <v>2.175071</v>
      </c>
    </row>
    <row r="1177" spans="1:12" x14ac:dyDescent="0.35">
      <c r="A1177" s="22">
        <v>512</v>
      </c>
      <c r="B1177" s="12" t="s">
        <v>14</v>
      </c>
      <c r="C1177" s="22">
        <v>4</v>
      </c>
      <c r="D1177" s="22">
        <v>3</v>
      </c>
      <c r="E1177" s="22">
        <v>4241240</v>
      </c>
      <c r="F1177" s="22">
        <v>3557963</v>
      </c>
      <c r="G1177" s="15">
        <v>460.79083800000001</v>
      </c>
      <c r="H1177" s="15">
        <v>549.62371499999995</v>
      </c>
      <c r="I1177" s="19">
        <v>15691</v>
      </c>
      <c r="J1177" s="15">
        <v>1.8064579999999999</v>
      </c>
      <c r="K1177" s="19">
        <v>15687</v>
      </c>
      <c r="L1177" s="15">
        <v>2.1528239999999998</v>
      </c>
    </row>
    <row r="1178" spans="1:12" x14ac:dyDescent="0.35">
      <c r="A1178" s="22">
        <v>512</v>
      </c>
      <c r="B1178" s="12" t="s">
        <v>14</v>
      </c>
      <c r="C1178" s="22">
        <v>4</v>
      </c>
      <c r="D1178" s="22">
        <v>4</v>
      </c>
      <c r="E1178" s="22">
        <v>4190379</v>
      </c>
      <c r="F1178" s="22">
        <v>3548319</v>
      </c>
      <c r="G1178" s="15">
        <v>466.05486300000001</v>
      </c>
      <c r="H1178" s="15">
        <v>551.30419400000005</v>
      </c>
      <c r="I1178" s="19">
        <v>16088</v>
      </c>
      <c r="J1178" s="15">
        <v>1.874644</v>
      </c>
      <c r="K1178" s="19">
        <v>15682</v>
      </c>
      <c r="L1178" s="15">
        <v>2.1579869999999999</v>
      </c>
    </row>
    <row r="1179" spans="1:12" x14ac:dyDescent="0.35">
      <c r="A1179" s="22">
        <v>1024</v>
      </c>
      <c r="B1179" s="12" t="s">
        <v>14</v>
      </c>
      <c r="C1179" s="22">
        <v>4</v>
      </c>
      <c r="D1179" s="22">
        <v>1</v>
      </c>
      <c r="E1179" s="22">
        <v>4273307</v>
      </c>
      <c r="F1179" s="22">
        <v>5560140</v>
      </c>
      <c r="G1179" s="15">
        <v>914.21898499999998</v>
      </c>
      <c r="H1179" s="15">
        <v>701.91274599999997</v>
      </c>
      <c r="I1179" s="19">
        <v>7887</v>
      </c>
      <c r="J1179" s="15">
        <v>1.802386</v>
      </c>
      <c r="K1179" s="19">
        <v>8098</v>
      </c>
      <c r="L1179" s="15">
        <v>1.4223030000000001</v>
      </c>
    </row>
    <row r="1180" spans="1:12" x14ac:dyDescent="0.35">
      <c r="A1180" s="22">
        <v>1024</v>
      </c>
      <c r="B1180" s="12" t="s">
        <v>14</v>
      </c>
      <c r="C1180" s="22">
        <v>4</v>
      </c>
      <c r="D1180" s="22">
        <v>2</v>
      </c>
      <c r="E1180" s="22">
        <v>4309495</v>
      </c>
      <c r="F1180" s="22">
        <v>5528261</v>
      </c>
      <c r="G1180" s="15">
        <v>907.09768899999995</v>
      </c>
      <c r="H1180" s="15">
        <v>705.73618899999997</v>
      </c>
      <c r="I1180" s="19">
        <v>7752</v>
      </c>
      <c r="J1180" s="15">
        <v>1.756659</v>
      </c>
      <c r="K1180" s="19">
        <v>8143</v>
      </c>
      <c r="L1180" s="15">
        <v>1.4384539999999999</v>
      </c>
    </row>
    <row r="1181" spans="1:12" x14ac:dyDescent="0.35">
      <c r="A1181" s="22">
        <v>1024</v>
      </c>
      <c r="B1181" s="12" t="s">
        <v>14</v>
      </c>
      <c r="C1181" s="22">
        <v>4</v>
      </c>
      <c r="D1181" s="22">
        <v>3</v>
      </c>
      <c r="E1181" s="22">
        <v>4434385</v>
      </c>
      <c r="F1181" s="22">
        <v>5631796</v>
      </c>
      <c r="G1181" s="15">
        <v>881.37604099999999</v>
      </c>
      <c r="H1181" s="15">
        <v>693.01467100000002</v>
      </c>
      <c r="I1181" s="19">
        <v>7977</v>
      </c>
      <c r="J1181" s="15">
        <v>1.7567349999999999</v>
      </c>
      <c r="K1181" s="19">
        <v>8187</v>
      </c>
      <c r="L1181" s="15">
        <v>1.4196390000000001</v>
      </c>
    </row>
    <row r="1182" spans="1:12" x14ac:dyDescent="0.35">
      <c r="A1182" s="22">
        <v>1024</v>
      </c>
      <c r="B1182" s="12" t="s">
        <v>14</v>
      </c>
      <c r="C1182" s="22">
        <v>4</v>
      </c>
      <c r="D1182" s="22">
        <v>4</v>
      </c>
      <c r="E1182" s="22">
        <v>4393870</v>
      </c>
      <c r="F1182" s="22">
        <v>5577188</v>
      </c>
      <c r="G1182" s="15">
        <v>889.258509</v>
      </c>
      <c r="H1182" s="15">
        <v>699.82761500000004</v>
      </c>
      <c r="I1182" s="19">
        <v>8030</v>
      </c>
      <c r="J1182" s="15">
        <v>1.784713</v>
      </c>
      <c r="K1182" s="19">
        <v>8116</v>
      </c>
      <c r="L1182" s="15">
        <v>1.4211069999999999</v>
      </c>
    </row>
    <row r="1183" spans="1:12" x14ac:dyDescent="0.35">
      <c r="A1183" s="22">
        <v>2048</v>
      </c>
      <c r="B1183" s="12" t="s">
        <v>14</v>
      </c>
      <c r="C1183" s="22">
        <v>4</v>
      </c>
      <c r="D1183" s="22">
        <v>1</v>
      </c>
      <c r="E1183" s="22">
        <v>4484417</v>
      </c>
      <c r="F1183" s="22">
        <v>6090106</v>
      </c>
      <c r="G1183" s="15">
        <v>1742.6949689999999</v>
      </c>
      <c r="H1183" s="15">
        <v>1280.7536889999999</v>
      </c>
      <c r="I1183" s="19">
        <v>3862</v>
      </c>
      <c r="J1183" s="15">
        <v>1.68204</v>
      </c>
      <c r="K1183" s="19">
        <v>4032</v>
      </c>
      <c r="L1183" s="15">
        <v>1.2930809999999999</v>
      </c>
    </row>
    <row r="1184" spans="1:12" x14ac:dyDescent="0.35">
      <c r="A1184" s="22">
        <v>2048</v>
      </c>
      <c r="B1184" s="12" t="s">
        <v>14</v>
      </c>
      <c r="C1184" s="22">
        <v>4</v>
      </c>
      <c r="D1184" s="22">
        <v>2</v>
      </c>
      <c r="E1184" s="22">
        <v>4435618</v>
      </c>
      <c r="F1184" s="22">
        <v>6128950</v>
      </c>
      <c r="G1184" s="15">
        <v>1759.4676919999999</v>
      </c>
      <c r="H1184" s="15">
        <v>1273.0316190000001</v>
      </c>
      <c r="I1184" s="19">
        <v>4023</v>
      </c>
      <c r="J1184" s="15">
        <v>1.7714380000000001</v>
      </c>
      <c r="K1184" s="19">
        <v>4025</v>
      </c>
      <c r="L1184" s="15">
        <v>1.2826550000000001</v>
      </c>
    </row>
    <row r="1185" spans="1:12" x14ac:dyDescent="0.35">
      <c r="A1185" s="22">
        <v>2048</v>
      </c>
      <c r="B1185" s="12" t="s">
        <v>14</v>
      </c>
      <c r="C1185" s="22">
        <v>4</v>
      </c>
      <c r="D1185" s="22">
        <v>3</v>
      </c>
      <c r="E1185" s="22">
        <v>4476672</v>
      </c>
      <c r="F1185" s="22">
        <v>6090400</v>
      </c>
      <c r="G1185" s="15">
        <v>1755.811645</v>
      </c>
      <c r="H1185" s="15">
        <v>1281.148786</v>
      </c>
      <c r="I1185" s="19">
        <v>3558</v>
      </c>
      <c r="J1185" s="15">
        <v>1.5523180000000001</v>
      </c>
      <c r="K1185" s="19">
        <v>4011</v>
      </c>
      <c r="L1185" s="15">
        <v>1.286284</v>
      </c>
    </row>
    <row r="1186" spans="1:12" x14ac:dyDescent="0.35">
      <c r="A1186" s="22">
        <v>2048</v>
      </c>
      <c r="B1186" s="12" t="s">
        <v>14</v>
      </c>
      <c r="C1186" s="22">
        <v>4</v>
      </c>
      <c r="D1186" s="22">
        <v>4</v>
      </c>
      <c r="E1186" s="22">
        <v>4175904</v>
      </c>
      <c r="F1186" s="22">
        <v>6199791</v>
      </c>
      <c r="G1186" s="15">
        <v>1874.4305999999999</v>
      </c>
      <c r="H1186" s="15">
        <v>1259.0626830000001</v>
      </c>
      <c r="I1186" s="19">
        <v>3806</v>
      </c>
      <c r="J1186" s="15">
        <v>1.780116</v>
      </c>
      <c r="K1186" s="19">
        <v>3929</v>
      </c>
      <c r="L1186" s="15">
        <v>1.2377560000000001</v>
      </c>
    </row>
    <row r="1187" spans="1:12" x14ac:dyDescent="0.35">
      <c r="A1187" s="22">
        <v>4096</v>
      </c>
      <c r="B1187" s="12" t="s">
        <v>14</v>
      </c>
      <c r="C1187" s="22">
        <v>4</v>
      </c>
      <c r="D1187" s="22">
        <v>1</v>
      </c>
      <c r="E1187" s="22">
        <v>4272549</v>
      </c>
      <c r="F1187" s="22">
        <v>6438513</v>
      </c>
      <c r="G1187" s="15">
        <v>3654.8707290000002</v>
      </c>
      <c r="H1187" s="15">
        <v>2421.5769970000001</v>
      </c>
      <c r="I1187" s="19">
        <v>1941</v>
      </c>
      <c r="J1187" s="15">
        <v>1.7745919999999999</v>
      </c>
      <c r="K1187" s="19">
        <v>2038</v>
      </c>
      <c r="L1187" s="15">
        <v>1.236456</v>
      </c>
    </row>
    <row r="1188" spans="1:12" x14ac:dyDescent="0.35">
      <c r="A1188" s="22">
        <v>4096</v>
      </c>
      <c r="B1188" s="12" t="s">
        <v>14</v>
      </c>
      <c r="C1188" s="22">
        <v>4</v>
      </c>
      <c r="D1188" s="22">
        <v>2</v>
      </c>
      <c r="E1188" s="22">
        <v>4281269</v>
      </c>
      <c r="F1188" s="22">
        <v>6469534</v>
      </c>
      <c r="G1188" s="15">
        <v>3643.0137140000002</v>
      </c>
      <c r="H1188" s="15">
        <v>2410.621099</v>
      </c>
      <c r="I1188" s="19">
        <v>2009</v>
      </c>
      <c r="J1188" s="15">
        <v>1.833021</v>
      </c>
      <c r="K1188" s="19">
        <v>2044</v>
      </c>
      <c r="L1188" s="15">
        <v>1.2341500000000001</v>
      </c>
    </row>
    <row r="1189" spans="1:12" x14ac:dyDescent="0.35">
      <c r="A1189" s="22">
        <v>4096</v>
      </c>
      <c r="B1189" s="12" t="s">
        <v>14</v>
      </c>
      <c r="C1189" s="22">
        <v>4</v>
      </c>
      <c r="D1189" s="22">
        <v>3</v>
      </c>
      <c r="E1189" s="22">
        <v>3615008</v>
      </c>
      <c r="F1189" s="22">
        <v>6476878</v>
      </c>
      <c r="G1189" s="15">
        <v>4322.2851860000001</v>
      </c>
      <c r="H1189" s="15">
        <v>2407.7423279999998</v>
      </c>
      <c r="I1189" s="19">
        <v>1895</v>
      </c>
      <c r="J1189" s="15">
        <v>2.0476700000000001</v>
      </c>
      <c r="K1189" s="19">
        <v>2020</v>
      </c>
      <c r="L1189" s="15">
        <v>1.2182759999999999</v>
      </c>
    </row>
    <row r="1190" spans="1:12" x14ac:dyDescent="0.35">
      <c r="A1190" s="22">
        <v>4096</v>
      </c>
      <c r="B1190" s="12" t="s">
        <v>14</v>
      </c>
      <c r="C1190" s="22">
        <v>4</v>
      </c>
      <c r="D1190" s="22">
        <v>4</v>
      </c>
      <c r="E1190" s="22">
        <v>4344625</v>
      </c>
      <c r="F1190" s="22">
        <v>6420897</v>
      </c>
      <c r="G1190" s="15">
        <v>3604.31936</v>
      </c>
      <c r="H1190" s="15">
        <v>2427.1279610000001</v>
      </c>
      <c r="I1190" s="19">
        <v>1919</v>
      </c>
      <c r="J1190" s="15">
        <v>1.7253719999999999</v>
      </c>
      <c r="K1190" s="19">
        <v>2024</v>
      </c>
      <c r="L1190" s="15">
        <v>1.231331</v>
      </c>
    </row>
    <row r="1191" spans="1:12" x14ac:dyDescent="0.35">
      <c r="A1191" s="22">
        <v>8192</v>
      </c>
      <c r="B1191" s="12" t="s">
        <v>14</v>
      </c>
      <c r="C1191" s="22">
        <v>4</v>
      </c>
      <c r="D1191" s="22">
        <v>1</v>
      </c>
      <c r="E1191" s="22">
        <v>4034026</v>
      </c>
      <c r="F1191" s="22">
        <v>6599699</v>
      </c>
      <c r="G1191" s="15">
        <v>7733.7247850000003</v>
      </c>
      <c r="H1191" s="15">
        <v>4722.3599109999996</v>
      </c>
      <c r="I1191" s="19">
        <v>943</v>
      </c>
      <c r="J1191" s="15">
        <v>1.8262620000000001</v>
      </c>
      <c r="K1191" s="19">
        <v>1013</v>
      </c>
      <c r="L1191" s="15">
        <v>1.199155</v>
      </c>
    </row>
    <row r="1192" spans="1:12" x14ac:dyDescent="0.35">
      <c r="A1192" s="22">
        <v>8192</v>
      </c>
      <c r="B1192" s="12" t="s">
        <v>14</v>
      </c>
      <c r="C1192" s="22">
        <v>4</v>
      </c>
      <c r="D1192" s="22">
        <v>2</v>
      </c>
      <c r="E1192" s="22">
        <v>4571146</v>
      </c>
      <c r="F1192" s="22">
        <v>6646277</v>
      </c>
      <c r="G1192" s="15">
        <v>6808.8581249999997</v>
      </c>
      <c r="H1192" s="15">
        <v>4684.224569</v>
      </c>
      <c r="I1192" s="19">
        <v>1012</v>
      </c>
      <c r="J1192" s="15">
        <v>1.7295990000000001</v>
      </c>
      <c r="K1192" s="19">
        <v>1002</v>
      </c>
      <c r="L1192" s="15">
        <v>1.177821</v>
      </c>
    </row>
    <row r="1193" spans="1:12" x14ac:dyDescent="0.35">
      <c r="A1193" s="22">
        <v>8192</v>
      </c>
      <c r="B1193" s="12" t="s">
        <v>14</v>
      </c>
      <c r="C1193" s="22">
        <v>4</v>
      </c>
      <c r="D1193" s="22">
        <v>3</v>
      </c>
      <c r="E1193" s="22">
        <v>3774857</v>
      </c>
      <c r="F1193" s="22">
        <v>6588221</v>
      </c>
      <c r="G1193" s="15">
        <v>8249.9043540000002</v>
      </c>
      <c r="H1193" s="15">
        <v>4728.8759330000003</v>
      </c>
      <c r="I1193" s="19">
        <v>1020</v>
      </c>
      <c r="J1193" s="15">
        <v>2.1110069999999999</v>
      </c>
      <c r="K1193" s="19">
        <v>997</v>
      </c>
      <c r="L1193" s="15">
        <v>1.1822710000000001</v>
      </c>
    </row>
    <row r="1194" spans="1:12" x14ac:dyDescent="0.35">
      <c r="A1194" s="22">
        <v>8192</v>
      </c>
      <c r="B1194" s="12" t="s">
        <v>14</v>
      </c>
      <c r="C1194" s="22">
        <v>4</v>
      </c>
      <c r="D1194" s="22">
        <v>4</v>
      </c>
      <c r="E1194" s="22">
        <v>4163650</v>
      </c>
      <c r="F1194" s="22">
        <v>6584350</v>
      </c>
      <c r="G1194" s="15">
        <v>7476.9471970000004</v>
      </c>
      <c r="H1194" s="15">
        <v>4729.8674510000001</v>
      </c>
      <c r="I1194" s="19">
        <v>1016</v>
      </c>
      <c r="J1194" s="15">
        <v>1.90638</v>
      </c>
      <c r="K1194" s="19">
        <v>1016</v>
      </c>
      <c r="L1194" s="15">
        <v>1.2055100000000001</v>
      </c>
    </row>
    <row r="1195" spans="1:12" x14ac:dyDescent="0.35">
      <c r="A1195" s="22">
        <v>16384</v>
      </c>
      <c r="B1195" s="12" t="s">
        <v>14</v>
      </c>
      <c r="C1195" s="22">
        <v>4</v>
      </c>
      <c r="D1195" s="22">
        <v>1</v>
      </c>
      <c r="E1195" s="22">
        <v>3600004</v>
      </c>
      <c r="F1195" s="22">
        <v>6673559</v>
      </c>
      <c r="G1195" s="15">
        <v>17232.111697</v>
      </c>
      <c r="H1195" s="15">
        <v>9312.2012950000008</v>
      </c>
      <c r="I1195" s="19">
        <v>509</v>
      </c>
      <c r="J1195" s="15">
        <v>2.2091989999999999</v>
      </c>
      <c r="K1195" s="19">
        <v>510</v>
      </c>
      <c r="L1195" s="15">
        <v>1.194078</v>
      </c>
    </row>
    <row r="1196" spans="1:12" x14ac:dyDescent="0.35">
      <c r="A1196" s="22">
        <v>16384</v>
      </c>
      <c r="B1196" s="12" t="s">
        <v>14</v>
      </c>
      <c r="C1196" s="22">
        <v>4</v>
      </c>
      <c r="D1196" s="22">
        <v>2</v>
      </c>
      <c r="E1196" s="22">
        <v>3768918</v>
      </c>
      <c r="F1196" s="22">
        <v>6587808</v>
      </c>
      <c r="G1196" s="15">
        <v>16468.838328000002</v>
      </c>
      <c r="H1196" s="15">
        <v>9424.0750650000009</v>
      </c>
      <c r="I1196" s="19">
        <v>493</v>
      </c>
      <c r="J1196" s="15">
        <v>2.0438559999999999</v>
      </c>
      <c r="K1196" s="19">
        <v>509</v>
      </c>
      <c r="L1196" s="15">
        <v>1.207249</v>
      </c>
    </row>
    <row r="1197" spans="1:12" x14ac:dyDescent="0.35">
      <c r="A1197" s="22">
        <v>16384</v>
      </c>
      <c r="B1197" s="12" t="s">
        <v>14</v>
      </c>
      <c r="C1197" s="22">
        <v>4</v>
      </c>
      <c r="D1197" s="22">
        <v>3</v>
      </c>
      <c r="E1197" s="22">
        <v>4324370</v>
      </c>
      <c r="F1197" s="22">
        <v>6686863</v>
      </c>
      <c r="G1197" s="15">
        <v>15325.213632999999</v>
      </c>
      <c r="H1197" s="15">
        <v>9277.6227440000002</v>
      </c>
      <c r="I1197" s="19">
        <v>341</v>
      </c>
      <c r="J1197" s="15">
        <v>1.232116</v>
      </c>
      <c r="K1197" s="19">
        <v>508</v>
      </c>
      <c r="L1197" s="15">
        <v>1.1870289999999999</v>
      </c>
    </row>
    <row r="1198" spans="1:12" x14ac:dyDescent="0.35">
      <c r="A1198" s="22">
        <v>16384</v>
      </c>
      <c r="B1198" s="12" t="s">
        <v>14</v>
      </c>
      <c r="C1198" s="22">
        <v>4</v>
      </c>
      <c r="D1198" s="22">
        <v>4</v>
      </c>
      <c r="E1198" s="22">
        <v>3598789</v>
      </c>
      <c r="F1198" s="22">
        <v>6650276</v>
      </c>
      <c r="G1198" s="15">
        <v>17246.307625000001</v>
      </c>
      <c r="H1198" s="15">
        <v>9338.8798609999994</v>
      </c>
      <c r="I1198" s="19">
        <v>509</v>
      </c>
      <c r="J1198" s="15">
        <v>2.2099449999999998</v>
      </c>
      <c r="K1198" s="19">
        <v>507</v>
      </c>
      <c r="L1198" s="15">
        <v>1.1912100000000001</v>
      </c>
    </row>
    <row r="1199" spans="1:12" x14ac:dyDescent="0.35">
      <c r="A1199" s="22">
        <v>4</v>
      </c>
      <c r="B1199" s="12" t="s">
        <v>14</v>
      </c>
      <c r="C1199" s="22">
        <v>8</v>
      </c>
      <c r="D1199" s="22">
        <v>1</v>
      </c>
      <c r="E1199" s="22">
        <v>324689</v>
      </c>
      <c r="F1199" s="22">
        <v>71796</v>
      </c>
      <c r="G1199" s="15">
        <v>94.002269999999996</v>
      </c>
      <c r="H1199" s="15">
        <v>425.07690600000001</v>
      </c>
      <c r="I1199" s="19">
        <v>2068983</v>
      </c>
      <c r="J1199" s="15">
        <v>24.307988000000002</v>
      </c>
      <c r="K1199" s="19">
        <v>2070394</v>
      </c>
      <c r="L1199" s="15">
        <v>110.004999</v>
      </c>
    </row>
    <row r="1200" spans="1:12" x14ac:dyDescent="0.35">
      <c r="A1200" s="22">
        <v>4</v>
      </c>
      <c r="B1200" s="12" t="s">
        <v>14</v>
      </c>
      <c r="C1200" s="22">
        <v>8</v>
      </c>
      <c r="D1200" s="22">
        <v>2</v>
      </c>
      <c r="E1200" s="22">
        <v>350976</v>
      </c>
      <c r="F1200" s="22">
        <v>74187</v>
      </c>
      <c r="G1200" s="15">
        <v>86.949939000000001</v>
      </c>
      <c r="H1200" s="15">
        <v>411.361086</v>
      </c>
      <c r="I1200" s="19">
        <v>2091429</v>
      </c>
      <c r="J1200" s="15">
        <v>22.731375</v>
      </c>
      <c r="K1200" s="19">
        <v>2087689</v>
      </c>
      <c r="L1200" s="15">
        <v>107.349543</v>
      </c>
    </row>
    <row r="1201" spans="1:12" x14ac:dyDescent="0.35">
      <c r="A1201" s="22">
        <v>4</v>
      </c>
      <c r="B1201" s="12" t="s">
        <v>14</v>
      </c>
      <c r="C1201" s="22">
        <v>8</v>
      </c>
      <c r="D1201" s="22">
        <v>3</v>
      </c>
      <c r="E1201" s="22">
        <v>356752</v>
      </c>
      <c r="F1201" s="22">
        <v>72739</v>
      </c>
      <c r="G1201" s="15">
        <v>85.54213</v>
      </c>
      <c r="H1201" s="15">
        <v>419.557051</v>
      </c>
      <c r="I1201" s="19">
        <v>2092279</v>
      </c>
      <c r="J1201" s="15">
        <v>22.372409999999999</v>
      </c>
      <c r="K1201" s="19">
        <v>2082441</v>
      </c>
      <c r="L1201" s="15">
        <v>109.21097399999999</v>
      </c>
    </row>
    <row r="1202" spans="1:12" x14ac:dyDescent="0.35">
      <c r="A1202" s="22">
        <v>4</v>
      </c>
      <c r="B1202" s="12" t="s">
        <v>14</v>
      </c>
      <c r="C1202" s="22">
        <v>8</v>
      </c>
      <c r="D1202" s="22">
        <v>4</v>
      </c>
      <c r="E1202" s="22">
        <v>358369</v>
      </c>
      <c r="F1202" s="22">
        <v>74330</v>
      </c>
      <c r="G1202" s="15">
        <v>85.155941999999996</v>
      </c>
      <c r="H1202" s="15">
        <v>410.56697400000002</v>
      </c>
      <c r="I1202" s="19">
        <v>2092895</v>
      </c>
      <c r="J1202" s="15">
        <v>22.278032</v>
      </c>
      <c r="K1202" s="19">
        <v>2083863</v>
      </c>
      <c r="L1202" s="15">
        <v>106.94548899999999</v>
      </c>
    </row>
    <row r="1203" spans="1:12" x14ac:dyDescent="0.35">
      <c r="A1203" s="22">
        <v>8</v>
      </c>
      <c r="B1203" s="12" t="s">
        <v>14</v>
      </c>
      <c r="C1203" s="22">
        <v>8</v>
      </c>
      <c r="D1203" s="22">
        <v>1</v>
      </c>
      <c r="E1203" s="22">
        <v>719807</v>
      </c>
      <c r="F1203" s="22">
        <v>142125</v>
      </c>
      <c r="G1203" s="15">
        <v>84.792100000000005</v>
      </c>
      <c r="H1203" s="15">
        <v>429.48458099999999</v>
      </c>
      <c r="I1203" s="19">
        <v>1047002</v>
      </c>
      <c r="J1203" s="15">
        <v>11.09741</v>
      </c>
      <c r="K1203" s="19">
        <v>1036619</v>
      </c>
      <c r="L1203" s="15">
        <v>55.646498999999999</v>
      </c>
    </row>
    <row r="1204" spans="1:12" x14ac:dyDescent="0.35">
      <c r="A1204" s="22">
        <v>8</v>
      </c>
      <c r="B1204" s="12" t="s">
        <v>14</v>
      </c>
      <c r="C1204" s="22">
        <v>8</v>
      </c>
      <c r="D1204" s="22">
        <v>2</v>
      </c>
      <c r="E1204" s="22">
        <v>697705</v>
      </c>
      <c r="F1204" s="22">
        <v>144077</v>
      </c>
      <c r="G1204" s="15">
        <v>87.477906000000004</v>
      </c>
      <c r="H1204" s="15">
        <v>423.67260399999998</v>
      </c>
      <c r="I1204" s="19">
        <v>1045715</v>
      </c>
      <c r="J1204" s="15">
        <v>11.434873</v>
      </c>
      <c r="K1204" s="19">
        <v>1032624</v>
      </c>
      <c r="L1204" s="15">
        <v>54.681086000000001</v>
      </c>
    </row>
    <row r="1205" spans="1:12" x14ac:dyDescent="0.35">
      <c r="A1205" s="22">
        <v>8</v>
      </c>
      <c r="B1205" s="12" t="s">
        <v>14</v>
      </c>
      <c r="C1205" s="22">
        <v>8</v>
      </c>
      <c r="D1205" s="22">
        <v>3</v>
      </c>
      <c r="E1205" s="22">
        <v>702725</v>
      </c>
      <c r="F1205" s="22">
        <v>140196</v>
      </c>
      <c r="G1205" s="15">
        <v>86.852922000000007</v>
      </c>
      <c r="H1205" s="15">
        <v>435.35186299999998</v>
      </c>
      <c r="I1205" s="19">
        <v>1047306</v>
      </c>
      <c r="J1205" s="15">
        <v>11.370463000000001</v>
      </c>
      <c r="K1205" s="19">
        <v>1039714</v>
      </c>
      <c r="L1205" s="15">
        <v>56.580646000000002</v>
      </c>
    </row>
    <row r="1206" spans="1:12" x14ac:dyDescent="0.35">
      <c r="A1206" s="22">
        <v>8</v>
      </c>
      <c r="B1206" s="12" t="s">
        <v>14</v>
      </c>
      <c r="C1206" s="22">
        <v>8</v>
      </c>
      <c r="D1206" s="22">
        <v>4</v>
      </c>
      <c r="E1206" s="22">
        <v>715873</v>
      </c>
      <c r="F1206" s="22">
        <v>145564</v>
      </c>
      <c r="G1206" s="15">
        <v>85.258342999999996</v>
      </c>
      <c r="H1206" s="15">
        <v>419.362078</v>
      </c>
      <c r="I1206" s="19">
        <v>1047190</v>
      </c>
      <c r="J1206" s="15">
        <v>11.160396</v>
      </c>
      <c r="K1206" s="19">
        <v>1025276</v>
      </c>
      <c r="L1206" s="15">
        <v>53.737309000000003</v>
      </c>
    </row>
    <row r="1207" spans="1:12" x14ac:dyDescent="0.35">
      <c r="A1207" s="22">
        <v>16</v>
      </c>
      <c r="B1207" s="12" t="s">
        <v>14</v>
      </c>
      <c r="C1207" s="22">
        <v>8</v>
      </c>
      <c r="D1207" s="22">
        <v>1</v>
      </c>
      <c r="E1207" s="22">
        <v>1362403</v>
      </c>
      <c r="F1207" s="22">
        <v>290345</v>
      </c>
      <c r="G1207" s="15">
        <v>89.596186000000003</v>
      </c>
      <c r="H1207" s="15">
        <v>420.45501899999999</v>
      </c>
      <c r="I1207" s="19">
        <v>523457</v>
      </c>
      <c r="J1207" s="15">
        <v>5.8626690000000004</v>
      </c>
      <c r="K1207" s="19">
        <v>514808</v>
      </c>
      <c r="L1207" s="15">
        <v>27.055205999999998</v>
      </c>
    </row>
    <row r="1208" spans="1:12" x14ac:dyDescent="0.35">
      <c r="A1208" s="22">
        <v>16</v>
      </c>
      <c r="B1208" s="12" t="s">
        <v>14</v>
      </c>
      <c r="C1208" s="22">
        <v>8</v>
      </c>
      <c r="D1208" s="22">
        <v>2</v>
      </c>
      <c r="E1208" s="22">
        <v>1358156</v>
      </c>
      <c r="F1208" s="22">
        <v>291404</v>
      </c>
      <c r="G1208" s="15">
        <v>89.875799000000001</v>
      </c>
      <c r="H1208" s="15">
        <v>418.91841399999998</v>
      </c>
      <c r="I1208" s="19">
        <v>522525</v>
      </c>
      <c r="J1208" s="15">
        <v>5.8705319999999999</v>
      </c>
      <c r="K1208" s="19">
        <v>517085</v>
      </c>
      <c r="L1208" s="15">
        <v>27.076125999999999</v>
      </c>
    </row>
    <row r="1209" spans="1:12" x14ac:dyDescent="0.35">
      <c r="A1209" s="22">
        <v>16</v>
      </c>
      <c r="B1209" s="12" t="s">
        <v>14</v>
      </c>
      <c r="C1209" s="22">
        <v>8</v>
      </c>
      <c r="D1209" s="22">
        <v>3</v>
      </c>
      <c r="E1209" s="22">
        <v>1348777</v>
      </c>
      <c r="F1209" s="22">
        <v>282313</v>
      </c>
      <c r="G1209" s="15">
        <v>90.501208000000005</v>
      </c>
      <c r="H1209" s="15">
        <v>432.37806</v>
      </c>
      <c r="I1209" s="19">
        <v>523785</v>
      </c>
      <c r="J1209" s="15">
        <v>5.9256099999999998</v>
      </c>
      <c r="K1209" s="19">
        <v>518867</v>
      </c>
      <c r="L1209" s="15">
        <v>28.044340999999999</v>
      </c>
    </row>
    <row r="1210" spans="1:12" x14ac:dyDescent="0.35">
      <c r="A1210" s="22">
        <v>16</v>
      </c>
      <c r="B1210" s="12" t="s">
        <v>14</v>
      </c>
      <c r="C1210" s="22">
        <v>8</v>
      </c>
      <c r="D1210" s="22">
        <v>4</v>
      </c>
      <c r="E1210" s="22">
        <v>1386865</v>
      </c>
      <c r="F1210" s="22">
        <v>281182</v>
      </c>
      <c r="G1210" s="15">
        <v>88.015806999999995</v>
      </c>
      <c r="H1210" s="15">
        <v>434.14106500000003</v>
      </c>
      <c r="I1210" s="19">
        <v>522139</v>
      </c>
      <c r="J1210" s="15">
        <v>5.7447600000000003</v>
      </c>
      <c r="K1210" s="19">
        <v>519657</v>
      </c>
      <c r="L1210" s="15">
        <v>28.200001</v>
      </c>
    </row>
    <row r="1211" spans="1:12" x14ac:dyDescent="0.35">
      <c r="A1211" s="22">
        <v>32</v>
      </c>
      <c r="B1211" s="12" t="s">
        <v>14</v>
      </c>
      <c r="C1211" s="22">
        <v>8</v>
      </c>
      <c r="D1211" s="22">
        <v>1</v>
      </c>
      <c r="E1211" s="22">
        <v>2452458</v>
      </c>
      <c r="F1211" s="22">
        <v>559391</v>
      </c>
      <c r="G1211" s="15">
        <v>99.543293000000006</v>
      </c>
      <c r="H1211" s="15">
        <v>436.44305400000002</v>
      </c>
      <c r="I1211" s="19">
        <v>261085</v>
      </c>
      <c r="J1211" s="15">
        <v>3.2488549999999998</v>
      </c>
      <c r="K1211" s="19">
        <v>259096</v>
      </c>
      <c r="L1211" s="15">
        <v>14.134990999999999</v>
      </c>
    </row>
    <row r="1212" spans="1:12" x14ac:dyDescent="0.35">
      <c r="A1212" s="22">
        <v>32</v>
      </c>
      <c r="B1212" s="12" t="s">
        <v>14</v>
      </c>
      <c r="C1212" s="22">
        <v>8</v>
      </c>
      <c r="D1212" s="22">
        <v>2</v>
      </c>
      <c r="E1212" s="22">
        <v>2467543</v>
      </c>
      <c r="F1212" s="22">
        <v>586764</v>
      </c>
      <c r="G1212" s="15">
        <v>98.937244000000007</v>
      </c>
      <c r="H1212" s="15">
        <v>416.05735499999997</v>
      </c>
      <c r="I1212" s="19">
        <v>259991</v>
      </c>
      <c r="J1212" s="15">
        <v>3.2154639999999999</v>
      </c>
      <c r="K1212" s="19">
        <v>259819</v>
      </c>
      <c r="L1212" s="15">
        <v>13.513176</v>
      </c>
    </row>
    <row r="1213" spans="1:12" x14ac:dyDescent="0.35">
      <c r="A1213" s="22">
        <v>32</v>
      </c>
      <c r="B1213" s="12" t="s">
        <v>14</v>
      </c>
      <c r="C1213" s="22">
        <v>8</v>
      </c>
      <c r="D1213" s="22">
        <v>3</v>
      </c>
      <c r="E1213" s="22">
        <v>2446309</v>
      </c>
      <c r="F1213" s="22">
        <v>589437</v>
      </c>
      <c r="G1213" s="15">
        <v>99.792303000000004</v>
      </c>
      <c r="H1213" s="15">
        <v>414.15118000000001</v>
      </c>
      <c r="I1213" s="19">
        <v>261062</v>
      </c>
      <c r="J1213" s="15">
        <v>3.2567349999999999</v>
      </c>
      <c r="K1213" s="19">
        <v>259409</v>
      </c>
      <c r="L1213" s="15">
        <v>13.430671</v>
      </c>
    </row>
    <row r="1214" spans="1:12" x14ac:dyDescent="0.35">
      <c r="A1214" s="22">
        <v>32</v>
      </c>
      <c r="B1214" s="12" t="s">
        <v>14</v>
      </c>
      <c r="C1214" s="22">
        <v>8</v>
      </c>
      <c r="D1214" s="22">
        <v>4</v>
      </c>
      <c r="E1214" s="22">
        <v>2442055</v>
      </c>
      <c r="F1214" s="22">
        <v>584432</v>
      </c>
      <c r="G1214" s="15">
        <v>99.969120000000004</v>
      </c>
      <c r="H1214" s="15">
        <v>417.70636100000002</v>
      </c>
      <c r="I1214" s="19">
        <v>258887</v>
      </c>
      <c r="J1214" s="15">
        <v>3.2352280000000002</v>
      </c>
      <c r="K1214" s="19">
        <v>259730</v>
      </c>
      <c r="L1214" s="15">
        <v>13.562452</v>
      </c>
    </row>
    <row r="1215" spans="1:12" x14ac:dyDescent="0.35">
      <c r="A1215" s="22">
        <v>64</v>
      </c>
      <c r="B1215" s="12" t="s">
        <v>14</v>
      </c>
      <c r="C1215" s="22">
        <v>8</v>
      </c>
      <c r="D1215" s="22">
        <v>1</v>
      </c>
      <c r="E1215" s="22">
        <v>3995406</v>
      </c>
      <c r="F1215" s="22">
        <v>1205278</v>
      </c>
      <c r="G1215" s="15">
        <v>122.223567</v>
      </c>
      <c r="H1215" s="15">
        <v>405.04517399999997</v>
      </c>
      <c r="I1215" s="19">
        <v>125892</v>
      </c>
      <c r="J1215" s="15">
        <v>1.923168</v>
      </c>
      <c r="K1215" s="19">
        <v>129802</v>
      </c>
      <c r="L1215" s="15">
        <v>6.5731599999999997</v>
      </c>
    </row>
    <row r="1216" spans="1:12" x14ac:dyDescent="0.35">
      <c r="A1216" s="22">
        <v>64</v>
      </c>
      <c r="B1216" s="12" t="s">
        <v>14</v>
      </c>
      <c r="C1216" s="22">
        <v>8</v>
      </c>
      <c r="D1216" s="22">
        <v>2</v>
      </c>
      <c r="E1216" s="22">
        <v>3970834</v>
      </c>
      <c r="F1216" s="22">
        <v>1175432</v>
      </c>
      <c r="G1216" s="15">
        <v>122.96112100000001</v>
      </c>
      <c r="H1216" s="15">
        <v>415.29588699999999</v>
      </c>
      <c r="I1216" s="19">
        <v>128364</v>
      </c>
      <c r="J1216" s="15">
        <v>1.973066</v>
      </c>
      <c r="K1216" s="19">
        <v>130115</v>
      </c>
      <c r="L1216" s="15">
        <v>6.7563129999999996</v>
      </c>
    </row>
    <row r="1217" spans="1:12" x14ac:dyDescent="0.35">
      <c r="A1217" s="22">
        <v>64</v>
      </c>
      <c r="B1217" s="12" t="s">
        <v>14</v>
      </c>
      <c r="C1217" s="22">
        <v>8</v>
      </c>
      <c r="D1217" s="22">
        <v>3</v>
      </c>
      <c r="E1217" s="22">
        <v>3947692</v>
      </c>
      <c r="F1217" s="22">
        <v>1176452</v>
      </c>
      <c r="G1217" s="15">
        <v>123.677115</v>
      </c>
      <c r="H1217" s="15">
        <v>414.96547299999997</v>
      </c>
      <c r="I1217" s="19">
        <v>129071</v>
      </c>
      <c r="J1217" s="15">
        <v>1.995563</v>
      </c>
      <c r="K1217" s="19">
        <v>128515</v>
      </c>
      <c r="L1217" s="15">
        <v>6.667446</v>
      </c>
    </row>
    <row r="1218" spans="1:12" x14ac:dyDescent="0.35">
      <c r="A1218" s="22">
        <v>64</v>
      </c>
      <c r="B1218" s="12" t="s">
        <v>14</v>
      </c>
      <c r="C1218" s="22">
        <v>8</v>
      </c>
      <c r="D1218" s="22">
        <v>4</v>
      </c>
      <c r="E1218" s="22">
        <v>4020859</v>
      </c>
      <c r="F1218" s="22">
        <v>1177778</v>
      </c>
      <c r="G1218" s="15">
        <v>121.449184</v>
      </c>
      <c r="H1218" s="15">
        <v>414.52375999999998</v>
      </c>
      <c r="I1218" s="19">
        <v>127155</v>
      </c>
      <c r="J1218" s="15">
        <v>1.930166</v>
      </c>
      <c r="K1218" s="19">
        <v>129230</v>
      </c>
      <c r="L1218" s="15">
        <v>6.696993</v>
      </c>
    </row>
    <row r="1219" spans="1:12" x14ac:dyDescent="0.35">
      <c r="A1219" s="22">
        <v>128</v>
      </c>
      <c r="B1219" s="12" t="s">
        <v>14</v>
      </c>
      <c r="C1219" s="22">
        <v>8</v>
      </c>
      <c r="D1219" s="22">
        <v>1</v>
      </c>
      <c r="E1219" s="22">
        <v>4910071</v>
      </c>
      <c r="F1219" s="22">
        <v>2381791</v>
      </c>
      <c r="G1219" s="15">
        <v>198.897413</v>
      </c>
      <c r="H1219" s="15">
        <v>409.77578599999998</v>
      </c>
      <c r="I1219" s="19">
        <v>63774</v>
      </c>
      <c r="J1219" s="15">
        <v>1.585499</v>
      </c>
      <c r="K1219" s="19">
        <v>65013</v>
      </c>
      <c r="L1219" s="15">
        <v>3.3320129999999999</v>
      </c>
    </row>
    <row r="1220" spans="1:12" x14ac:dyDescent="0.35">
      <c r="A1220" s="22">
        <v>128</v>
      </c>
      <c r="B1220" s="12" t="s">
        <v>14</v>
      </c>
      <c r="C1220" s="22">
        <v>8</v>
      </c>
      <c r="D1220" s="22">
        <v>2</v>
      </c>
      <c r="E1220" s="22">
        <v>4871892</v>
      </c>
      <c r="F1220" s="22">
        <v>2528312</v>
      </c>
      <c r="G1220" s="15">
        <v>200.418474</v>
      </c>
      <c r="H1220" s="15">
        <v>386.13723299999998</v>
      </c>
      <c r="I1220" s="19">
        <v>65082</v>
      </c>
      <c r="J1220" s="15">
        <v>1.6306970000000001</v>
      </c>
      <c r="K1220" s="19">
        <v>64471</v>
      </c>
      <c r="L1220" s="15">
        <v>3.1127470000000002</v>
      </c>
    </row>
    <row r="1221" spans="1:12" x14ac:dyDescent="0.35">
      <c r="A1221" s="22">
        <v>128</v>
      </c>
      <c r="B1221" s="12" t="s">
        <v>14</v>
      </c>
      <c r="C1221" s="22">
        <v>8</v>
      </c>
      <c r="D1221" s="22">
        <v>3</v>
      </c>
      <c r="E1221" s="22">
        <v>4883833</v>
      </c>
      <c r="F1221" s="22">
        <v>2492201</v>
      </c>
      <c r="G1221" s="15">
        <v>199.924159</v>
      </c>
      <c r="H1221" s="15">
        <v>391.61811</v>
      </c>
      <c r="I1221" s="19">
        <v>65055</v>
      </c>
      <c r="J1221" s="15">
        <v>1.6260349999999999</v>
      </c>
      <c r="K1221" s="19">
        <v>64718</v>
      </c>
      <c r="L1221" s="15">
        <v>3.1699480000000002</v>
      </c>
    </row>
    <row r="1222" spans="1:12" x14ac:dyDescent="0.35">
      <c r="A1222" s="22">
        <v>128</v>
      </c>
      <c r="B1222" s="12" t="s">
        <v>14</v>
      </c>
      <c r="C1222" s="22">
        <v>8</v>
      </c>
      <c r="D1222" s="22">
        <v>4</v>
      </c>
      <c r="E1222" s="22">
        <v>4873277</v>
      </c>
      <c r="F1222" s="22">
        <v>2693588</v>
      </c>
      <c r="G1222" s="15">
        <v>200.40351100000001</v>
      </c>
      <c r="H1222" s="15">
        <v>362.33353599999998</v>
      </c>
      <c r="I1222" s="19">
        <v>63784</v>
      </c>
      <c r="J1222" s="15">
        <v>1.59772</v>
      </c>
      <c r="K1222" s="19">
        <v>64167</v>
      </c>
      <c r="L1222" s="15">
        <v>2.907975</v>
      </c>
    </row>
    <row r="1223" spans="1:12" x14ac:dyDescent="0.35">
      <c r="A1223" s="22">
        <v>256</v>
      </c>
      <c r="B1223" s="12" t="s">
        <v>14</v>
      </c>
      <c r="C1223" s="22">
        <v>8</v>
      </c>
      <c r="D1223" s="22">
        <v>1</v>
      </c>
      <c r="E1223" s="22">
        <v>5112323</v>
      </c>
      <c r="F1223" s="22">
        <v>4571454</v>
      </c>
      <c r="G1223" s="15">
        <v>381.92057899999998</v>
      </c>
      <c r="H1223" s="15">
        <v>426.74676599999998</v>
      </c>
      <c r="I1223" s="19">
        <v>32500</v>
      </c>
      <c r="J1223" s="15">
        <v>1.5520480000000001</v>
      </c>
      <c r="K1223" s="19">
        <v>32666</v>
      </c>
      <c r="L1223" s="15">
        <v>1.744543</v>
      </c>
    </row>
    <row r="1224" spans="1:12" x14ac:dyDescent="0.35">
      <c r="A1224" s="22">
        <v>256</v>
      </c>
      <c r="B1224" s="12" t="s">
        <v>14</v>
      </c>
      <c r="C1224" s="22">
        <v>8</v>
      </c>
      <c r="D1224" s="22">
        <v>2</v>
      </c>
      <c r="E1224" s="22">
        <v>5109489</v>
      </c>
      <c r="F1224" s="22">
        <v>4606092</v>
      </c>
      <c r="G1224" s="15">
        <v>382.188423</v>
      </c>
      <c r="H1224" s="15">
        <v>423.48883599999999</v>
      </c>
      <c r="I1224" s="19">
        <v>32123</v>
      </c>
      <c r="J1224" s="15">
        <v>1.5348949999999999</v>
      </c>
      <c r="K1224" s="19">
        <v>32394</v>
      </c>
      <c r="L1224" s="15">
        <v>1.7170069999999999</v>
      </c>
    </row>
    <row r="1225" spans="1:12" x14ac:dyDescent="0.35">
      <c r="A1225" s="22">
        <v>256</v>
      </c>
      <c r="B1225" s="12" t="s">
        <v>14</v>
      </c>
      <c r="C1225" s="22">
        <v>8</v>
      </c>
      <c r="D1225" s="22">
        <v>3</v>
      </c>
      <c r="E1225" s="22">
        <v>5125353</v>
      </c>
      <c r="F1225" s="22">
        <v>4663965</v>
      </c>
      <c r="G1225" s="15">
        <v>381.03511800000001</v>
      </c>
      <c r="H1225" s="15">
        <v>418.354221</v>
      </c>
      <c r="I1225" s="19">
        <v>31749</v>
      </c>
      <c r="J1225" s="15">
        <v>1.512329</v>
      </c>
      <c r="K1225" s="19">
        <v>32572</v>
      </c>
      <c r="L1225" s="15">
        <v>1.7050190000000001</v>
      </c>
    </row>
    <row r="1226" spans="1:12" x14ac:dyDescent="0.35">
      <c r="A1226" s="22">
        <v>256</v>
      </c>
      <c r="B1226" s="12" t="s">
        <v>14</v>
      </c>
      <c r="C1226" s="22">
        <v>8</v>
      </c>
      <c r="D1226" s="22">
        <v>4</v>
      </c>
      <c r="E1226" s="22">
        <v>5114884</v>
      </c>
      <c r="F1226" s="22">
        <v>4666633</v>
      </c>
      <c r="G1226" s="15">
        <v>381.72095300000001</v>
      </c>
      <c r="H1226" s="15">
        <v>417.99169799999999</v>
      </c>
      <c r="I1226" s="19">
        <v>32485</v>
      </c>
      <c r="J1226" s="15">
        <v>1.5505549999999999</v>
      </c>
      <c r="K1226" s="19">
        <v>32531</v>
      </c>
      <c r="L1226" s="15">
        <v>1.7018990000000001</v>
      </c>
    </row>
    <row r="1227" spans="1:12" x14ac:dyDescent="0.35">
      <c r="A1227" s="22">
        <v>512</v>
      </c>
      <c r="B1227" s="12" t="s">
        <v>14</v>
      </c>
      <c r="C1227" s="22">
        <v>8</v>
      </c>
      <c r="D1227" s="22">
        <v>1</v>
      </c>
      <c r="E1227" s="22">
        <v>5163620</v>
      </c>
      <c r="F1227" s="22">
        <v>6128333</v>
      </c>
      <c r="G1227" s="15">
        <v>756.645847</v>
      </c>
      <c r="H1227" s="15">
        <v>636.93050200000005</v>
      </c>
      <c r="I1227" s="19">
        <v>15799</v>
      </c>
      <c r="J1227" s="15">
        <v>1.4939819999999999</v>
      </c>
      <c r="K1227" s="19">
        <v>16023</v>
      </c>
      <c r="L1227" s="15">
        <v>1.2766489999999999</v>
      </c>
    </row>
    <row r="1228" spans="1:12" x14ac:dyDescent="0.35">
      <c r="A1228" s="22">
        <v>512</v>
      </c>
      <c r="B1228" s="12" t="s">
        <v>14</v>
      </c>
      <c r="C1228" s="22">
        <v>8</v>
      </c>
      <c r="D1228" s="22">
        <v>2</v>
      </c>
      <c r="E1228" s="22">
        <v>5161523</v>
      </c>
      <c r="F1228" s="22">
        <v>6314024</v>
      </c>
      <c r="G1228" s="15">
        <v>757.49592099999995</v>
      </c>
      <c r="H1228" s="15">
        <v>617.94368299999996</v>
      </c>
      <c r="I1228" s="19">
        <v>15699</v>
      </c>
      <c r="J1228" s="15">
        <v>1.4851289999999999</v>
      </c>
      <c r="K1228" s="19">
        <v>16081</v>
      </c>
      <c r="L1228" s="15">
        <v>1.2435890000000001</v>
      </c>
    </row>
    <row r="1229" spans="1:12" x14ac:dyDescent="0.35">
      <c r="A1229" s="22">
        <v>512</v>
      </c>
      <c r="B1229" s="12" t="s">
        <v>14</v>
      </c>
      <c r="C1229" s="22">
        <v>8</v>
      </c>
      <c r="D1229" s="22">
        <v>3</v>
      </c>
      <c r="E1229" s="22">
        <v>5159157</v>
      </c>
      <c r="F1229" s="22">
        <v>6232554</v>
      </c>
      <c r="G1229" s="15">
        <v>756.84705099999996</v>
      </c>
      <c r="H1229" s="15">
        <v>625.96944199999996</v>
      </c>
      <c r="I1229" s="19">
        <v>16072</v>
      </c>
      <c r="J1229" s="15">
        <v>1.521112</v>
      </c>
      <c r="K1229" s="19">
        <v>16233</v>
      </c>
      <c r="L1229" s="15">
        <v>1.2717529999999999</v>
      </c>
    </row>
    <row r="1230" spans="1:12" x14ac:dyDescent="0.35">
      <c r="A1230" s="22">
        <v>512</v>
      </c>
      <c r="B1230" s="12" t="s">
        <v>14</v>
      </c>
      <c r="C1230" s="22">
        <v>8</v>
      </c>
      <c r="D1230" s="22">
        <v>4</v>
      </c>
      <c r="E1230" s="22">
        <v>5156960</v>
      </c>
      <c r="F1230" s="22">
        <v>6101498</v>
      </c>
      <c r="G1230" s="15">
        <v>757.44433500000002</v>
      </c>
      <c r="H1230" s="15">
        <v>639.22471599999994</v>
      </c>
      <c r="I1230" s="19">
        <v>15601</v>
      </c>
      <c r="J1230" s="15">
        <v>1.4771639999999999</v>
      </c>
      <c r="K1230" s="19">
        <v>15874</v>
      </c>
      <c r="L1230" s="15">
        <v>1.27034</v>
      </c>
    </row>
    <row r="1231" spans="1:12" x14ac:dyDescent="0.35">
      <c r="A1231" s="22">
        <v>1024</v>
      </c>
      <c r="B1231" s="12" t="s">
        <v>14</v>
      </c>
      <c r="C1231" s="22">
        <v>8</v>
      </c>
      <c r="D1231" s="22">
        <v>1</v>
      </c>
      <c r="E1231" s="22">
        <v>5119634</v>
      </c>
      <c r="F1231" s="22">
        <v>10735334</v>
      </c>
      <c r="G1231" s="15">
        <v>1527.4949770000001</v>
      </c>
      <c r="H1231" s="15">
        <v>725.41139699999997</v>
      </c>
      <c r="I1231" s="19">
        <v>7769</v>
      </c>
      <c r="J1231" s="15">
        <v>1.4819249999999999</v>
      </c>
      <c r="K1231" s="19">
        <v>8091</v>
      </c>
      <c r="L1231" s="15">
        <v>0.73601499999999997</v>
      </c>
    </row>
    <row r="1232" spans="1:12" x14ac:dyDescent="0.35">
      <c r="A1232" s="22">
        <v>1024</v>
      </c>
      <c r="B1232" s="12" t="s">
        <v>14</v>
      </c>
      <c r="C1232" s="22">
        <v>8</v>
      </c>
      <c r="D1232" s="22">
        <v>2</v>
      </c>
      <c r="E1232" s="22">
        <v>5016563</v>
      </c>
      <c r="F1232" s="22">
        <v>10682912</v>
      </c>
      <c r="G1232" s="15">
        <v>1557.7936930000001</v>
      </c>
      <c r="H1232" s="15">
        <v>728.85843799999998</v>
      </c>
      <c r="I1232" s="19">
        <v>7799</v>
      </c>
      <c r="J1232" s="15">
        <v>1.518213</v>
      </c>
      <c r="K1232" s="19">
        <v>8065</v>
      </c>
      <c r="L1232" s="15">
        <v>0.73724999999999996</v>
      </c>
    </row>
    <row r="1233" spans="1:12" x14ac:dyDescent="0.35">
      <c r="A1233" s="22">
        <v>1024</v>
      </c>
      <c r="B1233" s="12" t="s">
        <v>14</v>
      </c>
      <c r="C1233" s="22">
        <v>8</v>
      </c>
      <c r="D1233" s="22">
        <v>3</v>
      </c>
      <c r="E1233" s="22">
        <v>5122499</v>
      </c>
      <c r="F1233" s="22">
        <v>10681727</v>
      </c>
      <c r="G1233" s="15">
        <v>1526.891449</v>
      </c>
      <c r="H1233" s="15">
        <v>729.27698499999997</v>
      </c>
      <c r="I1233" s="19">
        <v>7862</v>
      </c>
      <c r="J1233" s="15">
        <v>1.498826</v>
      </c>
      <c r="K1233" s="19">
        <v>8108</v>
      </c>
      <c r="L1233" s="15">
        <v>0.74126300000000001</v>
      </c>
    </row>
    <row r="1234" spans="1:12" x14ac:dyDescent="0.35">
      <c r="A1234" s="22">
        <v>1024</v>
      </c>
      <c r="B1234" s="12" t="s">
        <v>14</v>
      </c>
      <c r="C1234" s="22">
        <v>8</v>
      </c>
      <c r="D1234" s="22">
        <v>4</v>
      </c>
      <c r="E1234" s="22">
        <v>5126072</v>
      </c>
      <c r="F1234" s="22">
        <v>10873359</v>
      </c>
      <c r="G1234" s="15">
        <v>1527.239378</v>
      </c>
      <c r="H1234" s="15">
        <v>716.64349200000004</v>
      </c>
      <c r="I1234" s="19">
        <v>7830</v>
      </c>
      <c r="J1234" s="15">
        <v>1.4916849999999999</v>
      </c>
      <c r="K1234" s="19">
        <v>7884</v>
      </c>
      <c r="L1234" s="15">
        <v>0.70808099999999996</v>
      </c>
    </row>
    <row r="1235" spans="1:12" x14ac:dyDescent="0.35">
      <c r="A1235" s="22">
        <v>2048</v>
      </c>
      <c r="B1235" s="12" t="s">
        <v>14</v>
      </c>
      <c r="C1235" s="22">
        <v>8</v>
      </c>
      <c r="D1235" s="22">
        <v>1</v>
      </c>
      <c r="E1235" s="22">
        <v>4743249</v>
      </c>
      <c r="F1235" s="22">
        <v>12013840</v>
      </c>
      <c r="G1235" s="15">
        <v>3290.8671509999999</v>
      </c>
      <c r="H1235" s="15">
        <v>1295.913832</v>
      </c>
      <c r="I1235" s="19">
        <v>4064</v>
      </c>
      <c r="J1235" s="15">
        <v>1.6734309999999999</v>
      </c>
      <c r="K1235" s="19">
        <v>4032</v>
      </c>
      <c r="L1235" s="15">
        <v>0.65549400000000002</v>
      </c>
    </row>
    <row r="1236" spans="1:12" x14ac:dyDescent="0.35">
      <c r="A1236" s="22">
        <v>2048</v>
      </c>
      <c r="B1236" s="12" t="s">
        <v>14</v>
      </c>
      <c r="C1236" s="22">
        <v>8</v>
      </c>
      <c r="D1236" s="22">
        <v>2</v>
      </c>
      <c r="E1236" s="22">
        <v>4765710</v>
      </c>
      <c r="F1236" s="22">
        <v>12124390</v>
      </c>
      <c r="G1236" s="15">
        <v>3276.4706919999999</v>
      </c>
      <c r="H1236" s="15">
        <v>1284.6669449999999</v>
      </c>
      <c r="I1236" s="19">
        <v>3924</v>
      </c>
      <c r="J1236" s="15">
        <v>1.608168</v>
      </c>
      <c r="K1236" s="19">
        <v>3897</v>
      </c>
      <c r="L1236" s="15">
        <v>0.62777000000000005</v>
      </c>
    </row>
    <row r="1237" spans="1:12" x14ac:dyDescent="0.35">
      <c r="A1237" s="22">
        <v>2048</v>
      </c>
      <c r="B1237" s="12" t="s">
        <v>14</v>
      </c>
      <c r="C1237" s="22">
        <v>8</v>
      </c>
      <c r="D1237" s="22">
        <v>3</v>
      </c>
      <c r="E1237" s="22">
        <v>4878119</v>
      </c>
      <c r="F1237" s="22">
        <v>12105426</v>
      </c>
      <c r="G1237" s="15">
        <v>3197.93786</v>
      </c>
      <c r="H1237" s="15">
        <v>1286.179664</v>
      </c>
      <c r="I1237" s="19">
        <v>4017</v>
      </c>
      <c r="J1237" s="15">
        <v>1.6083460000000001</v>
      </c>
      <c r="K1237" s="19">
        <v>3989</v>
      </c>
      <c r="L1237" s="15">
        <v>0.64359699999999997</v>
      </c>
    </row>
    <row r="1238" spans="1:12" x14ac:dyDescent="0.35">
      <c r="A1238" s="22">
        <v>2048</v>
      </c>
      <c r="B1238" s="12" t="s">
        <v>14</v>
      </c>
      <c r="C1238" s="22">
        <v>8</v>
      </c>
      <c r="D1238" s="22">
        <v>4</v>
      </c>
      <c r="E1238" s="22">
        <v>4893889</v>
      </c>
      <c r="F1238" s="22">
        <v>12027239</v>
      </c>
      <c r="G1238" s="15">
        <v>3186.4858589999999</v>
      </c>
      <c r="H1238" s="15">
        <v>1293.5994169999999</v>
      </c>
      <c r="I1238" s="19">
        <v>4013</v>
      </c>
      <c r="J1238" s="15">
        <v>1.601567</v>
      </c>
      <c r="K1238" s="19">
        <v>4025</v>
      </c>
      <c r="L1238" s="15">
        <v>0.65362699999999996</v>
      </c>
    </row>
    <row r="1239" spans="1:12" x14ac:dyDescent="0.35">
      <c r="A1239" s="22">
        <v>4096</v>
      </c>
      <c r="B1239" s="12" t="s">
        <v>14</v>
      </c>
      <c r="C1239" s="22">
        <v>8</v>
      </c>
      <c r="D1239" s="22">
        <v>1</v>
      </c>
      <c r="E1239" s="22">
        <v>4828235</v>
      </c>
      <c r="F1239" s="22">
        <v>12817172</v>
      </c>
      <c r="G1239" s="15">
        <v>6453.1938550000004</v>
      </c>
      <c r="H1239" s="15">
        <v>2427.1291329999999</v>
      </c>
      <c r="I1239" s="19">
        <v>2022</v>
      </c>
      <c r="J1239" s="15">
        <v>1.635885</v>
      </c>
      <c r="K1239" s="19">
        <v>1965</v>
      </c>
      <c r="L1239" s="15">
        <v>0.59886700000000004</v>
      </c>
    </row>
    <row r="1240" spans="1:12" x14ac:dyDescent="0.35">
      <c r="A1240" s="22">
        <v>4096</v>
      </c>
      <c r="B1240" s="12" t="s">
        <v>14</v>
      </c>
      <c r="C1240" s="22">
        <v>8</v>
      </c>
      <c r="D1240" s="22">
        <v>2</v>
      </c>
      <c r="E1240" s="22">
        <v>4840786</v>
      </c>
      <c r="F1240" s="22">
        <v>12639788</v>
      </c>
      <c r="G1240" s="15">
        <v>6440.7337770000004</v>
      </c>
      <c r="H1240" s="15">
        <v>2459.3519649999998</v>
      </c>
      <c r="I1240" s="19">
        <v>1994</v>
      </c>
      <c r="J1240" s="15">
        <v>1.609049</v>
      </c>
      <c r="K1240" s="19">
        <v>2025</v>
      </c>
      <c r="L1240" s="15">
        <v>0.62581399999999998</v>
      </c>
    </row>
    <row r="1241" spans="1:12" x14ac:dyDescent="0.35">
      <c r="A1241" s="22">
        <v>4096</v>
      </c>
      <c r="B1241" s="12" t="s">
        <v>14</v>
      </c>
      <c r="C1241" s="22">
        <v>8</v>
      </c>
      <c r="D1241" s="22">
        <v>3</v>
      </c>
      <c r="E1241" s="22">
        <v>4798443</v>
      </c>
      <c r="F1241" s="22">
        <v>12768226</v>
      </c>
      <c r="G1241" s="15">
        <v>6500.4386869999998</v>
      </c>
      <c r="H1241" s="15">
        <v>2433.661955</v>
      </c>
      <c r="I1241" s="19">
        <v>1995</v>
      </c>
      <c r="J1241" s="15">
        <v>1.6240619999999999</v>
      </c>
      <c r="K1241" s="19">
        <v>1991</v>
      </c>
      <c r="L1241" s="15">
        <v>0.60911700000000002</v>
      </c>
    </row>
    <row r="1242" spans="1:12" x14ac:dyDescent="0.35">
      <c r="A1242" s="22">
        <v>4096</v>
      </c>
      <c r="B1242" s="12" t="s">
        <v>14</v>
      </c>
      <c r="C1242" s="22">
        <v>8</v>
      </c>
      <c r="D1242" s="22">
        <v>4</v>
      </c>
      <c r="E1242" s="22">
        <v>4849195</v>
      </c>
      <c r="F1242" s="22">
        <v>12772888</v>
      </c>
      <c r="G1242" s="15">
        <v>6413.3824290000002</v>
      </c>
      <c r="H1242" s="15">
        <v>2433.9172170000002</v>
      </c>
      <c r="I1242" s="19">
        <v>2022</v>
      </c>
      <c r="J1242" s="15">
        <v>1.628814</v>
      </c>
      <c r="K1242" s="19">
        <v>2029</v>
      </c>
      <c r="L1242" s="15">
        <v>0.62051599999999996</v>
      </c>
    </row>
    <row r="1243" spans="1:12" x14ac:dyDescent="0.35">
      <c r="A1243" s="22">
        <v>8192</v>
      </c>
      <c r="B1243" s="12" t="s">
        <v>14</v>
      </c>
      <c r="C1243" s="22">
        <v>8</v>
      </c>
      <c r="D1243" s="22">
        <v>1</v>
      </c>
      <c r="E1243" s="22">
        <v>4477923</v>
      </c>
      <c r="F1243" s="22">
        <v>12986762</v>
      </c>
      <c r="G1243" s="15">
        <v>13874.952347</v>
      </c>
      <c r="H1243" s="15">
        <v>4776.4552299999996</v>
      </c>
      <c r="I1243" s="19">
        <v>923</v>
      </c>
      <c r="J1243" s="15">
        <v>1.610331</v>
      </c>
      <c r="K1243" s="19">
        <v>1012</v>
      </c>
      <c r="L1243" s="15">
        <v>0.60879300000000003</v>
      </c>
    </row>
    <row r="1244" spans="1:12" x14ac:dyDescent="0.35">
      <c r="A1244" s="22">
        <v>8192</v>
      </c>
      <c r="B1244" s="12" t="s">
        <v>14</v>
      </c>
      <c r="C1244" s="22">
        <v>8</v>
      </c>
      <c r="D1244" s="22">
        <v>2</v>
      </c>
      <c r="E1244" s="22">
        <v>4307833</v>
      </c>
      <c r="F1244" s="22">
        <v>12608889</v>
      </c>
      <c r="G1244" s="15">
        <v>14398.382197000001</v>
      </c>
      <c r="H1244" s="15">
        <v>4921.5766160000003</v>
      </c>
      <c r="I1244" s="19">
        <v>923</v>
      </c>
      <c r="J1244" s="15">
        <v>1.673913</v>
      </c>
      <c r="K1244" s="19">
        <v>1004</v>
      </c>
      <c r="L1244" s="15">
        <v>0.622081</v>
      </c>
    </row>
    <row r="1245" spans="1:12" x14ac:dyDescent="0.35">
      <c r="A1245" s="22">
        <v>8192</v>
      </c>
      <c r="B1245" s="12" t="s">
        <v>14</v>
      </c>
      <c r="C1245" s="22">
        <v>8</v>
      </c>
      <c r="D1245" s="22">
        <v>3</v>
      </c>
      <c r="E1245" s="22">
        <v>4484320</v>
      </c>
      <c r="F1245" s="22">
        <v>12702920</v>
      </c>
      <c r="G1245" s="15">
        <v>14122.908471000001</v>
      </c>
      <c r="H1245" s="15">
        <v>4886.8805819999998</v>
      </c>
      <c r="I1245" s="19">
        <v>875</v>
      </c>
      <c r="J1245" s="15">
        <v>1.5244089999999999</v>
      </c>
      <c r="K1245" s="19">
        <v>996</v>
      </c>
      <c r="L1245" s="15">
        <v>0.61255599999999999</v>
      </c>
    </row>
    <row r="1246" spans="1:12" x14ac:dyDescent="0.35">
      <c r="A1246" s="22">
        <v>8192</v>
      </c>
      <c r="B1246" s="12" t="s">
        <v>14</v>
      </c>
      <c r="C1246" s="22">
        <v>8</v>
      </c>
      <c r="D1246" s="22">
        <v>4</v>
      </c>
      <c r="E1246" s="22">
        <v>4540663</v>
      </c>
      <c r="F1246" s="22">
        <v>12986744</v>
      </c>
      <c r="G1246" s="15">
        <v>13681.858275000001</v>
      </c>
      <c r="H1246" s="15">
        <v>4782.5231899999999</v>
      </c>
      <c r="I1246" s="19">
        <v>983</v>
      </c>
      <c r="J1246" s="15">
        <v>1.691314</v>
      </c>
      <c r="K1246" s="19">
        <v>1014</v>
      </c>
      <c r="L1246" s="15">
        <v>0.60999700000000001</v>
      </c>
    </row>
    <row r="1247" spans="1:12" x14ac:dyDescent="0.35">
      <c r="A1247" s="22">
        <v>16384</v>
      </c>
      <c r="B1247" s="12" t="s">
        <v>14</v>
      </c>
      <c r="C1247" s="22">
        <v>8</v>
      </c>
      <c r="D1247" s="22">
        <v>1</v>
      </c>
      <c r="E1247" s="22">
        <v>4118227</v>
      </c>
      <c r="F1247" s="22">
        <v>13113058</v>
      </c>
      <c r="G1247" s="15">
        <v>29984.691102000001</v>
      </c>
      <c r="H1247" s="15">
        <v>9423.9740509999992</v>
      </c>
      <c r="I1247" s="19">
        <v>441</v>
      </c>
      <c r="J1247" s="15">
        <v>1.6732020000000001</v>
      </c>
      <c r="K1247" s="19">
        <v>505</v>
      </c>
      <c r="L1247" s="15">
        <v>0.601738</v>
      </c>
    </row>
    <row r="1248" spans="1:12" x14ac:dyDescent="0.35">
      <c r="A1248" s="22">
        <v>16384</v>
      </c>
      <c r="B1248" s="12" t="s">
        <v>14</v>
      </c>
      <c r="C1248" s="22">
        <v>8</v>
      </c>
      <c r="D1248" s="22">
        <v>2</v>
      </c>
      <c r="E1248" s="22">
        <v>4244813</v>
      </c>
      <c r="F1248" s="22">
        <v>13173718</v>
      </c>
      <c r="G1248" s="15">
        <v>29022.490882999999</v>
      </c>
      <c r="H1248" s="15">
        <v>9378.660742</v>
      </c>
      <c r="I1248" s="19">
        <v>491</v>
      </c>
      <c r="J1248" s="15">
        <v>1.807353</v>
      </c>
      <c r="K1248" s="19">
        <v>502</v>
      </c>
      <c r="L1248" s="15">
        <v>0.59540899999999997</v>
      </c>
    </row>
    <row r="1249" spans="1:12" x14ac:dyDescent="0.35">
      <c r="A1249" s="22">
        <v>16384</v>
      </c>
      <c r="B1249" s="12" t="s">
        <v>14</v>
      </c>
      <c r="C1249" s="22">
        <v>8</v>
      </c>
      <c r="D1249" s="22">
        <v>3</v>
      </c>
      <c r="E1249" s="22">
        <v>4288421</v>
      </c>
      <c r="F1249" s="22">
        <v>13116644</v>
      </c>
      <c r="G1249" s="15">
        <v>28876.770766000001</v>
      </c>
      <c r="H1249" s="15">
        <v>9409.8297839999996</v>
      </c>
      <c r="I1249" s="19">
        <v>445</v>
      </c>
      <c r="J1249" s="15">
        <v>1.621372</v>
      </c>
      <c r="K1249" s="19">
        <v>503</v>
      </c>
      <c r="L1249" s="15">
        <v>0.59919100000000003</v>
      </c>
    </row>
    <row r="1250" spans="1:12" x14ac:dyDescent="0.35">
      <c r="A1250" s="22">
        <v>16384</v>
      </c>
      <c r="B1250" s="12" t="s">
        <v>14</v>
      </c>
      <c r="C1250" s="22">
        <v>8</v>
      </c>
      <c r="D1250" s="22">
        <v>4</v>
      </c>
      <c r="E1250" s="22">
        <v>4056181</v>
      </c>
      <c r="F1250" s="22">
        <v>12944527</v>
      </c>
      <c r="G1250" s="15">
        <v>30987.194596000001</v>
      </c>
      <c r="H1250" s="15">
        <v>9525.9893639999991</v>
      </c>
      <c r="I1250" s="19">
        <v>329</v>
      </c>
      <c r="J1250" s="15">
        <v>1.2673559999999999</v>
      </c>
      <c r="K1250" s="19">
        <v>501</v>
      </c>
      <c r="L1250" s="15">
        <v>0.60474399999999995</v>
      </c>
    </row>
    <row r="1251" spans="1:12" x14ac:dyDescent="0.35">
      <c r="A1251" s="22">
        <v>4</v>
      </c>
      <c r="B1251" s="12" t="s">
        <v>14</v>
      </c>
      <c r="C1251" s="22">
        <v>16</v>
      </c>
      <c r="D1251" s="22">
        <v>1</v>
      </c>
      <c r="E1251" s="22">
        <v>252117</v>
      </c>
      <c r="F1251" s="22">
        <v>73640</v>
      </c>
      <c r="G1251" s="15">
        <v>242.09237300000001</v>
      </c>
      <c r="H1251" s="15">
        <v>828.84438</v>
      </c>
      <c r="I1251" s="19">
        <v>4150712</v>
      </c>
      <c r="J1251" s="15">
        <v>62.803058</v>
      </c>
      <c r="K1251" s="19">
        <v>4152937</v>
      </c>
      <c r="L1251" s="15">
        <v>215.130674</v>
      </c>
    </row>
    <row r="1252" spans="1:12" x14ac:dyDescent="0.35">
      <c r="A1252" s="22">
        <v>4</v>
      </c>
      <c r="B1252" s="12" t="s">
        <v>14</v>
      </c>
      <c r="C1252" s="22">
        <v>16</v>
      </c>
      <c r="D1252" s="22">
        <v>2</v>
      </c>
      <c r="E1252" s="22">
        <v>251707</v>
      </c>
      <c r="F1252" s="22">
        <v>72852</v>
      </c>
      <c r="G1252" s="15">
        <v>242.55118300000001</v>
      </c>
      <c r="H1252" s="15">
        <v>837.80568400000004</v>
      </c>
      <c r="I1252" s="19">
        <v>4104416</v>
      </c>
      <c r="J1252" s="15">
        <v>62.203609999999998</v>
      </c>
      <c r="K1252" s="19">
        <v>4161985</v>
      </c>
      <c r="L1252" s="15">
        <v>217.93173400000001</v>
      </c>
    </row>
    <row r="1253" spans="1:12" x14ac:dyDescent="0.35">
      <c r="A1253" s="22">
        <v>4</v>
      </c>
      <c r="B1253" s="12" t="s">
        <v>14</v>
      </c>
      <c r="C1253" s="22">
        <v>16</v>
      </c>
      <c r="D1253" s="22">
        <v>3</v>
      </c>
      <c r="E1253" s="22">
        <v>256949</v>
      </c>
      <c r="F1253" s="22">
        <v>72520</v>
      </c>
      <c r="G1253" s="15">
        <v>237.62186</v>
      </c>
      <c r="H1253" s="15">
        <v>841.63608499999998</v>
      </c>
      <c r="I1253" s="19">
        <v>4115344</v>
      </c>
      <c r="J1253" s="15">
        <v>61.096963000000002</v>
      </c>
      <c r="K1253" s="19">
        <v>4165854</v>
      </c>
      <c r="L1253" s="15">
        <v>219.13239899999999</v>
      </c>
    </row>
    <row r="1254" spans="1:12" x14ac:dyDescent="0.35">
      <c r="A1254" s="22">
        <v>4</v>
      </c>
      <c r="B1254" s="12" t="s">
        <v>14</v>
      </c>
      <c r="C1254" s="22">
        <v>16</v>
      </c>
      <c r="D1254" s="22">
        <v>4</v>
      </c>
      <c r="E1254" s="22">
        <v>243129</v>
      </c>
      <c r="F1254" s="22">
        <v>72810</v>
      </c>
      <c r="G1254" s="15">
        <v>251.17379600000001</v>
      </c>
      <c r="H1254" s="15">
        <v>838.30069500000002</v>
      </c>
      <c r="I1254" s="19">
        <v>4097442</v>
      </c>
      <c r="J1254" s="15">
        <v>64.288899999999998</v>
      </c>
      <c r="K1254" s="19">
        <v>4163885</v>
      </c>
      <c r="L1254" s="15">
        <v>218.15693999999999</v>
      </c>
    </row>
    <row r="1255" spans="1:12" x14ac:dyDescent="0.35">
      <c r="A1255" s="22">
        <v>8</v>
      </c>
      <c r="B1255" s="12" t="s">
        <v>14</v>
      </c>
      <c r="C1255" s="22">
        <v>16</v>
      </c>
      <c r="D1255" s="22">
        <v>1</v>
      </c>
      <c r="E1255" s="22">
        <v>517502</v>
      </c>
      <c r="F1255" s="22">
        <v>143578</v>
      </c>
      <c r="G1255" s="15">
        <v>235.90938199999999</v>
      </c>
      <c r="H1255" s="15">
        <v>850.18426999999997</v>
      </c>
      <c r="I1255" s="19">
        <v>2050295</v>
      </c>
      <c r="J1255" s="15">
        <v>30.226977999999999</v>
      </c>
      <c r="K1255" s="19">
        <v>2083073</v>
      </c>
      <c r="L1255" s="15">
        <v>110.689441</v>
      </c>
    </row>
    <row r="1256" spans="1:12" x14ac:dyDescent="0.35">
      <c r="A1256" s="22">
        <v>8</v>
      </c>
      <c r="B1256" s="12" t="s">
        <v>14</v>
      </c>
      <c r="C1256" s="22">
        <v>16</v>
      </c>
      <c r="D1256" s="22">
        <v>2</v>
      </c>
      <c r="E1256" s="22">
        <v>496392</v>
      </c>
      <c r="F1256" s="22">
        <v>144926</v>
      </c>
      <c r="G1256" s="15">
        <v>246.00014999999999</v>
      </c>
      <c r="H1256" s="15">
        <v>842.288993</v>
      </c>
      <c r="I1256" s="19">
        <v>2049832</v>
      </c>
      <c r="J1256" s="15">
        <v>31.505275000000001</v>
      </c>
      <c r="K1256" s="19">
        <v>2078691</v>
      </c>
      <c r="L1256" s="15">
        <v>109.429485</v>
      </c>
    </row>
    <row r="1257" spans="1:12" x14ac:dyDescent="0.35">
      <c r="A1257" s="22">
        <v>8</v>
      </c>
      <c r="B1257" s="12" t="s">
        <v>14</v>
      </c>
      <c r="C1257" s="22">
        <v>16</v>
      </c>
      <c r="D1257" s="22">
        <v>3</v>
      </c>
      <c r="E1257" s="22">
        <v>519722</v>
      </c>
      <c r="F1257" s="22">
        <v>145585</v>
      </c>
      <c r="G1257" s="15">
        <v>234.94212899999999</v>
      </c>
      <c r="H1257" s="15">
        <v>838.47686099999999</v>
      </c>
      <c r="I1257" s="19">
        <v>2042631</v>
      </c>
      <c r="J1257" s="15">
        <v>29.985354000000001</v>
      </c>
      <c r="K1257" s="19">
        <v>2085823</v>
      </c>
      <c r="L1257" s="15">
        <v>109.307461</v>
      </c>
    </row>
    <row r="1258" spans="1:12" x14ac:dyDescent="0.35">
      <c r="A1258" s="22">
        <v>8</v>
      </c>
      <c r="B1258" s="12" t="s">
        <v>14</v>
      </c>
      <c r="C1258" s="22">
        <v>16</v>
      </c>
      <c r="D1258" s="22">
        <v>4</v>
      </c>
      <c r="E1258" s="22">
        <v>503177</v>
      </c>
      <c r="F1258" s="22">
        <v>141691</v>
      </c>
      <c r="G1258" s="15">
        <v>242.68939</v>
      </c>
      <c r="H1258" s="15">
        <v>861.52468999999996</v>
      </c>
      <c r="I1258" s="19">
        <v>2039780</v>
      </c>
      <c r="J1258" s="15">
        <v>30.928056999999999</v>
      </c>
      <c r="K1258" s="19">
        <v>2076059</v>
      </c>
      <c r="L1258" s="15">
        <v>111.78621</v>
      </c>
    </row>
    <row r="1259" spans="1:12" x14ac:dyDescent="0.35">
      <c r="A1259" s="22">
        <v>16</v>
      </c>
      <c r="B1259" s="12" t="s">
        <v>14</v>
      </c>
      <c r="C1259" s="22">
        <v>16</v>
      </c>
      <c r="D1259" s="22">
        <v>1</v>
      </c>
      <c r="E1259" s="22">
        <v>1028886</v>
      </c>
      <c r="F1259" s="22">
        <v>288085</v>
      </c>
      <c r="G1259" s="15">
        <v>237.33971099999999</v>
      </c>
      <c r="H1259" s="15">
        <v>847.42149400000005</v>
      </c>
      <c r="I1259" s="19">
        <v>1022227</v>
      </c>
      <c r="J1259" s="15">
        <v>15.160029</v>
      </c>
      <c r="K1259" s="19">
        <v>1041446</v>
      </c>
      <c r="L1259" s="15">
        <v>55.161569</v>
      </c>
    </row>
    <row r="1260" spans="1:12" x14ac:dyDescent="0.35">
      <c r="A1260" s="22">
        <v>16</v>
      </c>
      <c r="B1260" s="12" t="s">
        <v>14</v>
      </c>
      <c r="C1260" s="22">
        <v>16</v>
      </c>
      <c r="D1260" s="22">
        <v>2</v>
      </c>
      <c r="E1260" s="22">
        <v>1033804</v>
      </c>
      <c r="F1260" s="22">
        <v>288675</v>
      </c>
      <c r="G1260" s="15">
        <v>236.26343499999999</v>
      </c>
      <c r="H1260" s="15">
        <v>845.69120599999997</v>
      </c>
      <c r="I1260" s="19">
        <v>1024973</v>
      </c>
      <c r="J1260" s="15">
        <v>15.128439</v>
      </c>
      <c r="K1260" s="19">
        <v>1042389</v>
      </c>
      <c r="L1260" s="15">
        <v>55.098660000000002</v>
      </c>
    </row>
    <row r="1261" spans="1:12" x14ac:dyDescent="0.35">
      <c r="A1261" s="22">
        <v>16</v>
      </c>
      <c r="B1261" s="12" t="s">
        <v>14</v>
      </c>
      <c r="C1261" s="22">
        <v>16</v>
      </c>
      <c r="D1261" s="22">
        <v>3</v>
      </c>
      <c r="E1261" s="22">
        <v>972429</v>
      </c>
      <c r="F1261" s="22">
        <v>280596</v>
      </c>
      <c r="G1261" s="15">
        <v>251.18436800000001</v>
      </c>
      <c r="H1261" s="15">
        <v>870.05916000000002</v>
      </c>
      <c r="I1261" s="19">
        <v>1007589</v>
      </c>
      <c r="J1261" s="15">
        <v>15.810495</v>
      </c>
      <c r="K1261" s="19">
        <v>1040553</v>
      </c>
      <c r="L1261" s="15">
        <v>56.585251999999997</v>
      </c>
    </row>
    <row r="1262" spans="1:12" x14ac:dyDescent="0.35">
      <c r="A1262" s="22">
        <v>16</v>
      </c>
      <c r="B1262" s="12" t="s">
        <v>14</v>
      </c>
      <c r="C1262" s="22">
        <v>16</v>
      </c>
      <c r="D1262" s="22">
        <v>4</v>
      </c>
      <c r="E1262" s="22">
        <v>1016675</v>
      </c>
      <c r="F1262" s="22">
        <v>282262</v>
      </c>
      <c r="G1262" s="15">
        <v>240.208538</v>
      </c>
      <c r="H1262" s="15">
        <v>864.91804000000002</v>
      </c>
      <c r="I1262" s="19">
        <v>1019559</v>
      </c>
      <c r="J1262" s="15">
        <v>15.302077000000001</v>
      </c>
      <c r="K1262" s="19">
        <v>1042054</v>
      </c>
      <c r="L1262" s="15">
        <v>56.332313999999997</v>
      </c>
    </row>
    <row r="1263" spans="1:12" x14ac:dyDescent="0.35">
      <c r="A1263" s="22">
        <v>32</v>
      </c>
      <c r="B1263" s="12" t="s">
        <v>14</v>
      </c>
      <c r="C1263" s="22">
        <v>16</v>
      </c>
      <c r="D1263" s="22">
        <v>1</v>
      </c>
      <c r="E1263" s="22">
        <v>2072410</v>
      </c>
      <c r="F1263" s="22">
        <v>539079</v>
      </c>
      <c r="G1263" s="15">
        <v>235.649047</v>
      </c>
      <c r="H1263" s="15">
        <v>905.746083</v>
      </c>
      <c r="I1263" s="19">
        <v>512386</v>
      </c>
      <c r="J1263" s="15">
        <v>7.5452159999999999</v>
      </c>
      <c r="K1263" s="19">
        <v>518178</v>
      </c>
      <c r="L1263" s="15">
        <v>29.334382000000002</v>
      </c>
    </row>
    <row r="1264" spans="1:12" x14ac:dyDescent="0.35">
      <c r="A1264" s="22">
        <v>32</v>
      </c>
      <c r="B1264" s="12" t="s">
        <v>14</v>
      </c>
      <c r="C1264" s="22">
        <v>16</v>
      </c>
      <c r="D1264" s="22">
        <v>2</v>
      </c>
      <c r="E1264" s="22">
        <v>2086344</v>
      </c>
      <c r="F1264" s="22">
        <v>566697</v>
      </c>
      <c r="G1264" s="15">
        <v>234.07997499999999</v>
      </c>
      <c r="H1264" s="15">
        <v>861.54451200000005</v>
      </c>
      <c r="I1264" s="19">
        <v>509230</v>
      </c>
      <c r="J1264" s="15">
        <v>7.4486590000000001</v>
      </c>
      <c r="K1264" s="19">
        <v>519160</v>
      </c>
      <c r="L1264" s="15">
        <v>27.957637999999999</v>
      </c>
    </row>
    <row r="1265" spans="1:12" x14ac:dyDescent="0.35">
      <c r="A1265" s="22">
        <v>32</v>
      </c>
      <c r="B1265" s="12" t="s">
        <v>14</v>
      </c>
      <c r="C1265" s="22">
        <v>16</v>
      </c>
      <c r="D1265" s="22">
        <v>3</v>
      </c>
      <c r="E1265" s="22">
        <v>2136554</v>
      </c>
      <c r="F1265" s="22">
        <v>553953</v>
      </c>
      <c r="G1265" s="15">
        <v>228.57474099999999</v>
      </c>
      <c r="H1265" s="15">
        <v>881.39818200000002</v>
      </c>
      <c r="I1265" s="19">
        <v>511627</v>
      </c>
      <c r="J1265" s="15">
        <v>7.3078500000000002</v>
      </c>
      <c r="K1265" s="19">
        <v>519371</v>
      </c>
      <c r="L1265" s="15">
        <v>28.612459999999999</v>
      </c>
    </row>
    <row r="1266" spans="1:12" x14ac:dyDescent="0.35">
      <c r="A1266" s="22">
        <v>32</v>
      </c>
      <c r="B1266" s="12" t="s">
        <v>14</v>
      </c>
      <c r="C1266" s="22">
        <v>16</v>
      </c>
      <c r="D1266" s="22">
        <v>4</v>
      </c>
      <c r="E1266" s="22">
        <v>2147214</v>
      </c>
      <c r="F1266" s="22">
        <v>564614</v>
      </c>
      <c r="G1266" s="15">
        <v>227.45047500000001</v>
      </c>
      <c r="H1266" s="15">
        <v>864.74398599999995</v>
      </c>
      <c r="I1266" s="19">
        <v>511616</v>
      </c>
      <c r="J1266" s="15">
        <v>7.271414</v>
      </c>
      <c r="K1266" s="19">
        <v>519063</v>
      </c>
      <c r="L1266" s="15">
        <v>28.055527999999999</v>
      </c>
    </row>
    <row r="1267" spans="1:12" x14ac:dyDescent="0.35">
      <c r="A1267" s="22">
        <v>64</v>
      </c>
      <c r="B1267" s="12" t="s">
        <v>14</v>
      </c>
      <c r="C1267" s="22">
        <v>16</v>
      </c>
      <c r="D1267" s="22">
        <v>1</v>
      </c>
      <c r="E1267" s="22">
        <v>4393261</v>
      </c>
      <c r="F1267" s="22">
        <v>1126682</v>
      </c>
      <c r="G1267" s="15">
        <v>222.29252</v>
      </c>
      <c r="H1267" s="15">
        <v>866.56841699999995</v>
      </c>
      <c r="I1267" s="19">
        <v>255210</v>
      </c>
      <c r="J1267" s="15">
        <v>3.5456080000000001</v>
      </c>
      <c r="K1267" s="19">
        <v>259636</v>
      </c>
      <c r="L1267" s="15">
        <v>14.065125</v>
      </c>
    </row>
    <row r="1268" spans="1:12" x14ac:dyDescent="0.35">
      <c r="A1268" s="22">
        <v>64</v>
      </c>
      <c r="B1268" s="12" t="s">
        <v>14</v>
      </c>
      <c r="C1268" s="22">
        <v>16</v>
      </c>
      <c r="D1268" s="22">
        <v>2</v>
      </c>
      <c r="E1268" s="22">
        <v>4151167</v>
      </c>
      <c r="F1268" s="22">
        <v>1151992</v>
      </c>
      <c r="G1268" s="15">
        <v>235.26370700000001</v>
      </c>
      <c r="H1268" s="15">
        <v>847.49533099999996</v>
      </c>
      <c r="I1268" s="19">
        <v>254751</v>
      </c>
      <c r="J1268" s="15">
        <v>3.745638</v>
      </c>
      <c r="K1268" s="19">
        <v>260748</v>
      </c>
      <c r="L1268" s="15">
        <v>13.815016999999999</v>
      </c>
    </row>
    <row r="1269" spans="1:12" x14ac:dyDescent="0.35">
      <c r="A1269" s="22">
        <v>64</v>
      </c>
      <c r="B1269" s="12" t="s">
        <v>14</v>
      </c>
      <c r="C1269" s="22">
        <v>16</v>
      </c>
      <c r="D1269" s="22">
        <v>3</v>
      </c>
      <c r="E1269" s="22">
        <v>4373670</v>
      </c>
      <c r="F1269" s="22">
        <v>1114440</v>
      </c>
      <c r="G1269" s="15">
        <v>223.29476600000001</v>
      </c>
      <c r="H1269" s="15">
        <v>876.08700999999996</v>
      </c>
      <c r="I1269" s="19">
        <v>254317</v>
      </c>
      <c r="J1269" s="15">
        <v>3.5490279999999998</v>
      </c>
      <c r="K1269" s="19">
        <v>260246</v>
      </c>
      <c r="L1269" s="15">
        <v>14.253033</v>
      </c>
    </row>
    <row r="1270" spans="1:12" x14ac:dyDescent="0.35">
      <c r="A1270" s="22">
        <v>64</v>
      </c>
      <c r="B1270" s="12" t="s">
        <v>14</v>
      </c>
      <c r="C1270" s="22">
        <v>16</v>
      </c>
      <c r="D1270" s="22">
        <v>4</v>
      </c>
      <c r="E1270" s="22">
        <v>4298275</v>
      </c>
      <c r="F1270" s="22">
        <v>1146089</v>
      </c>
      <c r="G1270" s="15">
        <v>227.199881</v>
      </c>
      <c r="H1270" s="15">
        <v>851.90478800000005</v>
      </c>
      <c r="I1270" s="19">
        <v>254449</v>
      </c>
      <c r="J1270" s="15">
        <v>3.6131549999999999</v>
      </c>
      <c r="K1270" s="19">
        <v>260463</v>
      </c>
      <c r="L1270" s="15">
        <v>13.871005</v>
      </c>
    </row>
    <row r="1271" spans="1:12" x14ac:dyDescent="0.35">
      <c r="A1271" s="22">
        <v>128</v>
      </c>
      <c r="B1271" s="12" t="s">
        <v>14</v>
      </c>
      <c r="C1271" s="22">
        <v>16</v>
      </c>
      <c r="D1271" s="22">
        <v>1</v>
      </c>
      <c r="E1271" s="22">
        <v>5146577</v>
      </c>
      <c r="F1271" s="22">
        <v>2355151</v>
      </c>
      <c r="G1271" s="15">
        <v>379.44349599999998</v>
      </c>
      <c r="H1271" s="15">
        <v>828.90803100000005</v>
      </c>
      <c r="I1271" s="19">
        <v>130611</v>
      </c>
      <c r="J1271" s="15">
        <v>3.097928</v>
      </c>
      <c r="K1271" s="19">
        <v>130122</v>
      </c>
      <c r="L1271" s="15">
        <v>6.7443799999999996</v>
      </c>
    </row>
    <row r="1272" spans="1:12" x14ac:dyDescent="0.35">
      <c r="A1272" s="22">
        <v>128</v>
      </c>
      <c r="B1272" s="12" t="s">
        <v>14</v>
      </c>
      <c r="C1272" s="22">
        <v>16</v>
      </c>
      <c r="D1272" s="22">
        <v>2</v>
      </c>
      <c r="E1272" s="22">
        <v>5146496</v>
      </c>
      <c r="F1272" s="22">
        <v>2446493</v>
      </c>
      <c r="G1272" s="15">
        <v>379.46656300000001</v>
      </c>
      <c r="H1272" s="15">
        <v>797.96333400000003</v>
      </c>
      <c r="I1272" s="19">
        <v>130775</v>
      </c>
      <c r="J1272" s="15">
        <v>3.1018669999999999</v>
      </c>
      <c r="K1272" s="19">
        <v>129980</v>
      </c>
      <c r="L1272" s="15">
        <v>6.4854880000000001</v>
      </c>
    </row>
    <row r="1273" spans="1:12" x14ac:dyDescent="0.35">
      <c r="A1273" s="22">
        <v>128</v>
      </c>
      <c r="B1273" s="12" t="s">
        <v>14</v>
      </c>
      <c r="C1273" s="22">
        <v>16</v>
      </c>
      <c r="D1273" s="22">
        <v>3</v>
      </c>
      <c r="E1273" s="22">
        <v>5145528</v>
      </c>
      <c r="F1273" s="22">
        <v>2418374</v>
      </c>
      <c r="G1273" s="15">
        <v>379.52914099999998</v>
      </c>
      <c r="H1273" s="15">
        <v>807.17107199999998</v>
      </c>
      <c r="I1273" s="19">
        <v>130302</v>
      </c>
      <c r="J1273" s="15">
        <v>3.0912289999999998</v>
      </c>
      <c r="K1273" s="19">
        <v>130767</v>
      </c>
      <c r="L1273" s="15">
        <v>6.6006200000000002</v>
      </c>
    </row>
    <row r="1274" spans="1:12" x14ac:dyDescent="0.35">
      <c r="A1274" s="22">
        <v>128</v>
      </c>
      <c r="B1274" s="12" t="s">
        <v>14</v>
      </c>
      <c r="C1274" s="22">
        <v>16</v>
      </c>
      <c r="D1274" s="22">
        <v>4</v>
      </c>
      <c r="E1274" s="22">
        <v>5146661</v>
      </c>
      <c r="F1274" s="22">
        <v>2445154</v>
      </c>
      <c r="G1274" s="15">
        <v>379.43364700000001</v>
      </c>
      <c r="H1274" s="15">
        <v>798.38429399999995</v>
      </c>
      <c r="I1274" s="19">
        <v>130282</v>
      </c>
      <c r="J1274" s="15">
        <v>3.090074</v>
      </c>
      <c r="K1274" s="19">
        <v>129893</v>
      </c>
      <c r="L1274" s="15">
        <v>6.4846959999999996</v>
      </c>
    </row>
    <row r="1275" spans="1:12" x14ac:dyDescent="0.35">
      <c r="A1275" s="22">
        <v>256</v>
      </c>
      <c r="B1275" s="12" t="s">
        <v>14</v>
      </c>
      <c r="C1275" s="22">
        <v>16</v>
      </c>
      <c r="D1275" s="22">
        <v>1</v>
      </c>
      <c r="E1275" s="22">
        <v>5162808</v>
      </c>
      <c r="F1275" s="22">
        <v>4829862</v>
      </c>
      <c r="G1275" s="15">
        <v>756.54273699999999</v>
      </c>
      <c r="H1275" s="15">
        <v>807.95054300000004</v>
      </c>
      <c r="I1275" s="19">
        <v>65149</v>
      </c>
      <c r="J1275" s="15">
        <v>3.0807880000000001</v>
      </c>
      <c r="K1275" s="19">
        <v>64551</v>
      </c>
      <c r="L1275" s="15">
        <v>3.262934</v>
      </c>
    </row>
    <row r="1276" spans="1:12" x14ac:dyDescent="0.35">
      <c r="A1276" s="22">
        <v>256</v>
      </c>
      <c r="B1276" s="12" t="s">
        <v>14</v>
      </c>
      <c r="C1276" s="22">
        <v>16</v>
      </c>
      <c r="D1276" s="22">
        <v>2</v>
      </c>
      <c r="E1276" s="22">
        <v>5162351</v>
      </c>
      <c r="F1276" s="22">
        <v>4949893</v>
      </c>
      <c r="G1276" s="15">
        <v>756.50799199999994</v>
      </c>
      <c r="H1276" s="15">
        <v>788.44150500000001</v>
      </c>
      <c r="I1276" s="19">
        <v>64513</v>
      </c>
      <c r="J1276" s="15">
        <v>3.050983</v>
      </c>
      <c r="K1276" s="19">
        <v>64778</v>
      </c>
      <c r="L1276" s="15">
        <v>3.1950069999999999</v>
      </c>
    </row>
    <row r="1277" spans="1:12" x14ac:dyDescent="0.35">
      <c r="A1277" s="22">
        <v>256</v>
      </c>
      <c r="B1277" s="12" t="s">
        <v>14</v>
      </c>
      <c r="C1277" s="22">
        <v>16</v>
      </c>
      <c r="D1277" s="22">
        <v>3</v>
      </c>
      <c r="E1277" s="22">
        <v>5162966</v>
      </c>
      <c r="F1277" s="22">
        <v>4964582</v>
      </c>
      <c r="G1277" s="15">
        <v>756.49278800000002</v>
      </c>
      <c r="H1277" s="15">
        <v>786.01752399999998</v>
      </c>
      <c r="I1277" s="19">
        <v>65187</v>
      </c>
      <c r="J1277" s="15">
        <v>3.0824910000000001</v>
      </c>
      <c r="K1277" s="19">
        <v>64947</v>
      </c>
      <c r="L1277" s="15">
        <v>3.193864</v>
      </c>
    </row>
    <row r="1278" spans="1:12" x14ac:dyDescent="0.35">
      <c r="A1278" s="22">
        <v>256</v>
      </c>
      <c r="B1278" s="12" t="s">
        <v>14</v>
      </c>
      <c r="C1278" s="22">
        <v>16</v>
      </c>
      <c r="D1278" s="22">
        <v>4</v>
      </c>
      <c r="E1278" s="22">
        <v>5162508</v>
      </c>
      <c r="F1278" s="22">
        <v>5055490</v>
      </c>
      <c r="G1278" s="15">
        <v>756.53052300000002</v>
      </c>
      <c r="H1278" s="15">
        <v>771.83757000000003</v>
      </c>
      <c r="I1278" s="19">
        <v>65258</v>
      </c>
      <c r="J1278" s="15">
        <v>3.086122</v>
      </c>
      <c r="K1278" s="19">
        <v>64744</v>
      </c>
      <c r="L1278" s="15">
        <v>3.1266289999999999</v>
      </c>
    </row>
    <row r="1279" spans="1:12" x14ac:dyDescent="0.35">
      <c r="A1279" s="22">
        <v>512</v>
      </c>
      <c r="B1279" s="12" t="s">
        <v>14</v>
      </c>
      <c r="C1279" s="22">
        <v>16</v>
      </c>
      <c r="D1279" s="22">
        <v>1</v>
      </c>
      <c r="E1279" s="22">
        <v>5171373</v>
      </c>
      <c r="F1279" s="22">
        <v>10066959</v>
      </c>
      <c r="G1279" s="15">
        <v>1510.3361</v>
      </c>
      <c r="H1279" s="15">
        <v>774.45761300000004</v>
      </c>
      <c r="I1279" s="19">
        <v>32575</v>
      </c>
      <c r="J1279" s="15">
        <v>3.0757330000000001</v>
      </c>
      <c r="K1279" s="19">
        <v>32248</v>
      </c>
      <c r="L1279" s="15">
        <v>1.564136</v>
      </c>
    </row>
    <row r="1280" spans="1:12" x14ac:dyDescent="0.35">
      <c r="A1280" s="22">
        <v>512</v>
      </c>
      <c r="B1280" s="12" t="s">
        <v>14</v>
      </c>
      <c r="C1280" s="22">
        <v>16</v>
      </c>
      <c r="D1280" s="22">
        <v>2</v>
      </c>
      <c r="E1280" s="22">
        <v>5171452</v>
      </c>
      <c r="F1280" s="22">
        <v>9969133</v>
      </c>
      <c r="G1280" s="15">
        <v>1510.923313</v>
      </c>
      <c r="H1280" s="15">
        <v>782.18756199999996</v>
      </c>
      <c r="I1280" s="19">
        <v>31875</v>
      </c>
      <c r="J1280" s="15">
        <v>3.0095930000000002</v>
      </c>
      <c r="K1280" s="19">
        <v>32045</v>
      </c>
      <c r="L1280" s="15">
        <v>1.569542</v>
      </c>
    </row>
    <row r="1281" spans="1:12" x14ac:dyDescent="0.35">
      <c r="A1281" s="22">
        <v>512</v>
      </c>
      <c r="B1281" s="12" t="s">
        <v>14</v>
      </c>
      <c r="C1281" s="22">
        <v>16</v>
      </c>
      <c r="D1281" s="22">
        <v>3</v>
      </c>
      <c r="E1281" s="22">
        <v>5170377</v>
      </c>
      <c r="F1281" s="22">
        <v>9847816</v>
      </c>
      <c r="G1281" s="15">
        <v>1510.586427</v>
      </c>
      <c r="H1281" s="15">
        <v>791.87673400000006</v>
      </c>
      <c r="I1281" s="19">
        <v>31931</v>
      </c>
      <c r="J1281" s="15">
        <v>3.0155069999999999</v>
      </c>
      <c r="K1281" s="19">
        <v>31871</v>
      </c>
      <c r="L1281" s="15">
        <v>1.5802499999999999</v>
      </c>
    </row>
    <row r="1282" spans="1:12" x14ac:dyDescent="0.35">
      <c r="A1282" s="22">
        <v>512</v>
      </c>
      <c r="B1282" s="12" t="s">
        <v>14</v>
      </c>
      <c r="C1282" s="22">
        <v>16</v>
      </c>
      <c r="D1282" s="22">
        <v>4</v>
      </c>
      <c r="E1282" s="22">
        <v>5171544</v>
      </c>
      <c r="F1282" s="22">
        <v>9620600</v>
      </c>
      <c r="G1282" s="15">
        <v>1510.828074</v>
      </c>
      <c r="H1282" s="15">
        <v>810.58063700000002</v>
      </c>
      <c r="I1282" s="19">
        <v>32066</v>
      </c>
      <c r="J1282" s="15">
        <v>3.0275729999999998</v>
      </c>
      <c r="K1282" s="19">
        <v>31489</v>
      </c>
      <c r="L1282" s="15">
        <v>1.598184</v>
      </c>
    </row>
    <row r="1283" spans="1:12" x14ac:dyDescent="0.35">
      <c r="A1283" s="22">
        <v>1024</v>
      </c>
      <c r="B1283" s="12" t="s">
        <v>14</v>
      </c>
      <c r="C1283" s="22">
        <v>16</v>
      </c>
      <c r="D1283" s="22">
        <v>1</v>
      </c>
      <c r="E1283" s="22">
        <v>5169193</v>
      </c>
      <c r="F1283" s="22">
        <v>17846910</v>
      </c>
      <c r="G1283" s="15">
        <v>3021.5724650000002</v>
      </c>
      <c r="H1283" s="15">
        <v>871.64414999999997</v>
      </c>
      <c r="I1283" s="19">
        <v>16181</v>
      </c>
      <c r="J1283" s="15">
        <v>3.0569099999999998</v>
      </c>
      <c r="K1283" s="19">
        <v>16134</v>
      </c>
      <c r="L1283" s="15">
        <v>0.88283400000000001</v>
      </c>
    </row>
    <row r="1284" spans="1:12" x14ac:dyDescent="0.35">
      <c r="A1284" s="22">
        <v>1024</v>
      </c>
      <c r="B1284" s="12" t="s">
        <v>14</v>
      </c>
      <c r="C1284" s="22">
        <v>16</v>
      </c>
      <c r="D1284" s="22">
        <v>2</v>
      </c>
      <c r="E1284" s="22">
        <v>5172298</v>
      </c>
      <c r="F1284" s="22">
        <v>18029176</v>
      </c>
      <c r="G1284" s="15">
        <v>3021.6203639999999</v>
      </c>
      <c r="H1284" s="15">
        <v>862.597578</v>
      </c>
      <c r="I1284" s="19">
        <v>16045</v>
      </c>
      <c r="J1284" s="15">
        <v>3.0293969999999999</v>
      </c>
      <c r="K1284" s="19">
        <v>16146</v>
      </c>
      <c r="L1284" s="15">
        <v>0.87455899999999998</v>
      </c>
    </row>
    <row r="1285" spans="1:12" x14ac:dyDescent="0.35">
      <c r="A1285" s="22">
        <v>1024</v>
      </c>
      <c r="B1285" s="12" t="s">
        <v>14</v>
      </c>
      <c r="C1285" s="22">
        <v>16</v>
      </c>
      <c r="D1285" s="22">
        <v>3</v>
      </c>
      <c r="E1285" s="22">
        <v>5170242</v>
      </c>
      <c r="F1285" s="22">
        <v>17977584</v>
      </c>
      <c r="G1285" s="15">
        <v>3022.799113</v>
      </c>
      <c r="H1285" s="15">
        <v>865.44098599999995</v>
      </c>
      <c r="I1285" s="19">
        <v>16046</v>
      </c>
      <c r="J1285" s="15">
        <v>3.0307909999999998</v>
      </c>
      <c r="K1285" s="19">
        <v>16022</v>
      </c>
      <c r="L1285" s="15">
        <v>0.87033300000000002</v>
      </c>
    </row>
    <row r="1286" spans="1:12" x14ac:dyDescent="0.35">
      <c r="A1286" s="22">
        <v>1024</v>
      </c>
      <c r="B1286" s="12" t="s">
        <v>14</v>
      </c>
      <c r="C1286" s="22">
        <v>16</v>
      </c>
      <c r="D1286" s="22">
        <v>4</v>
      </c>
      <c r="E1286" s="22">
        <v>5171595</v>
      </c>
      <c r="F1286" s="22">
        <v>17723399</v>
      </c>
      <c r="G1286" s="15">
        <v>3021.6793579999999</v>
      </c>
      <c r="H1286" s="15">
        <v>878.088618</v>
      </c>
      <c r="I1286" s="19">
        <v>16003</v>
      </c>
      <c r="J1286" s="15">
        <v>3.0218780000000001</v>
      </c>
      <c r="K1286" s="19">
        <v>15891</v>
      </c>
      <c r="L1286" s="15">
        <v>0.87559699999999996</v>
      </c>
    </row>
    <row r="1287" spans="1:12" x14ac:dyDescent="0.35">
      <c r="A1287" s="22">
        <v>2048</v>
      </c>
      <c r="B1287" s="12" t="s">
        <v>14</v>
      </c>
      <c r="C1287" s="22">
        <v>16</v>
      </c>
      <c r="D1287" s="22">
        <v>1</v>
      </c>
      <c r="E1287" s="22">
        <v>4819379</v>
      </c>
      <c r="F1287" s="22">
        <v>17807465</v>
      </c>
      <c r="G1287" s="15">
        <v>6470.9862810000004</v>
      </c>
      <c r="H1287" s="15">
        <v>1747.429965</v>
      </c>
      <c r="I1287" s="19">
        <v>8053</v>
      </c>
      <c r="J1287" s="15">
        <v>3.263598</v>
      </c>
      <c r="K1287" s="19">
        <v>7900</v>
      </c>
      <c r="L1287" s="15">
        <v>0.86647300000000005</v>
      </c>
    </row>
    <row r="1288" spans="1:12" x14ac:dyDescent="0.35">
      <c r="A1288" s="22">
        <v>2048</v>
      </c>
      <c r="B1288" s="12" t="s">
        <v>14</v>
      </c>
      <c r="C1288" s="22">
        <v>16</v>
      </c>
      <c r="D1288" s="22">
        <v>2</v>
      </c>
      <c r="E1288" s="22">
        <v>4820499</v>
      </c>
      <c r="F1288" s="22">
        <v>17781445</v>
      </c>
      <c r="G1288" s="15">
        <v>6472.6334870000001</v>
      </c>
      <c r="H1288" s="15">
        <v>1749.0208909999999</v>
      </c>
      <c r="I1288" s="19">
        <v>8096</v>
      </c>
      <c r="J1288" s="15">
        <v>3.280262</v>
      </c>
      <c r="K1288" s="19">
        <v>7887</v>
      </c>
      <c r="L1288" s="15">
        <v>0.866313</v>
      </c>
    </row>
    <row r="1289" spans="1:12" x14ac:dyDescent="0.35">
      <c r="A1289" s="22">
        <v>2048</v>
      </c>
      <c r="B1289" s="12" t="s">
        <v>14</v>
      </c>
      <c r="C1289" s="22">
        <v>16</v>
      </c>
      <c r="D1289" s="22">
        <v>3</v>
      </c>
      <c r="E1289" s="22">
        <v>4849312</v>
      </c>
      <c r="F1289" s="22">
        <v>17963776</v>
      </c>
      <c r="G1289" s="15">
        <v>6438.8575659999997</v>
      </c>
      <c r="H1289" s="15">
        <v>1731.6930239999999</v>
      </c>
      <c r="I1289" s="19">
        <v>7991</v>
      </c>
      <c r="J1289" s="15">
        <v>3.2184819999999998</v>
      </c>
      <c r="K1289" s="19">
        <v>7752</v>
      </c>
      <c r="L1289" s="15">
        <v>0.84284199999999998</v>
      </c>
    </row>
    <row r="1290" spans="1:12" x14ac:dyDescent="0.35">
      <c r="A1290" s="22">
        <v>2048</v>
      </c>
      <c r="B1290" s="12" t="s">
        <v>14</v>
      </c>
      <c r="C1290" s="22">
        <v>16</v>
      </c>
      <c r="D1290" s="22">
        <v>4</v>
      </c>
      <c r="E1290" s="22">
        <v>4959736</v>
      </c>
      <c r="F1290" s="22">
        <v>18066156</v>
      </c>
      <c r="G1290" s="15">
        <v>6293.3675139999996</v>
      </c>
      <c r="H1290" s="15">
        <v>1721.4526269999999</v>
      </c>
      <c r="I1290" s="19">
        <v>7998</v>
      </c>
      <c r="J1290" s="15">
        <v>3.1495820000000001</v>
      </c>
      <c r="K1290" s="19">
        <v>7910</v>
      </c>
      <c r="L1290" s="15">
        <v>0.85514699999999999</v>
      </c>
    </row>
    <row r="1291" spans="1:12" x14ac:dyDescent="0.35">
      <c r="A1291" s="22">
        <v>4096</v>
      </c>
      <c r="B1291" s="12" t="s">
        <v>14</v>
      </c>
      <c r="C1291" s="22">
        <v>16</v>
      </c>
      <c r="D1291" s="22">
        <v>1</v>
      </c>
      <c r="E1291" s="22">
        <v>4588341</v>
      </c>
      <c r="F1291" s="22">
        <v>20056980</v>
      </c>
      <c r="G1291" s="15">
        <v>13586.354982000001</v>
      </c>
      <c r="H1291" s="15">
        <v>3100.3498949999998</v>
      </c>
      <c r="I1291" s="19">
        <v>3936</v>
      </c>
      <c r="J1291" s="15">
        <v>3.3508840000000002</v>
      </c>
      <c r="K1291" s="19">
        <v>3994</v>
      </c>
      <c r="L1291" s="15">
        <v>0.77786200000000005</v>
      </c>
    </row>
    <row r="1292" spans="1:12" x14ac:dyDescent="0.35">
      <c r="A1292" s="22">
        <v>4096</v>
      </c>
      <c r="B1292" s="12" t="s">
        <v>14</v>
      </c>
      <c r="C1292" s="22">
        <v>16</v>
      </c>
      <c r="D1292" s="22">
        <v>2</v>
      </c>
      <c r="E1292" s="22">
        <v>4565437</v>
      </c>
      <c r="F1292" s="22">
        <v>20170116</v>
      </c>
      <c r="G1292" s="15">
        <v>13652.532401</v>
      </c>
      <c r="H1292" s="15">
        <v>3080.696516</v>
      </c>
      <c r="I1292" s="19">
        <v>3988</v>
      </c>
      <c r="J1292" s="15">
        <v>3.4121869999999999</v>
      </c>
      <c r="K1292" s="19">
        <v>3928</v>
      </c>
      <c r="L1292" s="15">
        <v>0.76071699999999998</v>
      </c>
    </row>
    <row r="1293" spans="1:12" x14ac:dyDescent="0.35">
      <c r="A1293" s="22">
        <v>4096</v>
      </c>
      <c r="B1293" s="12" t="s">
        <v>14</v>
      </c>
      <c r="C1293" s="22">
        <v>16</v>
      </c>
      <c r="D1293" s="22">
        <v>3</v>
      </c>
      <c r="E1293" s="22">
        <v>4548425</v>
      </c>
      <c r="F1293" s="22">
        <v>19920829</v>
      </c>
      <c r="G1293" s="15">
        <v>13687.485094</v>
      </c>
      <c r="H1293" s="15">
        <v>3115.8196889999999</v>
      </c>
      <c r="I1293" s="19">
        <v>3958</v>
      </c>
      <c r="J1293" s="15">
        <v>3.3991850000000001</v>
      </c>
      <c r="K1293" s="19">
        <v>4035</v>
      </c>
      <c r="L1293" s="15">
        <v>0.79121799999999998</v>
      </c>
    </row>
    <row r="1294" spans="1:12" x14ac:dyDescent="0.35">
      <c r="A1294" s="22">
        <v>4096</v>
      </c>
      <c r="B1294" s="12" t="s">
        <v>14</v>
      </c>
      <c r="C1294" s="22">
        <v>16</v>
      </c>
      <c r="D1294" s="22">
        <v>4</v>
      </c>
      <c r="E1294" s="22">
        <v>4640693</v>
      </c>
      <c r="F1294" s="22">
        <v>20241630</v>
      </c>
      <c r="G1294" s="15">
        <v>13454.015038</v>
      </c>
      <c r="H1294" s="15">
        <v>3069.8063459999998</v>
      </c>
      <c r="I1294" s="19">
        <v>4020</v>
      </c>
      <c r="J1294" s="15">
        <v>3.3837890000000002</v>
      </c>
      <c r="K1294" s="19">
        <v>3948</v>
      </c>
      <c r="L1294" s="15">
        <v>0.76188900000000004</v>
      </c>
    </row>
    <row r="1295" spans="1:12" x14ac:dyDescent="0.35">
      <c r="A1295" s="22">
        <v>8192</v>
      </c>
      <c r="B1295" s="12" t="s">
        <v>14</v>
      </c>
      <c r="C1295" s="22">
        <v>16</v>
      </c>
      <c r="D1295" s="22">
        <v>1</v>
      </c>
      <c r="E1295" s="22">
        <v>4491740</v>
      </c>
      <c r="F1295" s="22">
        <v>20574432</v>
      </c>
      <c r="G1295" s="15">
        <v>27884.22653</v>
      </c>
      <c r="H1295" s="15">
        <v>6011.0688849999997</v>
      </c>
      <c r="I1295" s="19">
        <v>1940</v>
      </c>
      <c r="J1295" s="15">
        <v>3.3742489999999998</v>
      </c>
      <c r="K1295" s="19">
        <v>1967</v>
      </c>
      <c r="L1295" s="15">
        <v>0.74690699999999999</v>
      </c>
    </row>
    <row r="1296" spans="1:12" x14ac:dyDescent="0.35">
      <c r="A1296" s="22">
        <v>8192</v>
      </c>
      <c r="B1296" s="12" t="s">
        <v>14</v>
      </c>
      <c r="C1296" s="22">
        <v>16</v>
      </c>
      <c r="D1296" s="22">
        <v>2</v>
      </c>
      <c r="E1296" s="22">
        <v>4431285</v>
      </c>
      <c r="F1296" s="22">
        <v>20214824</v>
      </c>
      <c r="G1296" s="15">
        <v>28045.232924</v>
      </c>
      <c r="H1296" s="15">
        <v>6118.9080379999996</v>
      </c>
      <c r="I1296" s="19">
        <v>1924</v>
      </c>
      <c r="J1296" s="15">
        <v>3.3920750000000002</v>
      </c>
      <c r="K1296" s="19">
        <v>1832</v>
      </c>
      <c r="L1296" s="15">
        <v>0.70801999999999998</v>
      </c>
    </row>
    <row r="1297" spans="1:12" x14ac:dyDescent="0.35">
      <c r="A1297" s="22">
        <v>8192</v>
      </c>
      <c r="B1297" s="12" t="s">
        <v>14</v>
      </c>
      <c r="C1297" s="22">
        <v>16</v>
      </c>
      <c r="D1297" s="22">
        <v>3</v>
      </c>
      <c r="E1297" s="22">
        <v>4465668</v>
      </c>
      <c r="F1297" s="22">
        <v>20012864</v>
      </c>
      <c r="G1297" s="15">
        <v>27852.515313</v>
      </c>
      <c r="H1297" s="15">
        <v>6188.1055200000001</v>
      </c>
      <c r="I1297" s="19">
        <v>1970</v>
      </c>
      <c r="J1297" s="15">
        <v>3.4464329999999999</v>
      </c>
      <c r="K1297" s="19">
        <v>1939</v>
      </c>
      <c r="L1297" s="15">
        <v>0.75693500000000002</v>
      </c>
    </row>
    <row r="1298" spans="1:12" x14ac:dyDescent="0.35">
      <c r="A1298" s="22">
        <v>8192</v>
      </c>
      <c r="B1298" s="12" t="s">
        <v>14</v>
      </c>
      <c r="C1298" s="22">
        <v>16</v>
      </c>
      <c r="D1298" s="22">
        <v>4</v>
      </c>
      <c r="E1298" s="22">
        <v>4435188</v>
      </c>
      <c r="F1298" s="22">
        <v>19622030</v>
      </c>
      <c r="G1298" s="15">
        <v>28054.166014999999</v>
      </c>
      <c r="H1298" s="15">
        <v>6307.8654989999995</v>
      </c>
      <c r="I1298" s="19">
        <v>1916</v>
      </c>
      <c r="J1298" s="15">
        <v>3.3749980000000002</v>
      </c>
      <c r="K1298" s="19">
        <v>1914</v>
      </c>
      <c r="L1298" s="15">
        <v>0.76205800000000001</v>
      </c>
    </row>
    <row r="1299" spans="1:12" x14ac:dyDescent="0.35">
      <c r="A1299" s="22">
        <v>16384</v>
      </c>
      <c r="B1299" s="12" t="s">
        <v>14</v>
      </c>
      <c r="C1299" s="22">
        <v>16</v>
      </c>
      <c r="D1299" s="22">
        <v>1</v>
      </c>
      <c r="E1299" s="22">
        <v>4470769</v>
      </c>
      <c r="F1299" s="22">
        <v>20139881</v>
      </c>
      <c r="G1299" s="15">
        <v>55274.272864999999</v>
      </c>
      <c r="H1299" s="15">
        <v>12248.557408999999</v>
      </c>
      <c r="I1299" s="19">
        <v>992</v>
      </c>
      <c r="J1299" s="15">
        <v>3.4669650000000001</v>
      </c>
      <c r="K1299" s="19">
        <v>914</v>
      </c>
      <c r="L1299" s="15">
        <v>0.70910300000000004</v>
      </c>
    </row>
    <row r="1300" spans="1:12" x14ac:dyDescent="0.35">
      <c r="A1300" s="22">
        <v>16384</v>
      </c>
      <c r="B1300" s="12" t="s">
        <v>14</v>
      </c>
      <c r="C1300" s="22">
        <v>16</v>
      </c>
      <c r="D1300" s="22">
        <v>2</v>
      </c>
      <c r="E1300" s="22">
        <v>4482617</v>
      </c>
      <c r="F1300" s="22">
        <v>20033189</v>
      </c>
      <c r="G1300" s="15">
        <v>55229.059724999999</v>
      </c>
      <c r="H1300" s="15">
        <v>12257.235515</v>
      </c>
      <c r="I1300" s="19">
        <v>988</v>
      </c>
      <c r="J1300" s="15">
        <v>3.4438589999999998</v>
      </c>
      <c r="K1300" s="19">
        <v>971</v>
      </c>
      <c r="L1300" s="15">
        <v>0.75733700000000004</v>
      </c>
    </row>
    <row r="1301" spans="1:12" x14ac:dyDescent="0.35">
      <c r="A1301" s="22">
        <v>16384</v>
      </c>
      <c r="B1301" s="12" t="s">
        <v>14</v>
      </c>
      <c r="C1301" s="22">
        <v>16</v>
      </c>
      <c r="D1301" s="22">
        <v>3</v>
      </c>
      <c r="E1301" s="22">
        <v>4481199</v>
      </c>
      <c r="F1301" s="22">
        <v>20092212</v>
      </c>
      <c r="G1301" s="15">
        <v>54960.481033999997</v>
      </c>
      <c r="H1301" s="15">
        <v>12224.321766999999</v>
      </c>
      <c r="I1301" s="19">
        <v>990</v>
      </c>
      <c r="J1301" s="15">
        <v>3.4519220000000002</v>
      </c>
      <c r="K1301" s="19">
        <v>930</v>
      </c>
      <c r="L1301" s="15">
        <v>0.72322799999999998</v>
      </c>
    </row>
    <row r="1302" spans="1:12" x14ac:dyDescent="0.35">
      <c r="A1302" s="22">
        <v>16384</v>
      </c>
      <c r="B1302" s="12" t="s">
        <v>14</v>
      </c>
      <c r="C1302" s="22">
        <v>16</v>
      </c>
      <c r="D1302" s="22">
        <v>4</v>
      </c>
      <c r="E1302" s="22">
        <v>4462906</v>
      </c>
      <c r="F1302" s="22">
        <v>20185363</v>
      </c>
      <c r="G1302" s="15">
        <v>55263.481120999997</v>
      </c>
      <c r="H1302" s="15">
        <v>12183.208787</v>
      </c>
      <c r="I1302" s="19">
        <v>976</v>
      </c>
      <c r="J1302" s="15">
        <v>3.4170560000000001</v>
      </c>
      <c r="K1302" s="19">
        <v>924</v>
      </c>
      <c r="L1302" s="15">
        <v>0.71524600000000005</v>
      </c>
    </row>
    <row r="1303" spans="1:12" x14ac:dyDescent="0.35">
      <c r="A1303" s="22">
        <v>4</v>
      </c>
      <c r="B1303" s="12" t="s">
        <v>14</v>
      </c>
      <c r="C1303" s="22">
        <v>32</v>
      </c>
      <c r="D1303" s="22">
        <v>1</v>
      </c>
      <c r="E1303" s="22">
        <v>227883</v>
      </c>
      <c r="F1303" s="22">
        <v>71697</v>
      </c>
      <c r="G1303" s="15">
        <v>535.67270799999994</v>
      </c>
      <c r="H1303" s="15">
        <v>1702.5799850000001</v>
      </c>
      <c r="I1303" s="19">
        <v>8344435</v>
      </c>
      <c r="J1303" s="15">
        <v>139.683257</v>
      </c>
      <c r="K1303" s="19">
        <v>8357812</v>
      </c>
      <c r="L1303" s="15">
        <v>444.687254</v>
      </c>
    </row>
    <row r="1304" spans="1:12" x14ac:dyDescent="0.35">
      <c r="A1304" s="22">
        <v>4</v>
      </c>
      <c r="B1304" s="12" t="s">
        <v>14</v>
      </c>
      <c r="C1304" s="22">
        <v>32</v>
      </c>
      <c r="D1304" s="22">
        <v>2</v>
      </c>
      <c r="E1304" s="22">
        <v>237475</v>
      </c>
      <c r="F1304" s="22">
        <v>70640</v>
      </c>
      <c r="G1304" s="15">
        <v>514.11854500000004</v>
      </c>
      <c r="H1304" s="15">
        <v>1728.0500549999999</v>
      </c>
      <c r="I1304" s="19">
        <v>8240927</v>
      </c>
      <c r="J1304" s="15">
        <v>132.37872400000001</v>
      </c>
      <c r="K1304" s="19">
        <v>8363854</v>
      </c>
      <c r="L1304" s="15">
        <v>451.66580299999998</v>
      </c>
    </row>
    <row r="1305" spans="1:12" x14ac:dyDescent="0.35">
      <c r="A1305" s="22">
        <v>4</v>
      </c>
      <c r="B1305" s="12" t="s">
        <v>14</v>
      </c>
      <c r="C1305" s="22">
        <v>32</v>
      </c>
      <c r="D1305" s="22">
        <v>3</v>
      </c>
      <c r="E1305" s="22">
        <v>235383</v>
      </c>
      <c r="F1305" s="22">
        <v>71428</v>
      </c>
      <c r="G1305" s="15">
        <v>518.69926699999996</v>
      </c>
      <c r="H1305" s="15">
        <v>1708.984046</v>
      </c>
      <c r="I1305" s="19">
        <v>8141219</v>
      </c>
      <c r="J1305" s="15">
        <v>131.93954199999999</v>
      </c>
      <c r="K1305" s="19">
        <v>8346619</v>
      </c>
      <c r="L1305" s="15">
        <v>445.76011899999997</v>
      </c>
    </row>
    <row r="1306" spans="1:12" x14ac:dyDescent="0.35">
      <c r="A1306" s="22">
        <v>4</v>
      </c>
      <c r="B1306" s="12" t="s">
        <v>14</v>
      </c>
      <c r="C1306" s="22">
        <v>32</v>
      </c>
      <c r="D1306" s="22">
        <v>4</v>
      </c>
      <c r="E1306" s="22">
        <v>254253</v>
      </c>
      <c r="F1306" s="22">
        <v>71466</v>
      </c>
      <c r="G1306" s="15">
        <v>480.14250199999998</v>
      </c>
      <c r="H1306" s="15">
        <v>1708.066372</v>
      </c>
      <c r="I1306" s="19">
        <v>8254466</v>
      </c>
      <c r="J1306" s="15">
        <v>123.84607699999999</v>
      </c>
      <c r="K1306" s="19">
        <v>8363701</v>
      </c>
      <c r="L1306" s="15">
        <v>446.43397900000002</v>
      </c>
    </row>
    <row r="1307" spans="1:12" x14ac:dyDescent="0.35">
      <c r="A1307" s="22">
        <v>8</v>
      </c>
      <c r="B1307" s="12" t="s">
        <v>14</v>
      </c>
      <c r="C1307" s="22">
        <v>32</v>
      </c>
      <c r="D1307" s="22">
        <v>1</v>
      </c>
      <c r="E1307" s="22">
        <v>494603</v>
      </c>
      <c r="F1307" s="22">
        <v>138188</v>
      </c>
      <c r="G1307" s="15">
        <v>493.62410199999999</v>
      </c>
      <c r="H1307" s="15">
        <v>1766.688189</v>
      </c>
      <c r="I1307" s="19">
        <v>4141221</v>
      </c>
      <c r="J1307" s="15">
        <v>63.879579</v>
      </c>
      <c r="K1307" s="19">
        <v>4179373</v>
      </c>
      <c r="L1307" s="15">
        <v>230.74438000000001</v>
      </c>
    </row>
    <row r="1308" spans="1:12" x14ac:dyDescent="0.35">
      <c r="A1308" s="22">
        <v>8</v>
      </c>
      <c r="B1308" s="12" t="s">
        <v>14</v>
      </c>
      <c r="C1308" s="22">
        <v>32</v>
      </c>
      <c r="D1308" s="22">
        <v>2</v>
      </c>
      <c r="E1308" s="22">
        <v>528591</v>
      </c>
      <c r="F1308" s="22">
        <v>141513</v>
      </c>
      <c r="G1308" s="15">
        <v>461.895152</v>
      </c>
      <c r="H1308" s="15">
        <v>1725.1737700000001</v>
      </c>
      <c r="I1308" s="19">
        <v>4131697</v>
      </c>
      <c r="J1308" s="15">
        <v>59.634678000000001</v>
      </c>
      <c r="K1308" s="19">
        <v>4166988</v>
      </c>
      <c r="L1308" s="15">
        <v>224.654223</v>
      </c>
    </row>
    <row r="1309" spans="1:12" x14ac:dyDescent="0.35">
      <c r="A1309" s="22">
        <v>8</v>
      </c>
      <c r="B1309" s="12" t="s">
        <v>14</v>
      </c>
      <c r="C1309" s="22">
        <v>32</v>
      </c>
      <c r="D1309" s="22">
        <v>3</v>
      </c>
      <c r="E1309" s="22">
        <v>489178</v>
      </c>
      <c r="F1309" s="22">
        <v>137996</v>
      </c>
      <c r="G1309" s="15">
        <v>499.11170600000003</v>
      </c>
      <c r="H1309" s="15">
        <v>1769.1465499999999</v>
      </c>
      <c r="I1309" s="19">
        <v>4125971</v>
      </c>
      <c r="J1309" s="15">
        <v>64.350050999999993</v>
      </c>
      <c r="K1309" s="19">
        <v>4178250</v>
      </c>
      <c r="L1309" s="15">
        <v>231.00271900000001</v>
      </c>
    </row>
    <row r="1310" spans="1:12" x14ac:dyDescent="0.35">
      <c r="A1310" s="22">
        <v>8</v>
      </c>
      <c r="B1310" s="12" t="s">
        <v>14</v>
      </c>
      <c r="C1310" s="22">
        <v>32</v>
      </c>
      <c r="D1310" s="22">
        <v>4</v>
      </c>
      <c r="E1310" s="22">
        <v>530731</v>
      </c>
      <c r="F1310" s="22">
        <v>139886</v>
      </c>
      <c r="G1310" s="15">
        <v>460.03783800000002</v>
      </c>
      <c r="H1310" s="15">
        <v>1745.2485999999999</v>
      </c>
      <c r="I1310" s="19">
        <v>4133990</v>
      </c>
      <c r="J1310" s="15">
        <v>59.427159000000003</v>
      </c>
      <c r="K1310" s="19">
        <v>4174920</v>
      </c>
      <c r="L1310" s="15">
        <v>227.70100600000001</v>
      </c>
    </row>
    <row r="1311" spans="1:12" x14ac:dyDescent="0.35">
      <c r="A1311" s="22">
        <v>16</v>
      </c>
      <c r="B1311" s="12" t="s">
        <v>14</v>
      </c>
      <c r="C1311" s="22">
        <v>32</v>
      </c>
      <c r="D1311" s="22">
        <v>1</v>
      </c>
      <c r="E1311" s="22">
        <v>947550</v>
      </c>
      <c r="F1311" s="22">
        <v>256177</v>
      </c>
      <c r="G1311" s="15">
        <v>515.35142800000006</v>
      </c>
      <c r="H1311" s="15">
        <v>1905.968417</v>
      </c>
      <c r="I1311" s="19">
        <v>2048272</v>
      </c>
      <c r="J1311" s="15">
        <v>32.984164</v>
      </c>
      <c r="K1311" s="19">
        <v>2074510</v>
      </c>
      <c r="L1311" s="15">
        <v>123.564961</v>
      </c>
    </row>
    <row r="1312" spans="1:12" x14ac:dyDescent="0.35">
      <c r="A1312" s="22">
        <v>16</v>
      </c>
      <c r="B1312" s="12" t="s">
        <v>14</v>
      </c>
      <c r="C1312" s="22">
        <v>32</v>
      </c>
      <c r="D1312" s="22">
        <v>2</v>
      </c>
      <c r="E1312" s="22">
        <v>1053994</v>
      </c>
      <c r="F1312" s="22">
        <v>282724</v>
      </c>
      <c r="G1312" s="15">
        <v>463.365454</v>
      </c>
      <c r="H1312" s="15">
        <v>1726.9682190000001</v>
      </c>
      <c r="I1312" s="19">
        <v>2038514</v>
      </c>
      <c r="J1312" s="15">
        <v>29.511783000000001</v>
      </c>
      <c r="K1312" s="19">
        <v>2085934</v>
      </c>
      <c r="L1312" s="15">
        <v>112.579292</v>
      </c>
    </row>
    <row r="1313" spans="1:12" x14ac:dyDescent="0.35">
      <c r="A1313" s="22">
        <v>16</v>
      </c>
      <c r="B1313" s="12" t="s">
        <v>14</v>
      </c>
      <c r="C1313" s="22">
        <v>32</v>
      </c>
      <c r="D1313" s="22">
        <v>3</v>
      </c>
      <c r="E1313" s="22">
        <v>1033483</v>
      </c>
      <c r="F1313" s="22">
        <v>281110</v>
      </c>
      <c r="G1313" s="15">
        <v>472.49009799999999</v>
      </c>
      <c r="H1313" s="15">
        <v>1736.8867560000001</v>
      </c>
      <c r="I1313" s="19">
        <v>2067416</v>
      </c>
      <c r="J1313" s="15">
        <v>30.524231</v>
      </c>
      <c r="K1313" s="19">
        <v>2087906</v>
      </c>
      <c r="L1313" s="15">
        <v>113.33256799999999</v>
      </c>
    </row>
    <row r="1314" spans="1:12" x14ac:dyDescent="0.35">
      <c r="A1314" s="22">
        <v>16</v>
      </c>
      <c r="B1314" s="12" t="s">
        <v>14</v>
      </c>
      <c r="C1314" s="22">
        <v>32</v>
      </c>
      <c r="D1314" s="22">
        <v>4</v>
      </c>
      <c r="E1314" s="22">
        <v>935154</v>
      </c>
      <c r="F1314" s="22">
        <v>262067</v>
      </c>
      <c r="G1314" s="15">
        <v>522.25810300000001</v>
      </c>
      <c r="H1314" s="15">
        <v>1863.116528</v>
      </c>
      <c r="I1314" s="19">
        <v>2050781</v>
      </c>
      <c r="J1314" s="15">
        <v>33.462318000000003</v>
      </c>
      <c r="K1314" s="19">
        <v>2085594</v>
      </c>
      <c r="L1314" s="15">
        <v>121.43320799999999</v>
      </c>
    </row>
    <row r="1315" spans="1:12" x14ac:dyDescent="0.35">
      <c r="A1315" s="22">
        <v>32</v>
      </c>
      <c r="B1315" s="12" t="s">
        <v>14</v>
      </c>
      <c r="C1315" s="22">
        <v>32</v>
      </c>
      <c r="D1315" s="22">
        <v>1</v>
      </c>
      <c r="E1315" s="22">
        <v>2003446</v>
      </c>
      <c r="F1315" s="22">
        <v>548546</v>
      </c>
      <c r="G1315" s="15">
        <v>487.46087499999999</v>
      </c>
      <c r="H1315" s="15">
        <v>1780.0815970000001</v>
      </c>
      <c r="I1315" s="19">
        <v>1025402</v>
      </c>
      <c r="J1315" s="15">
        <v>15.619483000000001</v>
      </c>
      <c r="K1315" s="19">
        <v>1043375</v>
      </c>
      <c r="L1315" s="15">
        <v>58.046653999999997</v>
      </c>
    </row>
    <row r="1316" spans="1:12" x14ac:dyDescent="0.35">
      <c r="A1316" s="22">
        <v>32</v>
      </c>
      <c r="B1316" s="12" t="s">
        <v>14</v>
      </c>
      <c r="C1316" s="22">
        <v>32</v>
      </c>
      <c r="D1316" s="22">
        <v>2</v>
      </c>
      <c r="E1316" s="22">
        <v>1900091</v>
      </c>
      <c r="F1316" s="22">
        <v>554195</v>
      </c>
      <c r="G1316" s="15">
        <v>513.97914400000002</v>
      </c>
      <c r="H1316" s="15">
        <v>1761.9285239999999</v>
      </c>
      <c r="I1316" s="19">
        <v>1031615</v>
      </c>
      <c r="J1316" s="15">
        <v>16.568881999999999</v>
      </c>
      <c r="K1316" s="19">
        <v>1041493</v>
      </c>
      <c r="L1316" s="15">
        <v>57.351322000000003</v>
      </c>
    </row>
    <row r="1317" spans="1:12" x14ac:dyDescent="0.35">
      <c r="A1317" s="22">
        <v>32</v>
      </c>
      <c r="B1317" s="12" t="s">
        <v>14</v>
      </c>
      <c r="C1317" s="22">
        <v>32</v>
      </c>
      <c r="D1317" s="22">
        <v>3</v>
      </c>
      <c r="E1317" s="22">
        <v>2127740</v>
      </c>
      <c r="F1317" s="22">
        <v>559384</v>
      </c>
      <c r="G1317" s="15">
        <v>459.01681400000001</v>
      </c>
      <c r="H1317" s="15">
        <v>1745.604889</v>
      </c>
      <c r="I1317" s="19">
        <v>1015979</v>
      </c>
      <c r="J1317" s="15">
        <v>14.571904999999999</v>
      </c>
      <c r="K1317" s="19">
        <v>1042911</v>
      </c>
      <c r="L1317" s="15">
        <v>56.896774999999998</v>
      </c>
    </row>
    <row r="1318" spans="1:12" x14ac:dyDescent="0.35">
      <c r="A1318" s="22">
        <v>32</v>
      </c>
      <c r="B1318" s="12" t="s">
        <v>14</v>
      </c>
      <c r="C1318" s="22">
        <v>32</v>
      </c>
      <c r="D1318" s="22">
        <v>4</v>
      </c>
      <c r="E1318" s="22">
        <v>2095831</v>
      </c>
      <c r="F1318" s="22">
        <v>557695</v>
      </c>
      <c r="G1318" s="15">
        <v>465.96454699999998</v>
      </c>
      <c r="H1318" s="15">
        <v>1750.889488</v>
      </c>
      <c r="I1318" s="19">
        <v>1035778</v>
      </c>
      <c r="J1318" s="15">
        <v>15.082051999999999</v>
      </c>
      <c r="K1318" s="19">
        <v>1041711</v>
      </c>
      <c r="L1318" s="15">
        <v>57.003362000000003</v>
      </c>
    </row>
    <row r="1319" spans="1:12" x14ac:dyDescent="0.35">
      <c r="A1319" s="22">
        <v>64</v>
      </c>
      <c r="B1319" s="12" t="s">
        <v>14</v>
      </c>
      <c r="C1319" s="22">
        <v>32</v>
      </c>
      <c r="D1319" s="22">
        <v>1</v>
      </c>
      <c r="E1319" s="22">
        <v>3694145</v>
      </c>
      <c r="F1319" s="22">
        <v>1077875</v>
      </c>
      <c r="G1319" s="15">
        <v>528.74212899999998</v>
      </c>
      <c r="H1319" s="15">
        <v>1811.6787449999999</v>
      </c>
      <c r="I1319" s="19">
        <v>512703</v>
      </c>
      <c r="J1319" s="15">
        <v>8.4709479999999999</v>
      </c>
      <c r="K1319" s="19">
        <v>520622</v>
      </c>
      <c r="L1319" s="15">
        <v>29.480464999999999</v>
      </c>
    </row>
    <row r="1320" spans="1:12" x14ac:dyDescent="0.35">
      <c r="A1320" s="22">
        <v>64</v>
      </c>
      <c r="B1320" s="12" t="s">
        <v>14</v>
      </c>
      <c r="C1320" s="22">
        <v>32</v>
      </c>
      <c r="D1320" s="22">
        <v>2</v>
      </c>
      <c r="E1320" s="22">
        <v>4117352</v>
      </c>
      <c r="F1320" s="22">
        <v>1123831</v>
      </c>
      <c r="G1320" s="15">
        <v>474.38672800000001</v>
      </c>
      <c r="H1320" s="15">
        <v>1737.501438</v>
      </c>
      <c r="I1320" s="19">
        <v>514003</v>
      </c>
      <c r="J1320" s="15">
        <v>7.6195209999999998</v>
      </c>
      <c r="K1320" s="19">
        <v>521527</v>
      </c>
      <c r="L1320" s="15">
        <v>28.324079999999999</v>
      </c>
    </row>
    <row r="1321" spans="1:12" x14ac:dyDescent="0.35">
      <c r="A1321" s="22">
        <v>64</v>
      </c>
      <c r="B1321" s="12" t="s">
        <v>14</v>
      </c>
      <c r="C1321" s="22">
        <v>32</v>
      </c>
      <c r="D1321" s="22">
        <v>3</v>
      </c>
      <c r="E1321" s="22">
        <v>3989255</v>
      </c>
      <c r="F1321" s="22">
        <v>1062489</v>
      </c>
      <c r="G1321" s="15">
        <v>489.65746999999999</v>
      </c>
      <c r="H1321" s="15">
        <v>1837.877968</v>
      </c>
      <c r="I1321" s="19">
        <v>507278</v>
      </c>
      <c r="J1321" s="15">
        <v>7.7612959999999998</v>
      </c>
      <c r="K1321" s="19">
        <v>519687</v>
      </c>
      <c r="L1321" s="15">
        <v>29.853664999999999</v>
      </c>
    </row>
    <row r="1322" spans="1:12" x14ac:dyDescent="0.35">
      <c r="A1322" s="22">
        <v>64</v>
      </c>
      <c r="B1322" s="12" t="s">
        <v>14</v>
      </c>
      <c r="C1322" s="22">
        <v>32</v>
      </c>
      <c r="D1322" s="22">
        <v>4</v>
      </c>
      <c r="E1322" s="22">
        <v>4140197</v>
      </c>
      <c r="F1322" s="22">
        <v>1091400</v>
      </c>
      <c r="G1322" s="15">
        <v>471.75608899999997</v>
      </c>
      <c r="H1322" s="15">
        <v>1789.211125</v>
      </c>
      <c r="I1322" s="19">
        <v>516188</v>
      </c>
      <c r="J1322" s="15">
        <v>7.6096899999999996</v>
      </c>
      <c r="K1322" s="19">
        <v>520093</v>
      </c>
      <c r="L1322" s="15">
        <v>29.085549</v>
      </c>
    </row>
    <row r="1323" spans="1:12" x14ac:dyDescent="0.35">
      <c r="A1323" s="22">
        <v>128</v>
      </c>
      <c r="B1323" s="12" t="s">
        <v>14</v>
      </c>
      <c r="C1323" s="22">
        <v>32</v>
      </c>
      <c r="D1323" s="22">
        <v>1</v>
      </c>
      <c r="E1323" s="22">
        <v>5147775</v>
      </c>
      <c r="F1323" s="22">
        <v>2339344</v>
      </c>
      <c r="G1323" s="15">
        <v>758.82119599999999</v>
      </c>
      <c r="H1323" s="15">
        <v>1669.1183980000001</v>
      </c>
      <c r="I1323" s="19">
        <v>260277</v>
      </c>
      <c r="J1323" s="15">
        <v>6.1720050000000004</v>
      </c>
      <c r="K1323" s="19">
        <v>258253</v>
      </c>
      <c r="L1323" s="15">
        <v>13.476013</v>
      </c>
    </row>
    <row r="1324" spans="1:12" x14ac:dyDescent="0.35">
      <c r="A1324" s="22">
        <v>128</v>
      </c>
      <c r="B1324" s="12" t="s">
        <v>14</v>
      </c>
      <c r="C1324" s="22">
        <v>32</v>
      </c>
      <c r="D1324" s="22">
        <v>2</v>
      </c>
      <c r="E1324" s="22">
        <v>5148000</v>
      </c>
      <c r="F1324" s="22">
        <v>2327455</v>
      </c>
      <c r="G1324" s="15">
        <v>758.73614799999996</v>
      </c>
      <c r="H1324" s="15">
        <v>1677.576317</v>
      </c>
      <c r="I1324" s="19">
        <v>261557</v>
      </c>
      <c r="J1324" s="15">
        <v>6.2020869999999997</v>
      </c>
      <c r="K1324" s="19">
        <v>260278</v>
      </c>
      <c r="L1324" s="15">
        <v>13.651058000000001</v>
      </c>
    </row>
    <row r="1325" spans="1:12" x14ac:dyDescent="0.35">
      <c r="A1325" s="22">
        <v>128</v>
      </c>
      <c r="B1325" s="12" t="s">
        <v>14</v>
      </c>
      <c r="C1325" s="22">
        <v>32</v>
      </c>
      <c r="D1325" s="22">
        <v>3</v>
      </c>
      <c r="E1325" s="22">
        <v>5147104</v>
      </c>
      <c r="F1325" s="22">
        <v>2314714</v>
      </c>
      <c r="G1325" s="15">
        <v>758.90568199999996</v>
      </c>
      <c r="H1325" s="15">
        <v>1686.8196270000001</v>
      </c>
      <c r="I1325" s="19">
        <v>259851</v>
      </c>
      <c r="J1325" s="15">
        <v>6.1627070000000002</v>
      </c>
      <c r="K1325" s="19">
        <v>260210</v>
      </c>
      <c r="L1325" s="15">
        <v>13.722609</v>
      </c>
    </row>
    <row r="1326" spans="1:12" x14ac:dyDescent="0.35">
      <c r="A1326" s="22">
        <v>128</v>
      </c>
      <c r="B1326" s="12" t="s">
        <v>14</v>
      </c>
      <c r="C1326" s="22">
        <v>32</v>
      </c>
      <c r="D1326" s="22">
        <v>4</v>
      </c>
      <c r="E1326" s="22">
        <v>5148381</v>
      </c>
      <c r="F1326" s="22">
        <v>2313454</v>
      </c>
      <c r="G1326" s="15">
        <v>758.72341500000005</v>
      </c>
      <c r="H1326" s="15">
        <v>1687.7366569999999</v>
      </c>
      <c r="I1326" s="19">
        <v>261175</v>
      </c>
      <c r="J1326" s="15">
        <v>6.192571</v>
      </c>
      <c r="K1326" s="19">
        <v>259816</v>
      </c>
      <c r="L1326" s="15">
        <v>13.709294999999999</v>
      </c>
    </row>
    <row r="1327" spans="1:12" x14ac:dyDescent="0.35">
      <c r="A1327" s="22">
        <v>256</v>
      </c>
      <c r="B1327" s="12" t="s">
        <v>14</v>
      </c>
      <c r="C1327" s="22">
        <v>32</v>
      </c>
      <c r="D1327" s="22">
        <v>1</v>
      </c>
      <c r="E1327" s="22">
        <v>5163627</v>
      </c>
      <c r="F1327" s="22">
        <v>4631588</v>
      </c>
      <c r="G1327" s="15">
        <v>1513.0547329999999</v>
      </c>
      <c r="H1327" s="15">
        <v>1685.174017</v>
      </c>
      <c r="I1327" s="19">
        <v>130549</v>
      </c>
      <c r="J1327" s="15">
        <v>6.172466</v>
      </c>
      <c r="K1327" s="19">
        <v>129605</v>
      </c>
      <c r="L1327" s="15">
        <v>6.8317490000000003</v>
      </c>
    </row>
    <row r="1328" spans="1:12" x14ac:dyDescent="0.35">
      <c r="A1328" s="22">
        <v>256</v>
      </c>
      <c r="B1328" s="12" t="s">
        <v>14</v>
      </c>
      <c r="C1328" s="22">
        <v>32</v>
      </c>
      <c r="D1328" s="22">
        <v>2</v>
      </c>
      <c r="E1328" s="22">
        <v>5163289</v>
      </c>
      <c r="F1328" s="22">
        <v>4700961</v>
      </c>
      <c r="G1328" s="15">
        <v>1513.024692</v>
      </c>
      <c r="H1328" s="15">
        <v>1660.374575</v>
      </c>
      <c r="I1328" s="19">
        <v>130415</v>
      </c>
      <c r="J1328" s="15">
        <v>6.1665340000000004</v>
      </c>
      <c r="K1328" s="19">
        <v>129522</v>
      </c>
      <c r="L1328" s="15">
        <v>6.7266209999999997</v>
      </c>
    </row>
    <row r="1329" spans="1:12" x14ac:dyDescent="0.35">
      <c r="A1329" s="22">
        <v>256</v>
      </c>
      <c r="B1329" s="12" t="s">
        <v>14</v>
      </c>
      <c r="C1329" s="22">
        <v>32</v>
      </c>
      <c r="D1329" s="22">
        <v>3</v>
      </c>
      <c r="E1329" s="22">
        <v>5163978</v>
      </c>
      <c r="F1329" s="22">
        <v>4631650</v>
      </c>
      <c r="G1329" s="15">
        <v>1512.891292</v>
      </c>
      <c r="H1329" s="15">
        <v>1685.088587</v>
      </c>
      <c r="I1329" s="19">
        <v>130400</v>
      </c>
      <c r="J1329" s="15">
        <v>6.1650020000000003</v>
      </c>
      <c r="K1329" s="19">
        <v>128581</v>
      </c>
      <c r="L1329" s="15">
        <v>6.7776810000000003</v>
      </c>
    </row>
    <row r="1330" spans="1:12" x14ac:dyDescent="0.35">
      <c r="A1330" s="22">
        <v>256</v>
      </c>
      <c r="B1330" s="12" t="s">
        <v>14</v>
      </c>
      <c r="C1330" s="22">
        <v>32</v>
      </c>
      <c r="D1330" s="22">
        <v>4</v>
      </c>
      <c r="E1330" s="22">
        <v>5163820</v>
      </c>
      <c r="F1330" s="22">
        <v>4668703</v>
      </c>
      <c r="G1330" s="15">
        <v>1512.8382220000001</v>
      </c>
      <c r="H1330" s="15">
        <v>1671.866777</v>
      </c>
      <c r="I1330" s="19">
        <v>130461</v>
      </c>
      <c r="J1330" s="15">
        <v>6.168075</v>
      </c>
      <c r="K1330" s="19">
        <v>129297</v>
      </c>
      <c r="L1330" s="15">
        <v>6.7613320000000003</v>
      </c>
    </row>
    <row r="1331" spans="1:12" x14ac:dyDescent="0.35">
      <c r="A1331" s="22">
        <v>512</v>
      </c>
      <c r="B1331" s="12" t="s">
        <v>14</v>
      </c>
      <c r="C1331" s="22">
        <v>32</v>
      </c>
      <c r="D1331" s="22">
        <v>1</v>
      </c>
      <c r="E1331" s="22">
        <v>5158497</v>
      </c>
      <c r="F1331" s="22">
        <v>9477988</v>
      </c>
      <c r="G1331" s="15">
        <v>3029.4857910000001</v>
      </c>
      <c r="H1331" s="15">
        <v>1645.7617379999999</v>
      </c>
      <c r="I1331" s="19">
        <v>63629</v>
      </c>
      <c r="J1331" s="15">
        <v>6.0228489999999999</v>
      </c>
      <c r="K1331" s="19">
        <v>64125</v>
      </c>
      <c r="L1331" s="15">
        <v>3.303553</v>
      </c>
    </row>
    <row r="1332" spans="1:12" x14ac:dyDescent="0.35">
      <c r="A1332" s="22">
        <v>512</v>
      </c>
      <c r="B1332" s="12" t="s">
        <v>14</v>
      </c>
      <c r="C1332" s="22">
        <v>32</v>
      </c>
      <c r="D1332" s="22">
        <v>2</v>
      </c>
      <c r="E1332" s="22">
        <v>5170423</v>
      </c>
      <c r="F1332" s="22">
        <v>9385165</v>
      </c>
      <c r="G1332" s="15">
        <v>3021.1556719999999</v>
      </c>
      <c r="H1332" s="15">
        <v>1661.840447</v>
      </c>
      <c r="I1332" s="19">
        <v>65347</v>
      </c>
      <c r="J1332" s="15">
        <v>6.1711999999999998</v>
      </c>
      <c r="K1332" s="19">
        <v>64404</v>
      </c>
      <c r="L1332" s="15">
        <v>3.3507419999999999</v>
      </c>
    </row>
    <row r="1333" spans="1:12" x14ac:dyDescent="0.35">
      <c r="A1333" s="22">
        <v>512</v>
      </c>
      <c r="B1333" s="12" t="s">
        <v>14</v>
      </c>
      <c r="C1333" s="22">
        <v>32</v>
      </c>
      <c r="D1333" s="22">
        <v>3</v>
      </c>
      <c r="E1333" s="22">
        <v>5170743</v>
      </c>
      <c r="F1333" s="22">
        <v>9180522</v>
      </c>
      <c r="G1333" s="15">
        <v>3022.7787910000002</v>
      </c>
      <c r="H1333" s="15">
        <v>1698.8131229999999</v>
      </c>
      <c r="I1333" s="19">
        <v>61940</v>
      </c>
      <c r="J1333" s="15">
        <v>5.8490900000000003</v>
      </c>
      <c r="K1333" s="19">
        <v>64044</v>
      </c>
      <c r="L1333" s="15">
        <v>3.4062860000000001</v>
      </c>
    </row>
    <row r="1334" spans="1:12" x14ac:dyDescent="0.35">
      <c r="A1334" s="22">
        <v>512</v>
      </c>
      <c r="B1334" s="12" t="s">
        <v>14</v>
      </c>
      <c r="C1334" s="22">
        <v>32</v>
      </c>
      <c r="D1334" s="22">
        <v>4</v>
      </c>
      <c r="E1334" s="22">
        <v>5171264</v>
      </c>
      <c r="F1334" s="22">
        <v>9491369</v>
      </c>
      <c r="G1334" s="15">
        <v>3022.1668559999998</v>
      </c>
      <c r="H1334" s="15">
        <v>1643.043498</v>
      </c>
      <c r="I1334" s="19">
        <v>63542</v>
      </c>
      <c r="J1334" s="15">
        <v>5.999765</v>
      </c>
      <c r="K1334" s="19">
        <v>64650</v>
      </c>
      <c r="L1334" s="15">
        <v>3.325904</v>
      </c>
    </row>
    <row r="1335" spans="1:12" x14ac:dyDescent="0.35">
      <c r="A1335" s="22">
        <v>1024</v>
      </c>
      <c r="B1335" s="12" t="s">
        <v>14</v>
      </c>
      <c r="C1335" s="22">
        <v>32</v>
      </c>
      <c r="D1335" s="22">
        <v>1</v>
      </c>
      <c r="E1335" s="22">
        <v>4984774</v>
      </c>
      <c r="F1335" s="22">
        <v>17342206</v>
      </c>
      <c r="G1335" s="15">
        <v>6270.0916010000001</v>
      </c>
      <c r="H1335" s="15">
        <v>1795.8673960000001</v>
      </c>
      <c r="I1335" s="19">
        <v>31887</v>
      </c>
      <c r="J1335" s="15">
        <v>6.2469530000000004</v>
      </c>
      <c r="K1335" s="19">
        <v>31752</v>
      </c>
      <c r="L1335" s="15">
        <v>1.7879970000000001</v>
      </c>
    </row>
    <row r="1336" spans="1:12" x14ac:dyDescent="0.35">
      <c r="A1336" s="22">
        <v>1024</v>
      </c>
      <c r="B1336" s="12" t="s">
        <v>14</v>
      </c>
      <c r="C1336" s="22">
        <v>32</v>
      </c>
      <c r="D1336" s="22">
        <v>2</v>
      </c>
      <c r="E1336" s="22">
        <v>4983881</v>
      </c>
      <c r="F1336" s="22">
        <v>17141996</v>
      </c>
      <c r="G1336" s="15">
        <v>6268.2486390000004</v>
      </c>
      <c r="H1336" s="15">
        <v>1815.956909</v>
      </c>
      <c r="I1336" s="19">
        <v>32078</v>
      </c>
      <c r="J1336" s="15">
        <v>6.2854970000000003</v>
      </c>
      <c r="K1336" s="19">
        <v>32071</v>
      </c>
      <c r="L1336" s="15">
        <v>1.827053</v>
      </c>
    </row>
    <row r="1337" spans="1:12" x14ac:dyDescent="0.35">
      <c r="A1337" s="22">
        <v>1024</v>
      </c>
      <c r="B1337" s="12" t="s">
        <v>14</v>
      </c>
      <c r="C1337" s="22">
        <v>32</v>
      </c>
      <c r="D1337" s="22">
        <v>3</v>
      </c>
      <c r="E1337" s="22">
        <v>4986601</v>
      </c>
      <c r="F1337" s="22">
        <v>17328138</v>
      </c>
      <c r="G1337" s="15">
        <v>6265.6562809999996</v>
      </c>
      <c r="H1337" s="15">
        <v>1796.527517</v>
      </c>
      <c r="I1337" s="19">
        <v>31985</v>
      </c>
      <c r="J1337" s="15">
        <v>6.2638559999999996</v>
      </c>
      <c r="K1337" s="19">
        <v>31753</v>
      </c>
      <c r="L1337" s="15">
        <v>1.7895049999999999</v>
      </c>
    </row>
    <row r="1338" spans="1:12" x14ac:dyDescent="0.35">
      <c r="A1338" s="22">
        <v>1024</v>
      </c>
      <c r="B1338" s="12" t="s">
        <v>14</v>
      </c>
      <c r="C1338" s="22">
        <v>32</v>
      </c>
      <c r="D1338" s="22">
        <v>4</v>
      </c>
      <c r="E1338" s="22">
        <v>4985787</v>
      </c>
      <c r="F1338" s="22">
        <v>17202578</v>
      </c>
      <c r="G1338" s="15">
        <v>6270.3600669999996</v>
      </c>
      <c r="H1338" s="15">
        <v>1810.293584</v>
      </c>
      <c r="I1338" s="19">
        <v>31561</v>
      </c>
      <c r="J1338" s="15">
        <v>6.1818299999999997</v>
      </c>
      <c r="K1338" s="19">
        <v>31729</v>
      </c>
      <c r="L1338" s="15">
        <v>1.801204</v>
      </c>
    </row>
    <row r="1339" spans="1:12" x14ac:dyDescent="0.35">
      <c r="A1339" s="22">
        <v>2048</v>
      </c>
      <c r="B1339" s="12" t="s">
        <v>14</v>
      </c>
      <c r="C1339" s="22">
        <v>32</v>
      </c>
      <c r="D1339" s="22">
        <v>1</v>
      </c>
      <c r="E1339" s="22">
        <v>4613028</v>
      </c>
      <c r="F1339" s="22">
        <v>18443673</v>
      </c>
      <c r="G1339" s="15">
        <v>13521.904476</v>
      </c>
      <c r="H1339" s="15">
        <v>3374.9817579999999</v>
      </c>
      <c r="I1339" s="19">
        <v>16324</v>
      </c>
      <c r="J1339" s="15">
        <v>6.9114709999999997</v>
      </c>
      <c r="K1339" s="19">
        <v>15690</v>
      </c>
      <c r="L1339" s="15">
        <v>1.6615200000000001</v>
      </c>
    </row>
    <row r="1340" spans="1:12" x14ac:dyDescent="0.35">
      <c r="A1340" s="22">
        <v>2048</v>
      </c>
      <c r="B1340" s="12" t="s">
        <v>14</v>
      </c>
      <c r="C1340" s="22">
        <v>32</v>
      </c>
      <c r="D1340" s="22">
        <v>2</v>
      </c>
      <c r="E1340" s="22">
        <v>4626142</v>
      </c>
      <c r="F1340" s="22">
        <v>18390185</v>
      </c>
      <c r="G1340" s="15">
        <v>13488.653663999999</v>
      </c>
      <c r="H1340" s="15">
        <v>3385.5652070000001</v>
      </c>
      <c r="I1340" s="19">
        <v>16331</v>
      </c>
      <c r="J1340" s="15">
        <v>6.8948349999999996</v>
      </c>
      <c r="K1340" s="19">
        <v>15712</v>
      </c>
      <c r="L1340" s="15">
        <v>1.6686890000000001</v>
      </c>
    </row>
    <row r="1341" spans="1:12" x14ac:dyDescent="0.35">
      <c r="A1341" s="22">
        <v>2048</v>
      </c>
      <c r="B1341" s="12" t="s">
        <v>14</v>
      </c>
      <c r="C1341" s="22">
        <v>32</v>
      </c>
      <c r="D1341" s="22">
        <v>3</v>
      </c>
      <c r="E1341" s="22">
        <v>4620763</v>
      </c>
      <c r="F1341" s="22">
        <v>18401380</v>
      </c>
      <c r="G1341" s="15">
        <v>13494.174595</v>
      </c>
      <c r="H1341" s="15">
        <v>3382.8901019999998</v>
      </c>
      <c r="I1341" s="19">
        <v>16353</v>
      </c>
      <c r="J1341" s="15">
        <v>6.9121600000000001</v>
      </c>
      <c r="K1341" s="19">
        <v>15906</v>
      </c>
      <c r="L1341" s="15">
        <v>1.6882649999999999</v>
      </c>
    </row>
    <row r="1342" spans="1:12" x14ac:dyDescent="0.35">
      <c r="A1342" s="22">
        <v>2048</v>
      </c>
      <c r="B1342" s="12" t="s">
        <v>14</v>
      </c>
      <c r="C1342" s="22">
        <v>32</v>
      </c>
      <c r="D1342" s="22">
        <v>4</v>
      </c>
      <c r="E1342" s="22">
        <v>4632419</v>
      </c>
      <c r="F1342" s="22">
        <v>18376805</v>
      </c>
      <c r="G1342" s="15">
        <v>13475.406933</v>
      </c>
      <c r="H1342" s="15">
        <v>3385.7343879999999</v>
      </c>
      <c r="I1342" s="19">
        <v>16341</v>
      </c>
      <c r="J1342" s="15">
        <v>6.8897079999999997</v>
      </c>
      <c r="K1342" s="19">
        <v>15985</v>
      </c>
      <c r="L1342" s="15">
        <v>1.6989190000000001</v>
      </c>
    </row>
    <row r="1343" spans="1:12" x14ac:dyDescent="0.35">
      <c r="A1343" s="22">
        <v>4096</v>
      </c>
      <c r="B1343" s="12" t="s">
        <v>14</v>
      </c>
      <c r="C1343" s="22">
        <v>32</v>
      </c>
      <c r="D1343" s="22">
        <v>1</v>
      </c>
      <c r="E1343" s="22">
        <v>4640395</v>
      </c>
      <c r="F1343" s="22">
        <v>20883510</v>
      </c>
      <c r="G1343" s="15">
        <v>26875.79551</v>
      </c>
      <c r="H1343" s="15">
        <v>5952.3107</v>
      </c>
      <c r="I1343" s="19">
        <v>8013</v>
      </c>
      <c r="J1343" s="15">
        <v>6.7452839999999998</v>
      </c>
      <c r="K1343" s="19">
        <v>7880</v>
      </c>
      <c r="L1343" s="15">
        <v>1.4739500000000001</v>
      </c>
    </row>
    <row r="1344" spans="1:12" x14ac:dyDescent="0.35">
      <c r="A1344" s="22">
        <v>4096</v>
      </c>
      <c r="B1344" s="12" t="s">
        <v>14</v>
      </c>
      <c r="C1344" s="22">
        <v>32</v>
      </c>
      <c r="D1344" s="22">
        <v>2</v>
      </c>
      <c r="E1344" s="22">
        <v>4514955</v>
      </c>
      <c r="F1344" s="22">
        <v>20652687</v>
      </c>
      <c r="G1344" s="15">
        <v>27596.986687000001</v>
      </c>
      <c r="H1344" s="15">
        <v>6023.7227890000004</v>
      </c>
      <c r="I1344" s="19">
        <v>8067</v>
      </c>
      <c r="J1344" s="15">
        <v>6.9794099999999997</v>
      </c>
      <c r="K1344" s="19">
        <v>7662</v>
      </c>
      <c r="L1344" s="15">
        <v>1.4491909999999999</v>
      </c>
    </row>
    <row r="1345" spans="1:12" x14ac:dyDescent="0.35">
      <c r="A1345" s="22">
        <v>4096</v>
      </c>
      <c r="B1345" s="12" t="s">
        <v>14</v>
      </c>
      <c r="C1345" s="22">
        <v>32</v>
      </c>
      <c r="D1345" s="22">
        <v>3</v>
      </c>
      <c r="E1345" s="22">
        <v>4560675</v>
      </c>
      <c r="F1345" s="22">
        <v>20749726</v>
      </c>
      <c r="G1345" s="15">
        <v>27318.927173</v>
      </c>
      <c r="H1345" s="15">
        <v>5990.1404789999997</v>
      </c>
      <c r="I1345" s="19">
        <v>8064</v>
      </c>
      <c r="J1345" s="15">
        <v>6.9068719999999999</v>
      </c>
      <c r="K1345" s="19">
        <v>7871</v>
      </c>
      <c r="L1345" s="15">
        <v>1.481759</v>
      </c>
    </row>
    <row r="1346" spans="1:12" x14ac:dyDescent="0.35">
      <c r="A1346" s="22">
        <v>4096</v>
      </c>
      <c r="B1346" s="12" t="s">
        <v>14</v>
      </c>
      <c r="C1346" s="22">
        <v>32</v>
      </c>
      <c r="D1346" s="22">
        <v>4</v>
      </c>
      <c r="E1346" s="22">
        <v>4576723</v>
      </c>
      <c r="F1346" s="22">
        <v>20633919</v>
      </c>
      <c r="G1346" s="15">
        <v>27219.966165000002</v>
      </c>
      <c r="H1346" s="15">
        <v>6026.1208120000001</v>
      </c>
      <c r="I1346" s="19">
        <v>8020</v>
      </c>
      <c r="J1346" s="15">
        <v>6.8451000000000004</v>
      </c>
      <c r="K1346" s="19">
        <v>7857</v>
      </c>
      <c r="L1346" s="15">
        <v>1.487425</v>
      </c>
    </row>
    <row r="1347" spans="1:12" x14ac:dyDescent="0.35">
      <c r="A1347" s="22">
        <v>8192</v>
      </c>
      <c r="B1347" s="12" t="s">
        <v>14</v>
      </c>
      <c r="C1347" s="22">
        <v>32</v>
      </c>
      <c r="D1347" s="22">
        <v>1</v>
      </c>
      <c r="E1347" s="22">
        <v>4542930</v>
      </c>
      <c r="F1347" s="22">
        <v>20817064</v>
      </c>
      <c r="G1347" s="15">
        <v>54643.023594999999</v>
      </c>
      <c r="H1347" s="15">
        <v>11931.805028000001</v>
      </c>
      <c r="I1347" s="19">
        <v>4047</v>
      </c>
      <c r="J1347" s="15">
        <v>6.9596470000000004</v>
      </c>
      <c r="K1347" s="19">
        <v>3883</v>
      </c>
      <c r="L1347" s="15">
        <v>1.457263</v>
      </c>
    </row>
    <row r="1348" spans="1:12" x14ac:dyDescent="0.35">
      <c r="A1348" s="22">
        <v>8192</v>
      </c>
      <c r="B1348" s="12" t="s">
        <v>14</v>
      </c>
      <c r="C1348" s="22">
        <v>32</v>
      </c>
      <c r="D1348" s="22">
        <v>2</v>
      </c>
      <c r="E1348" s="22">
        <v>4473266</v>
      </c>
      <c r="F1348" s="22">
        <v>20844020</v>
      </c>
      <c r="G1348" s="15">
        <v>55541.453651999997</v>
      </c>
      <c r="H1348" s="15">
        <v>11910.446320999999</v>
      </c>
      <c r="I1348" s="19">
        <v>4019</v>
      </c>
      <c r="J1348" s="15">
        <v>7.0191309999999998</v>
      </c>
      <c r="K1348" s="19">
        <v>3906</v>
      </c>
      <c r="L1348" s="15">
        <v>1.4639990000000001</v>
      </c>
    </row>
    <row r="1349" spans="1:12" x14ac:dyDescent="0.35">
      <c r="A1349" s="22">
        <v>8192</v>
      </c>
      <c r="B1349" s="12" t="s">
        <v>14</v>
      </c>
      <c r="C1349" s="22">
        <v>32</v>
      </c>
      <c r="D1349" s="22">
        <v>3</v>
      </c>
      <c r="E1349" s="22">
        <v>4590777</v>
      </c>
      <c r="F1349" s="22">
        <v>20880748</v>
      </c>
      <c r="G1349" s="15">
        <v>54115.760262000003</v>
      </c>
      <c r="H1349" s="15">
        <v>11890.098947</v>
      </c>
      <c r="I1349" s="19">
        <v>4037</v>
      </c>
      <c r="J1349" s="15">
        <v>6.8700919999999996</v>
      </c>
      <c r="K1349" s="19">
        <v>3947</v>
      </c>
      <c r="L1349" s="15">
        <v>1.476764</v>
      </c>
    </row>
    <row r="1350" spans="1:12" x14ac:dyDescent="0.35">
      <c r="A1350" s="22">
        <v>8192</v>
      </c>
      <c r="B1350" s="12" t="s">
        <v>14</v>
      </c>
      <c r="C1350" s="22">
        <v>32</v>
      </c>
      <c r="D1350" s="22">
        <v>4</v>
      </c>
      <c r="E1350" s="22">
        <v>4487169</v>
      </c>
      <c r="F1350" s="22">
        <v>20862408</v>
      </c>
      <c r="G1350" s="15">
        <v>55366.07778</v>
      </c>
      <c r="H1350" s="15">
        <v>11908.310778999999</v>
      </c>
      <c r="I1350" s="19">
        <v>4018</v>
      </c>
      <c r="J1350" s="15">
        <v>6.995641</v>
      </c>
      <c r="K1350" s="19">
        <v>3890</v>
      </c>
      <c r="L1350" s="15">
        <v>1.456717</v>
      </c>
    </row>
    <row r="1351" spans="1:12" x14ac:dyDescent="0.35">
      <c r="A1351" s="22">
        <v>16384</v>
      </c>
      <c r="B1351" s="12" t="s">
        <v>14</v>
      </c>
      <c r="C1351" s="22">
        <v>32</v>
      </c>
      <c r="D1351" s="22">
        <v>1</v>
      </c>
      <c r="E1351" s="22">
        <v>4437078</v>
      </c>
      <c r="F1351" s="22">
        <v>20577154</v>
      </c>
      <c r="G1351" s="15">
        <v>111174.515306</v>
      </c>
      <c r="H1351" s="15">
        <v>24075.785623</v>
      </c>
      <c r="I1351" s="19">
        <v>2009</v>
      </c>
      <c r="J1351" s="15">
        <v>7.0746169999999999</v>
      </c>
      <c r="K1351" s="19">
        <v>1862</v>
      </c>
      <c r="L1351" s="15">
        <v>1.413886</v>
      </c>
    </row>
    <row r="1352" spans="1:12" x14ac:dyDescent="0.35">
      <c r="A1352" s="22">
        <v>16384</v>
      </c>
      <c r="B1352" s="12" t="s">
        <v>14</v>
      </c>
      <c r="C1352" s="22">
        <v>32</v>
      </c>
      <c r="D1352" s="22">
        <v>2</v>
      </c>
      <c r="E1352" s="22">
        <v>4475955</v>
      </c>
      <c r="F1352" s="22">
        <v>20653687</v>
      </c>
      <c r="G1352" s="15">
        <v>110235.437338</v>
      </c>
      <c r="H1352" s="15">
        <v>23998.083576000001</v>
      </c>
      <c r="I1352" s="19">
        <v>2005</v>
      </c>
      <c r="J1352" s="15">
        <v>6.9992049999999999</v>
      </c>
      <c r="K1352" s="19">
        <v>1912</v>
      </c>
      <c r="L1352" s="15">
        <v>1.4464729999999999</v>
      </c>
    </row>
    <row r="1353" spans="1:12" x14ac:dyDescent="0.35">
      <c r="A1353" s="22">
        <v>16384</v>
      </c>
      <c r="B1353" s="12" t="s">
        <v>14</v>
      </c>
      <c r="C1353" s="22">
        <v>32</v>
      </c>
      <c r="D1353" s="22">
        <v>3</v>
      </c>
      <c r="E1353" s="22">
        <v>4441159</v>
      </c>
      <c r="F1353" s="22">
        <v>20565016</v>
      </c>
      <c r="G1353" s="15">
        <v>111463.752722</v>
      </c>
      <c r="H1353" s="15">
        <v>24051.561325999999</v>
      </c>
      <c r="I1353" s="19">
        <v>1967</v>
      </c>
      <c r="J1353" s="15">
        <v>6.92035</v>
      </c>
      <c r="K1353" s="19">
        <v>1925</v>
      </c>
      <c r="L1353" s="15">
        <v>1.4625870000000001</v>
      </c>
    </row>
    <row r="1354" spans="1:12" x14ac:dyDescent="0.35">
      <c r="A1354" s="22">
        <v>16384</v>
      </c>
      <c r="B1354" s="12" t="s">
        <v>14</v>
      </c>
      <c r="C1354" s="22">
        <v>32</v>
      </c>
      <c r="D1354" s="22">
        <v>4</v>
      </c>
      <c r="E1354" s="22">
        <v>4482310</v>
      </c>
      <c r="F1354" s="22">
        <v>20689863</v>
      </c>
      <c r="G1354" s="15">
        <v>109942.71851399999</v>
      </c>
      <c r="H1354" s="15">
        <v>23923.211114999998</v>
      </c>
      <c r="I1354" s="19">
        <v>2013</v>
      </c>
      <c r="J1354" s="15">
        <v>7.0171679999999999</v>
      </c>
      <c r="K1354" s="19">
        <v>1883</v>
      </c>
      <c r="L1354" s="15">
        <v>1.4220429999999999</v>
      </c>
    </row>
    <row r="1355" spans="1:12" x14ac:dyDescent="0.35">
      <c r="A1355" s="22">
        <v>4</v>
      </c>
      <c r="B1355" s="12" t="s">
        <v>14</v>
      </c>
      <c r="C1355" s="22">
        <v>64</v>
      </c>
      <c r="D1355" s="22">
        <v>1</v>
      </c>
      <c r="E1355" s="22">
        <v>207041</v>
      </c>
      <c r="F1355" s="22">
        <v>62370</v>
      </c>
      <c r="G1355" s="15">
        <v>1179.4823289999999</v>
      </c>
      <c r="H1355" s="15">
        <v>3914.4140670000002</v>
      </c>
      <c r="I1355" s="19">
        <v>16366788</v>
      </c>
      <c r="J1355" s="15">
        <v>301.55510099999998</v>
      </c>
      <c r="K1355" s="19">
        <v>16493602</v>
      </c>
      <c r="L1355" s="15">
        <v>1008.780375</v>
      </c>
    </row>
    <row r="1356" spans="1:12" x14ac:dyDescent="0.35">
      <c r="A1356" s="22">
        <v>4</v>
      </c>
      <c r="B1356" s="12" t="s">
        <v>14</v>
      </c>
      <c r="C1356" s="22">
        <v>64</v>
      </c>
      <c r="D1356" s="22">
        <v>2</v>
      </c>
      <c r="E1356" s="22">
        <v>214319</v>
      </c>
      <c r="F1356" s="22">
        <v>66437</v>
      </c>
      <c r="G1356" s="15">
        <v>1139.1587059999999</v>
      </c>
      <c r="H1356" s="15">
        <v>3674.7208049999999</v>
      </c>
      <c r="I1356" s="19">
        <v>16598607</v>
      </c>
      <c r="J1356" s="15">
        <v>295.44086199999998</v>
      </c>
      <c r="K1356" s="19">
        <v>16688161</v>
      </c>
      <c r="L1356" s="15">
        <v>958.20139700000004</v>
      </c>
    </row>
    <row r="1357" spans="1:12" x14ac:dyDescent="0.35">
      <c r="A1357" s="22">
        <v>4</v>
      </c>
      <c r="B1357" s="12" t="s">
        <v>14</v>
      </c>
      <c r="C1357" s="22">
        <v>64</v>
      </c>
      <c r="D1357" s="22">
        <v>3</v>
      </c>
      <c r="E1357" s="22">
        <v>212426</v>
      </c>
      <c r="F1357" s="22">
        <v>64659</v>
      </c>
      <c r="G1357" s="15">
        <v>1149.3116010000001</v>
      </c>
      <c r="H1357" s="15">
        <v>3775.8121120000001</v>
      </c>
      <c r="I1357" s="19">
        <v>16626496</v>
      </c>
      <c r="J1357" s="15">
        <v>298.57537000000002</v>
      </c>
      <c r="K1357" s="19">
        <v>16677253</v>
      </c>
      <c r="L1357" s="15">
        <v>983.91408999999999</v>
      </c>
    </row>
    <row r="1358" spans="1:12" x14ac:dyDescent="0.35">
      <c r="A1358" s="22">
        <v>4</v>
      </c>
      <c r="B1358" s="12" t="s">
        <v>14</v>
      </c>
      <c r="C1358" s="22">
        <v>64</v>
      </c>
      <c r="D1358" s="22">
        <v>4</v>
      </c>
      <c r="E1358" s="22">
        <v>216454</v>
      </c>
      <c r="F1358" s="22">
        <v>65154</v>
      </c>
      <c r="G1358" s="15">
        <v>1127.918829</v>
      </c>
      <c r="H1358" s="15">
        <v>3747.1315869999999</v>
      </c>
      <c r="I1358" s="19">
        <v>16608697</v>
      </c>
      <c r="J1358" s="15">
        <v>292.70428900000002</v>
      </c>
      <c r="K1358" s="19">
        <v>16652319</v>
      </c>
      <c r="L1358" s="15">
        <v>974.97953600000005</v>
      </c>
    </row>
    <row r="1359" spans="1:12" x14ac:dyDescent="0.35">
      <c r="A1359" s="22">
        <v>8</v>
      </c>
      <c r="B1359" s="12" t="s">
        <v>14</v>
      </c>
      <c r="C1359" s="22">
        <v>64</v>
      </c>
      <c r="D1359" s="22">
        <v>1</v>
      </c>
      <c r="E1359" s="22">
        <v>449632</v>
      </c>
      <c r="F1359" s="22">
        <v>132140</v>
      </c>
      <c r="G1359" s="15">
        <v>1085.980296</v>
      </c>
      <c r="H1359" s="15">
        <v>3695.081608</v>
      </c>
      <c r="I1359" s="19">
        <v>8301859</v>
      </c>
      <c r="J1359" s="15">
        <v>140.86679100000001</v>
      </c>
      <c r="K1359" s="19">
        <v>8358358</v>
      </c>
      <c r="L1359" s="15">
        <v>482.58788600000003</v>
      </c>
    </row>
    <row r="1360" spans="1:12" x14ac:dyDescent="0.35">
      <c r="A1360" s="22">
        <v>8</v>
      </c>
      <c r="B1360" s="12" t="s">
        <v>14</v>
      </c>
      <c r="C1360" s="22">
        <v>64</v>
      </c>
      <c r="D1360" s="22">
        <v>2</v>
      </c>
      <c r="E1360" s="22">
        <v>423240</v>
      </c>
      <c r="F1360" s="22">
        <v>123867</v>
      </c>
      <c r="G1360" s="15">
        <v>1153.6926779999999</v>
      </c>
      <c r="H1360" s="15">
        <v>3941.92949</v>
      </c>
      <c r="I1360" s="19">
        <v>8308355</v>
      </c>
      <c r="J1360" s="15">
        <v>149.767877</v>
      </c>
      <c r="K1360" s="19">
        <v>8304266</v>
      </c>
      <c r="L1360" s="15">
        <v>511.48843399999998</v>
      </c>
    </row>
    <row r="1361" spans="1:12" x14ac:dyDescent="0.35">
      <c r="A1361" s="22">
        <v>8</v>
      </c>
      <c r="B1361" s="12" t="s">
        <v>14</v>
      </c>
      <c r="C1361" s="22">
        <v>64</v>
      </c>
      <c r="D1361" s="22">
        <v>3</v>
      </c>
      <c r="E1361" s="22">
        <v>465891</v>
      </c>
      <c r="F1361" s="22">
        <v>132710</v>
      </c>
      <c r="G1361" s="15">
        <v>1048.0772219999999</v>
      </c>
      <c r="H1361" s="15">
        <v>3679.220534</v>
      </c>
      <c r="I1361" s="19">
        <v>8298561</v>
      </c>
      <c r="J1361" s="15">
        <v>135.896591</v>
      </c>
      <c r="K1361" s="19">
        <v>8355582</v>
      </c>
      <c r="L1361" s="15">
        <v>480.35510099999999</v>
      </c>
    </row>
    <row r="1362" spans="1:12" x14ac:dyDescent="0.35">
      <c r="A1362" s="22">
        <v>8</v>
      </c>
      <c r="B1362" s="12" t="s">
        <v>14</v>
      </c>
      <c r="C1362" s="22">
        <v>64</v>
      </c>
      <c r="D1362" s="22">
        <v>4</v>
      </c>
      <c r="E1362" s="22">
        <v>426495</v>
      </c>
      <c r="F1362" s="22">
        <v>124553</v>
      </c>
      <c r="G1362" s="15">
        <v>1144.8927490000001</v>
      </c>
      <c r="H1362" s="15">
        <v>3920.1914000000002</v>
      </c>
      <c r="I1362" s="19">
        <v>8298228</v>
      </c>
      <c r="J1362" s="15">
        <v>148.44362000000001</v>
      </c>
      <c r="K1362" s="19">
        <v>8338331</v>
      </c>
      <c r="L1362" s="15">
        <v>510.75671899999998</v>
      </c>
    </row>
    <row r="1363" spans="1:12" x14ac:dyDescent="0.35">
      <c r="A1363" s="22">
        <v>16</v>
      </c>
      <c r="B1363" s="12" t="s">
        <v>14</v>
      </c>
      <c r="C1363" s="22">
        <v>64</v>
      </c>
      <c r="D1363" s="22">
        <v>1</v>
      </c>
      <c r="E1363" s="22">
        <v>869381</v>
      </c>
      <c r="F1363" s="22">
        <v>248183</v>
      </c>
      <c r="G1363" s="15">
        <v>1123.3238389999999</v>
      </c>
      <c r="H1363" s="15">
        <v>3934.7014989999998</v>
      </c>
      <c r="I1363" s="19">
        <v>4138158</v>
      </c>
      <c r="J1363" s="15">
        <v>72.630199000000005</v>
      </c>
      <c r="K1363" s="19">
        <v>4152441</v>
      </c>
      <c r="L1363" s="15">
        <v>255.300096</v>
      </c>
    </row>
    <row r="1364" spans="1:12" x14ac:dyDescent="0.35">
      <c r="A1364" s="22">
        <v>16</v>
      </c>
      <c r="B1364" s="12" t="s">
        <v>14</v>
      </c>
      <c r="C1364" s="22">
        <v>64</v>
      </c>
      <c r="D1364" s="22">
        <v>2</v>
      </c>
      <c r="E1364" s="22">
        <v>904548</v>
      </c>
      <c r="F1364" s="22">
        <v>248959</v>
      </c>
      <c r="G1364" s="15">
        <v>1079.638328</v>
      </c>
      <c r="H1364" s="15">
        <v>3922.4384810000001</v>
      </c>
      <c r="I1364" s="19">
        <v>4153784</v>
      </c>
      <c r="J1364" s="15">
        <v>70.070055999999994</v>
      </c>
      <c r="K1364" s="19">
        <v>4150492</v>
      </c>
      <c r="L1364" s="15">
        <v>254.38490899999999</v>
      </c>
    </row>
    <row r="1365" spans="1:12" x14ac:dyDescent="0.35">
      <c r="A1365" s="22">
        <v>16</v>
      </c>
      <c r="B1365" s="12" t="s">
        <v>14</v>
      </c>
      <c r="C1365" s="22">
        <v>64</v>
      </c>
      <c r="D1365" s="22">
        <v>3</v>
      </c>
      <c r="E1365" s="22">
        <v>925200</v>
      </c>
      <c r="F1365" s="22">
        <v>261446</v>
      </c>
      <c r="G1365" s="15">
        <v>1055.5451439999999</v>
      </c>
      <c r="H1365" s="15">
        <v>3735.061537</v>
      </c>
      <c r="I1365" s="19">
        <v>4125422</v>
      </c>
      <c r="J1365" s="15">
        <v>68.038167000000001</v>
      </c>
      <c r="K1365" s="19">
        <v>4174688</v>
      </c>
      <c r="L1365" s="15">
        <v>243.64759599999999</v>
      </c>
    </row>
    <row r="1366" spans="1:12" x14ac:dyDescent="0.35">
      <c r="A1366" s="22">
        <v>16</v>
      </c>
      <c r="B1366" s="12" t="s">
        <v>14</v>
      </c>
      <c r="C1366" s="22">
        <v>64</v>
      </c>
      <c r="D1366" s="22">
        <v>4</v>
      </c>
      <c r="E1366" s="22">
        <v>895817</v>
      </c>
      <c r="F1366" s="22">
        <v>248244</v>
      </c>
      <c r="G1366" s="15">
        <v>1090.1687879999999</v>
      </c>
      <c r="H1366" s="15">
        <v>3933.73738</v>
      </c>
      <c r="I1366" s="19">
        <v>4145773</v>
      </c>
      <c r="J1366" s="15">
        <v>70.616547999999995</v>
      </c>
      <c r="K1366" s="19">
        <v>4160102</v>
      </c>
      <c r="L1366" s="15">
        <v>255.70830000000001</v>
      </c>
    </row>
    <row r="1367" spans="1:12" x14ac:dyDescent="0.35">
      <c r="A1367" s="22">
        <v>32</v>
      </c>
      <c r="B1367" s="12" t="s">
        <v>14</v>
      </c>
      <c r="C1367" s="22">
        <v>64</v>
      </c>
      <c r="D1367" s="22">
        <v>1</v>
      </c>
      <c r="E1367" s="22">
        <v>1876338</v>
      </c>
      <c r="F1367" s="22">
        <v>489121</v>
      </c>
      <c r="G1367" s="15">
        <v>1040.966639</v>
      </c>
      <c r="H1367" s="15">
        <v>3992.8106630000002</v>
      </c>
      <c r="I1367" s="19">
        <v>2055146</v>
      </c>
      <c r="J1367" s="15">
        <v>33.425787999999997</v>
      </c>
      <c r="K1367" s="19">
        <v>2062872</v>
      </c>
      <c r="L1367" s="15">
        <v>128.70818700000001</v>
      </c>
    </row>
    <row r="1368" spans="1:12" x14ac:dyDescent="0.35">
      <c r="A1368" s="22">
        <v>32</v>
      </c>
      <c r="B1368" s="12" t="s">
        <v>14</v>
      </c>
      <c r="C1368" s="22">
        <v>64</v>
      </c>
      <c r="D1368" s="22">
        <v>2</v>
      </c>
      <c r="E1368" s="22">
        <v>1950466</v>
      </c>
      <c r="F1368" s="22">
        <v>507347</v>
      </c>
      <c r="G1368" s="15">
        <v>1001.40494</v>
      </c>
      <c r="H1368" s="15">
        <v>3849.3456860000001</v>
      </c>
      <c r="I1368" s="19">
        <v>2062306</v>
      </c>
      <c r="J1368" s="15">
        <v>32.267467000000003</v>
      </c>
      <c r="K1368" s="19">
        <v>2083504</v>
      </c>
      <c r="L1368" s="15">
        <v>125.32548</v>
      </c>
    </row>
    <row r="1369" spans="1:12" x14ac:dyDescent="0.35">
      <c r="A1369" s="22">
        <v>32</v>
      </c>
      <c r="B1369" s="12" t="s">
        <v>14</v>
      </c>
      <c r="C1369" s="22">
        <v>64</v>
      </c>
      <c r="D1369" s="22">
        <v>3</v>
      </c>
      <c r="E1369" s="22">
        <v>1873436</v>
      </c>
      <c r="F1369" s="22">
        <v>485792</v>
      </c>
      <c r="G1369" s="15">
        <v>1042.6001450000001</v>
      </c>
      <c r="H1369" s="15">
        <v>4020.2206970000002</v>
      </c>
      <c r="I1369" s="19">
        <v>2062386</v>
      </c>
      <c r="J1369" s="15">
        <v>33.595506999999998</v>
      </c>
      <c r="K1369" s="19">
        <v>2072269</v>
      </c>
      <c r="L1369" s="15">
        <v>130.18056000000001</v>
      </c>
    </row>
    <row r="1370" spans="1:12" x14ac:dyDescent="0.35">
      <c r="A1370" s="22">
        <v>32</v>
      </c>
      <c r="B1370" s="12" t="s">
        <v>14</v>
      </c>
      <c r="C1370" s="22">
        <v>64</v>
      </c>
      <c r="D1370" s="22">
        <v>4</v>
      </c>
      <c r="E1370" s="22">
        <v>1891280</v>
      </c>
      <c r="F1370" s="22">
        <v>507743</v>
      </c>
      <c r="G1370" s="15">
        <v>1032.736607</v>
      </c>
      <c r="H1370" s="15">
        <v>3846.3045149999998</v>
      </c>
      <c r="I1370" s="19">
        <v>2069330</v>
      </c>
      <c r="J1370" s="15">
        <v>33.390586999999996</v>
      </c>
      <c r="K1370" s="19">
        <v>2088405</v>
      </c>
      <c r="L1370" s="15">
        <v>125.522288</v>
      </c>
    </row>
    <row r="1371" spans="1:12" x14ac:dyDescent="0.35">
      <c r="A1371" s="22">
        <v>64</v>
      </c>
      <c r="B1371" s="12" t="s">
        <v>14</v>
      </c>
      <c r="C1371" s="22">
        <v>64</v>
      </c>
      <c r="D1371" s="22">
        <v>1</v>
      </c>
      <c r="E1371" s="22">
        <v>3357425</v>
      </c>
      <c r="F1371" s="22">
        <v>1054631</v>
      </c>
      <c r="G1371" s="15">
        <v>1163.568025</v>
      </c>
      <c r="H1371" s="15">
        <v>3703.1743339999998</v>
      </c>
      <c r="I1371" s="19">
        <v>1028376</v>
      </c>
      <c r="J1371" s="15">
        <v>18.695007</v>
      </c>
      <c r="K1371" s="19">
        <v>1038193</v>
      </c>
      <c r="L1371" s="15">
        <v>60.083838</v>
      </c>
    </row>
    <row r="1372" spans="1:12" x14ac:dyDescent="0.35">
      <c r="A1372" s="22">
        <v>64</v>
      </c>
      <c r="B1372" s="12" t="s">
        <v>14</v>
      </c>
      <c r="C1372" s="22">
        <v>64</v>
      </c>
      <c r="D1372" s="22">
        <v>2</v>
      </c>
      <c r="E1372" s="22">
        <v>3883675</v>
      </c>
      <c r="F1372" s="22">
        <v>1031838</v>
      </c>
      <c r="G1372" s="15">
        <v>1005.888119</v>
      </c>
      <c r="H1372" s="15">
        <v>3785.0156059999999</v>
      </c>
      <c r="I1372" s="19">
        <v>1024027</v>
      </c>
      <c r="J1372" s="15">
        <v>16.093429</v>
      </c>
      <c r="K1372" s="19">
        <v>1039719</v>
      </c>
      <c r="L1372" s="15">
        <v>61.501308999999999</v>
      </c>
    </row>
    <row r="1373" spans="1:12" x14ac:dyDescent="0.35">
      <c r="A1373" s="22">
        <v>64</v>
      </c>
      <c r="B1373" s="12" t="s">
        <v>14</v>
      </c>
      <c r="C1373" s="22">
        <v>64</v>
      </c>
      <c r="D1373" s="22">
        <v>3</v>
      </c>
      <c r="E1373" s="22">
        <v>3924868</v>
      </c>
      <c r="F1373" s="22">
        <v>1012325</v>
      </c>
      <c r="G1373" s="15">
        <v>995.31880000000001</v>
      </c>
      <c r="H1373" s="15">
        <v>3857.9973169999998</v>
      </c>
      <c r="I1373" s="19">
        <v>1024722</v>
      </c>
      <c r="J1373" s="15">
        <v>15.935331</v>
      </c>
      <c r="K1373" s="19">
        <v>1039128</v>
      </c>
      <c r="L1373" s="15">
        <v>62.651193999999997</v>
      </c>
    </row>
    <row r="1374" spans="1:12" x14ac:dyDescent="0.35">
      <c r="A1374" s="22">
        <v>64</v>
      </c>
      <c r="B1374" s="12" t="s">
        <v>14</v>
      </c>
      <c r="C1374" s="22">
        <v>64</v>
      </c>
      <c r="D1374" s="22">
        <v>4</v>
      </c>
      <c r="E1374" s="22">
        <v>3419977</v>
      </c>
      <c r="F1374" s="22">
        <v>1037517</v>
      </c>
      <c r="G1374" s="15">
        <v>1142.2515639999999</v>
      </c>
      <c r="H1374" s="15">
        <v>3764.26397</v>
      </c>
      <c r="I1374" s="19">
        <v>1024106</v>
      </c>
      <c r="J1374" s="15">
        <v>18.276871</v>
      </c>
      <c r="K1374" s="19">
        <v>1041582</v>
      </c>
      <c r="L1374" s="15">
        <v>61.274296999999997</v>
      </c>
    </row>
    <row r="1375" spans="1:12" x14ac:dyDescent="0.35">
      <c r="A1375" s="22">
        <v>128</v>
      </c>
      <c r="B1375" s="12" t="s">
        <v>14</v>
      </c>
      <c r="C1375" s="22">
        <v>64</v>
      </c>
      <c r="D1375" s="22">
        <v>1</v>
      </c>
      <c r="E1375" s="22">
        <v>5147836</v>
      </c>
      <c r="F1375" s="22">
        <v>2154757</v>
      </c>
      <c r="G1375" s="15">
        <v>1517.6764189999999</v>
      </c>
      <c r="H1375" s="15">
        <v>3624.1508819999999</v>
      </c>
      <c r="I1375" s="19">
        <v>523279</v>
      </c>
      <c r="J1375" s="15">
        <v>12.408481</v>
      </c>
      <c r="K1375" s="19">
        <v>518473</v>
      </c>
      <c r="L1375" s="15">
        <v>29.372297</v>
      </c>
    </row>
    <row r="1376" spans="1:12" x14ac:dyDescent="0.35">
      <c r="A1376" s="22">
        <v>128</v>
      </c>
      <c r="B1376" s="12" t="s">
        <v>14</v>
      </c>
      <c r="C1376" s="22">
        <v>64</v>
      </c>
      <c r="D1376" s="22">
        <v>2</v>
      </c>
      <c r="E1376" s="22">
        <v>5147843</v>
      </c>
      <c r="F1376" s="22">
        <v>2002996</v>
      </c>
      <c r="G1376" s="15">
        <v>1517.623525</v>
      </c>
      <c r="H1376" s="15">
        <v>3899.0390339999999</v>
      </c>
      <c r="I1376" s="19">
        <v>523196</v>
      </c>
      <c r="J1376" s="15">
        <v>12.406497999999999</v>
      </c>
      <c r="K1376" s="19">
        <v>517142</v>
      </c>
      <c r="L1376" s="15">
        <v>31.516631</v>
      </c>
    </row>
    <row r="1377" spans="1:12" x14ac:dyDescent="0.35">
      <c r="A1377" s="22">
        <v>128</v>
      </c>
      <c r="B1377" s="12" t="s">
        <v>14</v>
      </c>
      <c r="C1377" s="22">
        <v>64</v>
      </c>
      <c r="D1377" s="22">
        <v>3</v>
      </c>
      <c r="E1377" s="22">
        <v>5148204</v>
      </c>
      <c r="F1377" s="22">
        <v>2205092</v>
      </c>
      <c r="G1377" s="15">
        <v>1517.5999019999999</v>
      </c>
      <c r="H1377" s="15">
        <v>3541.4845110000001</v>
      </c>
      <c r="I1377" s="19">
        <v>523449</v>
      </c>
      <c r="J1377" s="15">
        <v>12.411625000000001</v>
      </c>
      <c r="K1377" s="19">
        <v>519123</v>
      </c>
      <c r="L1377" s="15">
        <v>28.737804000000001</v>
      </c>
    </row>
    <row r="1378" spans="1:12" x14ac:dyDescent="0.35">
      <c r="A1378" s="22">
        <v>128</v>
      </c>
      <c r="B1378" s="12" t="s">
        <v>14</v>
      </c>
      <c r="C1378" s="22">
        <v>64</v>
      </c>
      <c r="D1378" s="22">
        <v>4</v>
      </c>
      <c r="E1378" s="22">
        <v>5142331</v>
      </c>
      <c r="F1378" s="22">
        <v>2065885</v>
      </c>
      <c r="G1378" s="15">
        <v>1519.2870539999999</v>
      </c>
      <c r="H1378" s="15">
        <v>3780.2201</v>
      </c>
      <c r="I1378" s="19">
        <v>523481</v>
      </c>
      <c r="J1378" s="15">
        <v>12.426562000000001</v>
      </c>
      <c r="K1378" s="19">
        <v>516955</v>
      </c>
      <c r="L1378" s="15">
        <v>30.546161000000001</v>
      </c>
    </row>
    <row r="1379" spans="1:12" x14ac:dyDescent="0.35">
      <c r="A1379" s="22">
        <v>256</v>
      </c>
      <c r="B1379" s="12" t="s">
        <v>14</v>
      </c>
      <c r="C1379" s="22">
        <v>64</v>
      </c>
      <c r="D1379" s="22">
        <v>1</v>
      </c>
      <c r="E1379" s="22">
        <v>5161165</v>
      </c>
      <c r="F1379" s="22">
        <v>4481350</v>
      </c>
      <c r="G1379" s="15">
        <v>3027.6333399999999</v>
      </c>
      <c r="H1379" s="15">
        <v>3483.7875410000001</v>
      </c>
      <c r="I1379" s="19">
        <v>261580</v>
      </c>
      <c r="J1379" s="15">
        <v>12.373623</v>
      </c>
      <c r="K1379" s="19">
        <v>258384</v>
      </c>
      <c r="L1379" s="15">
        <v>14.076568</v>
      </c>
    </row>
    <row r="1380" spans="1:12" x14ac:dyDescent="0.35">
      <c r="A1380" s="22">
        <v>256</v>
      </c>
      <c r="B1380" s="12" t="s">
        <v>14</v>
      </c>
      <c r="C1380" s="22">
        <v>64</v>
      </c>
      <c r="D1380" s="22">
        <v>2</v>
      </c>
      <c r="E1380" s="22">
        <v>5139038</v>
      </c>
      <c r="F1380" s="22">
        <v>4462844</v>
      </c>
      <c r="G1380" s="15">
        <v>3040.6032049999999</v>
      </c>
      <c r="H1380" s="15">
        <v>3498.1880660000002</v>
      </c>
      <c r="I1380" s="19">
        <v>261716</v>
      </c>
      <c r="J1380" s="15">
        <v>12.43336</v>
      </c>
      <c r="K1380" s="19">
        <v>256959</v>
      </c>
      <c r="L1380" s="15">
        <v>14.056984</v>
      </c>
    </row>
    <row r="1381" spans="1:12" x14ac:dyDescent="0.35">
      <c r="A1381" s="22">
        <v>256</v>
      </c>
      <c r="B1381" s="12" t="s">
        <v>14</v>
      </c>
      <c r="C1381" s="22">
        <v>64</v>
      </c>
      <c r="D1381" s="22">
        <v>3</v>
      </c>
      <c r="E1381" s="22">
        <v>5159686</v>
      </c>
      <c r="F1381" s="22">
        <v>4428446</v>
      </c>
      <c r="G1381" s="15">
        <v>3028.4440570000002</v>
      </c>
      <c r="H1381" s="15">
        <v>3525.402157</v>
      </c>
      <c r="I1381" s="19">
        <v>261622</v>
      </c>
      <c r="J1381" s="15">
        <v>12.379156</v>
      </c>
      <c r="K1381" s="19">
        <v>258773</v>
      </c>
      <c r="L1381" s="15">
        <v>14.266178999999999</v>
      </c>
    </row>
    <row r="1382" spans="1:12" x14ac:dyDescent="0.35">
      <c r="A1382" s="22">
        <v>256</v>
      </c>
      <c r="B1382" s="12" t="s">
        <v>14</v>
      </c>
      <c r="C1382" s="22">
        <v>64</v>
      </c>
      <c r="D1382" s="22">
        <v>4</v>
      </c>
      <c r="E1382" s="22">
        <v>5151025</v>
      </c>
      <c r="F1382" s="22">
        <v>4470328</v>
      </c>
      <c r="G1382" s="15">
        <v>3033.4981090000001</v>
      </c>
      <c r="H1382" s="15">
        <v>3492.5008710000002</v>
      </c>
      <c r="I1382" s="19">
        <v>261581</v>
      </c>
      <c r="J1382" s="15">
        <v>12.398028</v>
      </c>
      <c r="K1382" s="19">
        <v>258624</v>
      </c>
      <c r="L1382" s="15">
        <v>14.124382000000001</v>
      </c>
    </row>
    <row r="1383" spans="1:12" x14ac:dyDescent="0.35">
      <c r="A1383" s="22">
        <v>512</v>
      </c>
      <c r="B1383" s="12" t="s">
        <v>14</v>
      </c>
      <c r="C1383" s="22">
        <v>64</v>
      </c>
      <c r="D1383" s="22">
        <v>1</v>
      </c>
      <c r="E1383" s="22">
        <v>4955581</v>
      </c>
      <c r="F1383" s="22">
        <v>8833761</v>
      </c>
      <c r="G1383" s="15">
        <v>6310.1078180000004</v>
      </c>
      <c r="H1383" s="15">
        <v>3531.565329</v>
      </c>
      <c r="I1383" s="19">
        <v>125869</v>
      </c>
      <c r="J1383" s="15">
        <v>12.402072</v>
      </c>
      <c r="K1383" s="19">
        <v>127676</v>
      </c>
      <c r="L1383" s="15">
        <v>7.05722</v>
      </c>
    </row>
    <row r="1384" spans="1:12" x14ac:dyDescent="0.35">
      <c r="A1384" s="22">
        <v>512</v>
      </c>
      <c r="B1384" s="12" t="s">
        <v>14</v>
      </c>
      <c r="C1384" s="22">
        <v>64</v>
      </c>
      <c r="D1384" s="22">
        <v>2</v>
      </c>
      <c r="E1384" s="22">
        <v>4954273</v>
      </c>
      <c r="F1384" s="22">
        <v>8653596</v>
      </c>
      <c r="G1384" s="15">
        <v>6309.5065089999998</v>
      </c>
      <c r="H1384" s="15">
        <v>3605.6602269999998</v>
      </c>
      <c r="I1384" s="19">
        <v>125352</v>
      </c>
      <c r="J1384" s="15">
        <v>12.354391</v>
      </c>
      <c r="K1384" s="19">
        <v>127558</v>
      </c>
      <c r="L1384" s="15">
        <v>7.1974910000000003</v>
      </c>
    </row>
    <row r="1385" spans="1:12" x14ac:dyDescent="0.35">
      <c r="A1385" s="22">
        <v>512</v>
      </c>
      <c r="B1385" s="12" t="s">
        <v>14</v>
      </c>
      <c r="C1385" s="22">
        <v>64</v>
      </c>
      <c r="D1385" s="22">
        <v>3</v>
      </c>
      <c r="E1385" s="22">
        <v>4954056</v>
      </c>
      <c r="F1385" s="22">
        <v>7982828</v>
      </c>
      <c r="G1385" s="15">
        <v>6311.9546950000004</v>
      </c>
      <c r="H1385" s="15">
        <v>3908.8430870000002</v>
      </c>
      <c r="I1385" s="19">
        <v>123604</v>
      </c>
      <c r="J1385" s="15">
        <v>12.182646</v>
      </c>
      <c r="K1385" s="19">
        <v>128275</v>
      </c>
      <c r="L1385" s="15">
        <v>7.8461259999999999</v>
      </c>
    </row>
    <row r="1386" spans="1:12" x14ac:dyDescent="0.35">
      <c r="A1386" s="22">
        <v>512</v>
      </c>
      <c r="B1386" s="12" t="s">
        <v>14</v>
      </c>
      <c r="C1386" s="22">
        <v>64</v>
      </c>
      <c r="D1386" s="22">
        <v>4</v>
      </c>
      <c r="E1386" s="22">
        <v>4972551</v>
      </c>
      <c r="F1386" s="22">
        <v>8887037</v>
      </c>
      <c r="G1386" s="15">
        <v>6319.2758540000004</v>
      </c>
      <c r="H1386" s="15">
        <v>3510.5704860000001</v>
      </c>
      <c r="I1386" s="19">
        <v>113118</v>
      </c>
      <c r="J1386" s="15">
        <v>11.107659</v>
      </c>
      <c r="K1386" s="19">
        <v>126951</v>
      </c>
      <c r="L1386" s="15">
        <v>6.9750800000000002</v>
      </c>
    </row>
    <row r="1387" spans="1:12" x14ac:dyDescent="0.35">
      <c r="A1387" s="22">
        <v>1024</v>
      </c>
      <c r="B1387" s="12" t="s">
        <v>14</v>
      </c>
      <c r="C1387" s="22">
        <v>64</v>
      </c>
      <c r="D1387" s="22">
        <v>1</v>
      </c>
      <c r="E1387" s="22">
        <v>4832082</v>
      </c>
      <c r="F1387" s="22">
        <v>16710122</v>
      </c>
      <c r="G1387" s="15">
        <v>12968.470454</v>
      </c>
      <c r="H1387" s="15">
        <v>3727.7567749999998</v>
      </c>
      <c r="I1387" s="19">
        <v>61497</v>
      </c>
      <c r="J1387" s="15">
        <v>12.428528</v>
      </c>
      <c r="K1387" s="19">
        <v>63565</v>
      </c>
      <c r="L1387" s="15">
        <v>3.714826</v>
      </c>
    </row>
    <row r="1388" spans="1:12" x14ac:dyDescent="0.35">
      <c r="A1388" s="22">
        <v>1024</v>
      </c>
      <c r="B1388" s="12" t="s">
        <v>14</v>
      </c>
      <c r="C1388" s="22">
        <v>64</v>
      </c>
      <c r="D1388" s="22">
        <v>2</v>
      </c>
      <c r="E1388" s="22">
        <v>4821647</v>
      </c>
      <c r="F1388" s="22">
        <v>15163677</v>
      </c>
      <c r="G1388" s="15">
        <v>12975.022645999999</v>
      </c>
      <c r="H1388" s="15">
        <v>4109.0911569999998</v>
      </c>
      <c r="I1388" s="19">
        <v>62850</v>
      </c>
      <c r="J1388" s="15">
        <v>12.729459</v>
      </c>
      <c r="K1388" s="19">
        <v>63762</v>
      </c>
      <c r="L1388" s="15">
        <v>4.1063640000000001</v>
      </c>
    </row>
    <row r="1389" spans="1:12" x14ac:dyDescent="0.35">
      <c r="A1389" s="22">
        <v>1024</v>
      </c>
      <c r="B1389" s="12" t="s">
        <v>14</v>
      </c>
      <c r="C1389" s="22">
        <v>64</v>
      </c>
      <c r="D1389" s="22">
        <v>3</v>
      </c>
      <c r="E1389" s="22">
        <v>4826512</v>
      </c>
      <c r="F1389" s="22">
        <v>16457836</v>
      </c>
      <c r="G1389" s="15">
        <v>12983.819089000001</v>
      </c>
      <c r="H1389" s="15">
        <v>3785.0735410000002</v>
      </c>
      <c r="I1389" s="19">
        <v>61310</v>
      </c>
      <c r="J1389" s="15">
        <v>12.405034000000001</v>
      </c>
      <c r="K1389" s="19">
        <v>63706</v>
      </c>
      <c r="L1389" s="15">
        <v>3.780138</v>
      </c>
    </row>
    <row r="1390" spans="1:12" x14ac:dyDescent="0.35">
      <c r="A1390" s="22">
        <v>1024</v>
      </c>
      <c r="B1390" s="12" t="s">
        <v>14</v>
      </c>
      <c r="C1390" s="22">
        <v>64</v>
      </c>
      <c r="D1390" s="22">
        <v>4</v>
      </c>
      <c r="E1390" s="22">
        <v>4792261</v>
      </c>
      <c r="F1390" s="22">
        <v>16471304</v>
      </c>
      <c r="G1390" s="15">
        <v>13041.485805</v>
      </c>
      <c r="H1390" s="15">
        <v>3781.7421380000001</v>
      </c>
      <c r="I1390" s="19">
        <v>64667</v>
      </c>
      <c r="J1390" s="15">
        <v>13.177781</v>
      </c>
      <c r="K1390" s="19">
        <v>63221</v>
      </c>
      <c r="L1390" s="15">
        <v>3.7482920000000002</v>
      </c>
    </row>
    <row r="1391" spans="1:12" x14ac:dyDescent="0.35">
      <c r="A1391" s="22">
        <v>2048</v>
      </c>
      <c r="B1391" s="12" t="s">
        <v>14</v>
      </c>
      <c r="C1391" s="22">
        <v>64</v>
      </c>
      <c r="D1391" s="22">
        <v>1</v>
      </c>
      <c r="E1391" s="22">
        <v>4588419</v>
      </c>
      <c r="F1391" s="22">
        <v>18196884</v>
      </c>
      <c r="G1391" s="15">
        <v>27197.888739000002</v>
      </c>
      <c r="H1391" s="15">
        <v>6844.9208399999998</v>
      </c>
      <c r="I1391" s="19">
        <v>32596</v>
      </c>
      <c r="J1391" s="15">
        <v>13.874946</v>
      </c>
      <c r="K1391" s="19">
        <v>31288</v>
      </c>
      <c r="L1391" s="15">
        <v>3.3582329999999998</v>
      </c>
    </row>
    <row r="1392" spans="1:12" x14ac:dyDescent="0.35">
      <c r="A1392" s="22">
        <v>2048</v>
      </c>
      <c r="B1392" s="12" t="s">
        <v>14</v>
      </c>
      <c r="C1392" s="22">
        <v>64</v>
      </c>
      <c r="D1392" s="22">
        <v>2</v>
      </c>
      <c r="E1392" s="22">
        <v>4594126</v>
      </c>
      <c r="F1392" s="22">
        <v>18336680</v>
      </c>
      <c r="G1392" s="15">
        <v>27167.960068</v>
      </c>
      <c r="H1392" s="15">
        <v>6793.1269279999997</v>
      </c>
      <c r="I1392" s="19">
        <v>32617</v>
      </c>
      <c r="J1392" s="15">
        <v>13.866638</v>
      </c>
      <c r="K1392" s="19">
        <v>31132</v>
      </c>
      <c r="L1392" s="15">
        <v>3.316014</v>
      </c>
    </row>
    <row r="1393" spans="1:12" x14ac:dyDescent="0.35">
      <c r="A1393" s="22">
        <v>2048</v>
      </c>
      <c r="B1393" s="12" t="s">
        <v>14</v>
      </c>
      <c r="C1393" s="22">
        <v>64</v>
      </c>
      <c r="D1393" s="22">
        <v>3</v>
      </c>
      <c r="E1393" s="22">
        <v>4626437</v>
      </c>
      <c r="F1393" s="22">
        <v>18131052</v>
      </c>
      <c r="G1393" s="15">
        <v>26969.636296000001</v>
      </c>
      <c r="H1393" s="15">
        <v>6869.291416</v>
      </c>
      <c r="I1393" s="19">
        <v>32565</v>
      </c>
      <c r="J1393" s="15">
        <v>13.747840999999999</v>
      </c>
      <c r="K1393" s="19">
        <v>31239</v>
      </c>
      <c r="L1393" s="15">
        <v>3.365148</v>
      </c>
    </row>
    <row r="1394" spans="1:12" x14ac:dyDescent="0.35">
      <c r="A1394" s="22">
        <v>2048</v>
      </c>
      <c r="B1394" s="12" t="s">
        <v>14</v>
      </c>
      <c r="C1394" s="22">
        <v>64</v>
      </c>
      <c r="D1394" s="22">
        <v>4</v>
      </c>
      <c r="E1394" s="22">
        <v>4585891</v>
      </c>
      <c r="F1394" s="22">
        <v>18152974</v>
      </c>
      <c r="G1394" s="15">
        <v>27212.364911000001</v>
      </c>
      <c r="H1394" s="15">
        <v>6859.7729559999998</v>
      </c>
      <c r="I1394" s="19">
        <v>32530</v>
      </c>
      <c r="J1394" s="15">
        <v>13.854483999999999</v>
      </c>
      <c r="K1394" s="19">
        <v>31536</v>
      </c>
      <c r="L1394" s="15">
        <v>3.3930389999999999</v>
      </c>
    </row>
    <row r="1395" spans="1:12" x14ac:dyDescent="0.35">
      <c r="A1395" s="22">
        <v>4096</v>
      </c>
      <c r="B1395" s="12" t="s">
        <v>14</v>
      </c>
      <c r="C1395" s="22">
        <v>64</v>
      </c>
      <c r="D1395" s="22">
        <v>1</v>
      </c>
      <c r="E1395" s="22">
        <v>4542043</v>
      </c>
      <c r="F1395" s="22">
        <v>20426087</v>
      </c>
      <c r="G1395" s="15">
        <v>54862.376987000003</v>
      </c>
      <c r="H1395" s="15">
        <v>12183.283277</v>
      </c>
      <c r="I1395" s="19">
        <v>16253</v>
      </c>
      <c r="J1395" s="15">
        <v>13.977912</v>
      </c>
      <c r="K1395" s="19">
        <v>15540</v>
      </c>
      <c r="L1395" s="15">
        <v>2.9718429999999998</v>
      </c>
    </row>
    <row r="1396" spans="1:12" x14ac:dyDescent="0.35">
      <c r="A1396" s="22">
        <v>4096</v>
      </c>
      <c r="B1396" s="12" t="s">
        <v>14</v>
      </c>
      <c r="C1396" s="22">
        <v>64</v>
      </c>
      <c r="D1396" s="22">
        <v>2</v>
      </c>
      <c r="E1396" s="22">
        <v>4725123</v>
      </c>
      <c r="F1396" s="22">
        <v>20869136</v>
      </c>
      <c r="G1396" s="15">
        <v>52754.691433</v>
      </c>
      <c r="H1396" s="15">
        <v>11929.089884999999</v>
      </c>
      <c r="I1396" s="19">
        <v>16018</v>
      </c>
      <c r="J1396" s="15">
        <v>13.242050000000001</v>
      </c>
      <c r="K1396" s="19">
        <v>15853</v>
      </c>
      <c r="L1396" s="15">
        <v>2.9673379999999998</v>
      </c>
    </row>
    <row r="1397" spans="1:12" x14ac:dyDescent="0.35">
      <c r="A1397" s="22">
        <v>4096</v>
      </c>
      <c r="B1397" s="12" t="s">
        <v>14</v>
      </c>
      <c r="C1397" s="22">
        <v>64</v>
      </c>
      <c r="D1397" s="22">
        <v>3</v>
      </c>
      <c r="E1397" s="22">
        <v>4715559</v>
      </c>
      <c r="F1397" s="22">
        <v>20863910</v>
      </c>
      <c r="G1397" s="15">
        <v>52865.469749000004</v>
      </c>
      <c r="H1397" s="15">
        <v>11926.208597000001</v>
      </c>
      <c r="I1397" s="19">
        <v>15987</v>
      </c>
      <c r="J1397" s="15">
        <v>13.243226</v>
      </c>
      <c r="K1397" s="19">
        <v>15692</v>
      </c>
      <c r="L1397" s="15">
        <v>2.9379379999999999</v>
      </c>
    </row>
    <row r="1398" spans="1:12" x14ac:dyDescent="0.35">
      <c r="A1398" s="22">
        <v>4096</v>
      </c>
      <c r="B1398" s="12" t="s">
        <v>14</v>
      </c>
      <c r="C1398" s="22">
        <v>64</v>
      </c>
      <c r="D1398" s="22">
        <v>4</v>
      </c>
      <c r="E1398" s="22">
        <v>4720668</v>
      </c>
      <c r="F1398" s="22">
        <v>20802323</v>
      </c>
      <c r="G1398" s="15">
        <v>52786.201692000002</v>
      </c>
      <c r="H1398" s="15">
        <v>11962.93003</v>
      </c>
      <c r="I1398" s="19">
        <v>16264</v>
      </c>
      <c r="J1398" s="15">
        <v>13.458107</v>
      </c>
      <c r="K1398" s="19">
        <v>15529</v>
      </c>
      <c r="L1398" s="15">
        <v>2.9160279999999998</v>
      </c>
    </row>
    <row r="1399" spans="1:12" x14ac:dyDescent="0.35">
      <c r="A1399" s="22">
        <v>8192</v>
      </c>
      <c r="B1399" s="12" t="s">
        <v>14</v>
      </c>
      <c r="C1399" s="22">
        <v>64</v>
      </c>
      <c r="D1399" s="22">
        <v>1</v>
      </c>
      <c r="E1399" s="22">
        <v>4510589</v>
      </c>
      <c r="F1399" s="22">
        <v>20763380</v>
      </c>
      <c r="G1399" s="15">
        <v>110243.741155</v>
      </c>
      <c r="H1399" s="15">
        <v>23915.428108</v>
      </c>
      <c r="I1399" s="19">
        <v>8042</v>
      </c>
      <c r="J1399" s="15">
        <v>13.929029999999999</v>
      </c>
      <c r="K1399" s="19">
        <v>7980</v>
      </c>
      <c r="L1399" s="15">
        <v>3.0025819999999999</v>
      </c>
    </row>
    <row r="1400" spans="1:12" x14ac:dyDescent="0.35">
      <c r="A1400" s="22">
        <v>8192</v>
      </c>
      <c r="B1400" s="12" t="s">
        <v>14</v>
      </c>
      <c r="C1400" s="22">
        <v>64</v>
      </c>
      <c r="D1400" s="22">
        <v>2</v>
      </c>
      <c r="E1400" s="22">
        <v>4585379</v>
      </c>
      <c r="F1400" s="22">
        <v>20802658</v>
      </c>
      <c r="G1400" s="15">
        <v>108417.139496</v>
      </c>
      <c r="H1400" s="15">
        <v>23897.15885</v>
      </c>
      <c r="I1400" s="19">
        <v>8082</v>
      </c>
      <c r="J1400" s="15">
        <v>13.769989000000001</v>
      </c>
      <c r="K1400" s="19">
        <v>7928</v>
      </c>
      <c r="L1400" s="15">
        <v>2.9773839999999998</v>
      </c>
    </row>
    <row r="1401" spans="1:12" x14ac:dyDescent="0.35">
      <c r="A1401" s="22">
        <v>8192</v>
      </c>
      <c r="B1401" s="12" t="s">
        <v>14</v>
      </c>
      <c r="C1401" s="22">
        <v>64</v>
      </c>
      <c r="D1401" s="22">
        <v>3</v>
      </c>
      <c r="E1401" s="22">
        <v>4615814</v>
      </c>
      <c r="F1401" s="22">
        <v>20886404</v>
      </c>
      <c r="G1401" s="15">
        <v>107731.046021</v>
      </c>
      <c r="H1401" s="15">
        <v>23786.579086999998</v>
      </c>
      <c r="I1401" s="19">
        <v>8028</v>
      </c>
      <c r="J1401" s="15">
        <v>13.587797</v>
      </c>
      <c r="K1401" s="19">
        <v>7931</v>
      </c>
      <c r="L1401" s="15">
        <v>2.9665680000000001</v>
      </c>
    </row>
    <row r="1402" spans="1:12" x14ac:dyDescent="0.35">
      <c r="A1402" s="22">
        <v>8192</v>
      </c>
      <c r="B1402" s="12" t="s">
        <v>14</v>
      </c>
      <c r="C1402" s="22">
        <v>64</v>
      </c>
      <c r="D1402" s="22">
        <v>4</v>
      </c>
      <c r="E1402" s="22">
        <v>4613738</v>
      </c>
      <c r="F1402" s="22">
        <v>20848909</v>
      </c>
      <c r="G1402" s="15">
        <v>107770.240827</v>
      </c>
      <c r="H1402" s="15">
        <v>23824.348545000001</v>
      </c>
      <c r="I1402" s="19">
        <v>8069</v>
      </c>
      <c r="J1402" s="15">
        <v>13.663338</v>
      </c>
      <c r="K1402" s="19">
        <v>7903</v>
      </c>
      <c r="L1402" s="15">
        <v>2.961411</v>
      </c>
    </row>
    <row r="1403" spans="1:12" x14ac:dyDescent="0.35">
      <c r="A1403" s="22">
        <v>16384</v>
      </c>
      <c r="B1403" s="12" t="s">
        <v>14</v>
      </c>
      <c r="C1403" s="22">
        <v>64</v>
      </c>
      <c r="D1403" s="22">
        <v>1</v>
      </c>
      <c r="E1403" s="22">
        <v>4471988</v>
      </c>
      <c r="F1403" s="22">
        <v>20622391</v>
      </c>
      <c r="G1403" s="15">
        <v>220533.38844899999</v>
      </c>
      <c r="H1403" s="15">
        <v>48063.798769000001</v>
      </c>
      <c r="I1403" s="19">
        <v>4025</v>
      </c>
      <c r="J1403" s="15">
        <v>14.063235000000001</v>
      </c>
      <c r="K1403" s="19">
        <v>3910</v>
      </c>
      <c r="L1403" s="15">
        <v>2.9624959999999998</v>
      </c>
    </row>
    <row r="1404" spans="1:12" x14ac:dyDescent="0.35">
      <c r="A1404" s="22">
        <v>16384</v>
      </c>
      <c r="B1404" s="12" t="s">
        <v>14</v>
      </c>
      <c r="C1404" s="22">
        <v>64</v>
      </c>
      <c r="D1404" s="22">
        <v>2</v>
      </c>
      <c r="E1404" s="22">
        <v>4464617</v>
      </c>
      <c r="F1404" s="22">
        <v>20603898</v>
      </c>
      <c r="G1404" s="15">
        <v>221090.047426</v>
      </c>
      <c r="H1404" s="15">
        <v>48062.589701999997</v>
      </c>
      <c r="I1404" s="19">
        <v>4021</v>
      </c>
      <c r="J1404" s="15">
        <v>14.072457</v>
      </c>
      <c r="K1404" s="19">
        <v>3984</v>
      </c>
      <c r="L1404" s="15">
        <v>3.0212729999999999</v>
      </c>
    </row>
    <row r="1405" spans="1:12" x14ac:dyDescent="0.35">
      <c r="A1405" s="22">
        <v>16384</v>
      </c>
      <c r="B1405" s="12" t="s">
        <v>14</v>
      </c>
      <c r="C1405" s="22">
        <v>64</v>
      </c>
      <c r="D1405" s="22">
        <v>3</v>
      </c>
      <c r="E1405" s="22">
        <v>4469436</v>
      </c>
      <c r="F1405" s="22">
        <v>20622410</v>
      </c>
      <c r="G1405" s="15">
        <v>220657.17836600001</v>
      </c>
      <c r="H1405" s="15">
        <v>47973.423351999998</v>
      </c>
      <c r="I1405" s="19">
        <v>4024</v>
      </c>
      <c r="J1405" s="15">
        <v>14.067769999999999</v>
      </c>
      <c r="K1405" s="19">
        <v>3923</v>
      </c>
      <c r="L1405" s="15">
        <v>2.972343</v>
      </c>
    </row>
    <row r="1406" spans="1:12" x14ac:dyDescent="0.35">
      <c r="A1406" s="22">
        <v>16384</v>
      </c>
      <c r="B1406" s="12" t="s">
        <v>14</v>
      </c>
      <c r="C1406" s="22">
        <v>64</v>
      </c>
      <c r="D1406" s="22">
        <v>4</v>
      </c>
      <c r="E1406" s="22">
        <v>4466987</v>
      </c>
      <c r="F1406" s="22">
        <v>20589097</v>
      </c>
      <c r="G1406" s="15">
        <v>221171.49051199999</v>
      </c>
      <c r="H1406" s="15">
        <v>48058.395896000002</v>
      </c>
      <c r="I1406" s="19">
        <v>4012</v>
      </c>
      <c r="J1406" s="15">
        <v>14.033509</v>
      </c>
      <c r="K1406" s="19">
        <v>3973</v>
      </c>
      <c r="L1406" s="15">
        <v>3.0150969999999999</v>
      </c>
    </row>
    <row r="1407" spans="1:12" x14ac:dyDescent="0.35">
      <c r="A1407" s="22">
        <v>4</v>
      </c>
      <c r="B1407" s="12" t="s">
        <v>14</v>
      </c>
      <c r="C1407" s="22">
        <v>128</v>
      </c>
      <c r="D1407" s="22">
        <v>1</v>
      </c>
      <c r="E1407" s="22">
        <v>191512</v>
      </c>
      <c r="F1407" s="22">
        <v>61689</v>
      </c>
      <c r="G1407" s="15">
        <v>2549.885628</v>
      </c>
      <c r="H1407" s="15">
        <v>7915.253815</v>
      </c>
      <c r="I1407" s="19">
        <v>32971114</v>
      </c>
      <c r="J1407" s="15">
        <v>656.74600099999998</v>
      </c>
      <c r="K1407" s="19">
        <v>32928766</v>
      </c>
      <c r="L1407" s="15">
        <v>2036.2264560000001</v>
      </c>
    </row>
    <row r="1408" spans="1:12" x14ac:dyDescent="0.35">
      <c r="A1408" s="22">
        <v>4</v>
      </c>
      <c r="B1408" s="12" t="s">
        <v>14</v>
      </c>
      <c r="C1408" s="22">
        <v>128</v>
      </c>
      <c r="D1408" s="22">
        <v>2</v>
      </c>
      <c r="E1408" s="22">
        <v>193702</v>
      </c>
      <c r="F1408" s="22">
        <v>61062</v>
      </c>
      <c r="G1408" s="15">
        <v>2520.8121449999999</v>
      </c>
      <c r="H1408" s="15">
        <v>7996.6879079999999</v>
      </c>
      <c r="I1408" s="19">
        <v>33250948</v>
      </c>
      <c r="J1408" s="15">
        <v>654.83198400000003</v>
      </c>
      <c r="K1408" s="19">
        <v>32907945</v>
      </c>
      <c r="L1408" s="15">
        <v>2055.8551229999998</v>
      </c>
    </row>
    <row r="1409" spans="1:12" x14ac:dyDescent="0.35">
      <c r="A1409" s="22">
        <v>4</v>
      </c>
      <c r="B1409" s="12" t="s">
        <v>14</v>
      </c>
      <c r="C1409" s="22">
        <v>128</v>
      </c>
      <c r="D1409" s="22">
        <v>3</v>
      </c>
      <c r="E1409" s="22">
        <v>191641</v>
      </c>
      <c r="F1409" s="22">
        <v>60649</v>
      </c>
      <c r="G1409" s="15">
        <v>2547.9184869999999</v>
      </c>
      <c r="H1409" s="15">
        <v>8051.2010520000003</v>
      </c>
      <c r="I1409" s="19">
        <v>33299421</v>
      </c>
      <c r="J1409" s="15">
        <v>662.83925599999998</v>
      </c>
      <c r="K1409" s="19">
        <v>32990409</v>
      </c>
      <c r="L1409" s="15">
        <v>2075.0425190000001</v>
      </c>
    </row>
    <row r="1410" spans="1:12" x14ac:dyDescent="0.35">
      <c r="A1410" s="22">
        <v>4</v>
      </c>
      <c r="B1410" s="12" t="s">
        <v>14</v>
      </c>
      <c r="C1410" s="22">
        <v>128</v>
      </c>
      <c r="D1410" s="22">
        <v>4</v>
      </c>
      <c r="E1410" s="22">
        <v>196115</v>
      </c>
      <c r="F1410" s="22">
        <v>62144</v>
      </c>
      <c r="G1410" s="15">
        <v>2489.8011499999998</v>
      </c>
      <c r="H1410" s="15">
        <v>7857.4635529999996</v>
      </c>
      <c r="I1410" s="19">
        <v>33309392</v>
      </c>
      <c r="J1410" s="15">
        <v>647.91260299999999</v>
      </c>
      <c r="K1410" s="19">
        <v>32876415</v>
      </c>
      <c r="L1410" s="15">
        <v>2018.1255799999999</v>
      </c>
    </row>
    <row r="1411" spans="1:12" x14ac:dyDescent="0.35">
      <c r="A1411" s="22">
        <v>8</v>
      </c>
      <c r="B1411" s="12" t="s">
        <v>14</v>
      </c>
      <c r="C1411" s="22">
        <v>128</v>
      </c>
      <c r="D1411" s="22">
        <v>1</v>
      </c>
      <c r="E1411" s="22">
        <v>399535</v>
      </c>
      <c r="F1411" s="22">
        <v>119966</v>
      </c>
      <c r="G1411" s="15">
        <v>2444.2921710000001</v>
      </c>
      <c r="H1411" s="15">
        <v>8140.3539419999997</v>
      </c>
      <c r="I1411" s="19">
        <v>16607047</v>
      </c>
      <c r="J1411" s="15">
        <v>317.12256000000002</v>
      </c>
      <c r="K1411" s="19">
        <v>16490301</v>
      </c>
      <c r="L1411" s="15">
        <v>1048.7178859999999</v>
      </c>
    </row>
    <row r="1412" spans="1:12" x14ac:dyDescent="0.35">
      <c r="A1412" s="22">
        <v>8</v>
      </c>
      <c r="B1412" s="12" t="s">
        <v>14</v>
      </c>
      <c r="C1412" s="22">
        <v>128</v>
      </c>
      <c r="D1412" s="22">
        <v>2</v>
      </c>
      <c r="E1412" s="22">
        <v>407731</v>
      </c>
      <c r="F1412" s="22">
        <v>118984</v>
      </c>
      <c r="G1412" s="15">
        <v>2395.153624</v>
      </c>
      <c r="H1412" s="15">
        <v>8207.5628789999992</v>
      </c>
      <c r="I1412" s="19">
        <v>16582743</v>
      </c>
      <c r="J1412" s="15">
        <v>310.29321900000002</v>
      </c>
      <c r="K1412" s="19">
        <v>16577995</v>
      </c>
      <c r="L1412" s="15">
        <v>1062.9998639999999</v>
      </c>
    </row>
    <row r="1413" spans="1:12" x14ac:dyDescent="0.35">
      <c r="A1413" s="22">
        <v>8</v>
      </c>
      <c r="B1413" s="12" t="s">
        <v>14</v>
      </c>
      <c r="C1413" s="22">
        <v>128</v>
      </c>
      <c r="D1413" s="22">
        <v>3</v>
      </c>
      <c r="E1413" s="22">
        <v>401585</v>
      </c>
      <c r="F1413" s="22">
        <v>121479</v>
      </c>
      <c r="G1413" s="15">
        <v>2431.8018400000001</v>
      </c>
      <c r="H1413" s="15">
        <v>8039.0266229999997</v>
      </c>
      <c r="I1413" s="19">
        <v>16595079</v>
      </c>
      <c r="J1413" s="15">
        <v>315.27639900000003</v>
      </c>
      <c r="K1413" s="19">
        <v>16473158</v>
      </c>
      <c r="L1413" s="15">
        <v>1034.587673</v>
      </c>
    </row>
    <row r="1414" spans="1:12" x14ac:dyDescent="0.35">
      <c r="A1414" s="22">
        <v>8</v>
      </c>
      <c r="B1414" s="12" t="s">
        <v>14</v>
      </c>
      <c r="C1414" s="22">
        <v>128</v>
      </c>
      <c r="D1414" s="22">
        <v>4</v>
      </c>
      <c r="E1414" s="22">
        <v>402907</v>
      </c>
      <c r="F1414" s="22">
        <v>119222</v>
      </c>
      <c r="G1414" s="15">
        <v>2423.8337940000001</v>
      </c>
      <c r="H1414" s="15">
        <v>8191.2073739999996</v>
      </c>
      <c r="I1414" s="19">
        <v>16592617</v>
      </c>
      <c r="J1414" s="15">
        <v>314.19561299999998</v>
      </c>
      <c r="K1414" s="19">
        <v>16525188</v>
      </c>
      <c r="L1414" s="15">
        <v>1057.4974729999999</v>
      </c>
    </row>
    <row r="1415" spans="1:12" x14ac:dyDescent="0.35">
      <c r="A1415" s="22">
        <v>16</v>
      </c>
      <c r="B1415" s="12" t="s">
        <v>14</v>
      </c>
      <c r="C1415" s="22">
        <v>128</v>
      </c>
      <c r="D1415" s="22">
        <v>1</v>
      </c>
      <c r="E1415" s="22">
        <v>825972</v>
      </c>
      <c r="F1415" s="22">
        <v>239341</v>
      </c>
      <c r="G1415" s="15">
        <v>2364.7209010000001</v>
      </c>
      <c r="H1415" s="15">
        <v>8160.3187589999998</v>
      </c>
      <c r="I1415" s="19">
        <v>8278623</v>
      </c>
      <c r="J1415" s="15">
        <v>152.937062</v>
      </c>
      <c r="K1415" s="19">
        <v>8222703</v>
      </c>
      <c r="L1415" s="15">
        <v>524.22430599999996</v>
      </c>
    </row>
    <row r="1416" spans="1:12" x14ac:dyDescent="0.35">
      <c r="A1416" s="22">
        <v>16</v>
      </c>
      <c r="B1416" s="12" t="s">
        <v>14</v>
      </c>
      <c r="C1416" s="22">
        <v>128</v>
      </c>
      <c r="D1416" s="22">
        <v>2</v>
      </c>
      <c r="E1416" s="22">
        <v>835756</v>
      </c>
      <c r="F1416" s="22">
        <v>254300</v>
      </c>
      <c r="G1416" s="15">
        <v>2337.0378609999998</v>
      </c>
      <c r="H1416" s="15">
        <v>7680.0474050000003</v>
      </c>
      <c r="I1416" s="19">
        <v>8275945</v>
      </c>
      <c r="J1416" s="15">
        <v>151.09788800000001</v>
      </c>
      <c r="K1416" s="19">
        <v>8342820</v>
      </c>
      <c r="L1416" s="15">
        <v>500.59415200000001</v>
      </c>
    </row>
    <row r="1417" spans="1:12" x14ac:dyDescent="0.35">
      <c r="A1417" s="22">
        <v>16</v>
      </c>
      <c r="B1417" s="12" t="s">
        <v>14</v>
      </c>
      <c r="C1417" s="22">
        <v>128</v>
      </c>
      <c r="D1417" s="22">
        <v>3</v>
      </c>
      <c r="E1417" s="22">
        <v>827635</v>
      </c>
      <c r="F1417" s="22">
        <v>242817</v>
      </c>
      <c r="G1417" s="15">
        <v>2359.9602709999999</v>
      </c>
      <c r="H1417" s="15">
        <v>8043.3565060000001</v>
      </c>
      <c r="I1417" s="19">
        <v>8265806</v>
      </c>
      <c r="J1417" s="15">
        <v>152.39357000000001</v>
      </c>
      <c r="K1417" s="19">
        <v>8309895</v>
      </c>
      <c r="L1417" s="15">
        <v>522.19923200000005</v>
      </c>
    </row>
    <row r="1418" spans="1:12" x14ac:dyDescent="0.35">
      <c r="A1418" s="22">
        <v>16</v>
      </c>
      <c r="B1418" s="12" t="s">
        <v>14</v>
      </c>
      <c r="C1418" s="22">
        <v>128</v>
      </c>
      <c r="D1418" s="22">
        <v>4</v>
      </c>
      <c r="E1418" s="22">
        <v>829563</v>
      </c>
      <c r="F1418" s="22">
        <v>255377</v>
      </c>
      <c r="G1418" s="15">
        <v>2354.457179</v>
      </c>
      <c r="H1418" s="15">
        <v>7647.6721699999998</v>
      </c>
      <c r="I1418" s="19">
        <v>8292847</v>
      </c>
      <c r="J1418" s="15">
        <v>152.53678099999999</v>
      </c>
      <c r="K1418" s="19">
        <v>8346301</v>
      </c>
      <c r="L1418" s="15">
        <v>498.69271099999997</v>
      </c>
    </row>
    <row r="1419" spans="1:12" x14ac:dyDescent="0.35">
      <c r="A1419" s="22">
        <v>32</v>
      </c>
      <c r="B1419" s="12" t="s">
        <v>14</v>
      </c>
      <c r="C1419" s="22">
        <v>128</v>
      </c>
      <c r="D1419" s="22">
        <v>1</v>
      </c>
      <c r="E1419" s="22">
        <v>1767531</v>
      </c>
      <c r="F1419" s="22">
        <v>486640</v>
      </c>
      <c r="G1419" s="15">
        <v>2210.1594580000001</v>
      </c>
      <c r="H1419" s="15">
        <v>8026.5035440000001</v>
      </c>
      <c r="I1419" s="19">
        <v>4105867</v>
      </c>
      <c r="J1419" s="15">
        <v>70.890479999999997</v>
      </c>
      <c r="K1419" s="19">
        <v>4134545</v>
      </c>
      <c r="L1419" s="15">
        <v>259.28081900000001</v>
      </c>
    </row>
    <row r="1420" spans="1:12" x14ac:dyDescent="0.35">
      <c r="A1420" s="22">
        <v>32</v>
      </c>
      <c r="B1420" s="12" t="s">
        <v>14</v>
      </c>
      <c r="C1420" s="22">
        <v>128</v>
      </c>
      <c r="D1420" s="22">
        <v>2</v>
      </c>
      <c r="E1420" s="22">
        <v>1789643</v>
      </c>
      <c r="F1420" s="22">
        <v>479585</v>
      </c>
      <c r="G1420" s="15">
        <v>2182.8070670000002</v>
      </c>
      <c r="H1420" s="15">
        <v>8144.6167919999998</v>
      </c>
      <c r="I1420" s="19">
        <v>4127827</v>
      </c>
      <c r="J1420" s="15">
        <v>70.389037999999999</v>
      </c>
      <c r="K1420" s="19">
        <v>4126812</v>
      </c>
      <c r="L1420" s="15">
        <v>262.60264100000001</v>
      </c>
    </row>
    <row r="1421" spans="1:12" x14ac:dyDescent="0.35">
      <c r="A1421" s="22">
        <v>32</v>
      </c>
      <c r="B1421" s="12" t="s">
        <v>14</v>
      </c>
      <c r="C1421" s="22">
        <v>128</v>
      </c>
      <c r="D1421" s="22">
        <v>3</v>
      </c>
      <c r="E1421" s="22">
        <v>1606346</v>
      </c>
      <c r="F1421" s="22">
        <v>494815</v>
      </c>
      <c r="G1421" s="15">
        <v>2431.8952680000002</v>
      </c>
      <c r="H1421" s="15">
        <v>7893.811702</v>
      </c>
      <c r="I1421" s="19">
        <v>4114070</v>
      </c>
      <c r="J1421" s="15">
        <v>78.159674999999993</v>
      </c>
      <c r="K1421" s="19">
        <v>4114356</v>
      </c>
      <c r="L1421" s="15">
        <v>253.75174100000001</v>
      </c>
    </row>
    <row r="1422" spans="1:12" x14ac:dyDescent="0.35">
      <c r="A1422" s="22">
        <v>32</v>
      </c>
      <c r="B1422" s="12" t="s">
        <v>14</v>
      </c>
      <c r="C1422" s="22">
        <v>128</v>
      </c>
      <c r="D1422" s="22">
        <v>4</v>
      </c>
      <c r="E1422" s="22">
        <v>1681112</v>
      </c>
      <c r="F1422" s="22">
        <v>515586</v>
      </c>
      <c r="G1422" s="15">
        <v>2323.7362760000001</v>
      </c>
      <c r="H1422" s="15">
        <v>7575.6313460000001</v>
      </c>
      <c r="I1422" s="19">
        <v>4098445</v>
      </c>
      <c r="J1422" s="15">
        <v>74.399951000000001</v>
      </c>
      <c r="K1422" s="19">
        <v>4174024</v>
      </c>
      <c r="L1422" s="15">
        <v>247.060677</v>
      </c>
    </row>
    <row r="1423" spans="1:12" x14ac:dyDescent="0.35">
      <c r="A1423" s="22">
        <v>64</v>
      </c>
      <c r="B1423" s="12" t="s">
        <v>14</v>
      </c>
      <c r="C1423" s="22">
        <v>128</v>
      </c>
      <c r="D1423" s="22">
        <v>1</v>
      </c>
      <c r="E1423" s="22">
        <v>3771062</v>
      </c>
      <c r="F1423" s="22">
        <v>1045979</v>
      </c>
      <c r="G1423" s="15">
        <v>2071.8477379999999</v>
      </c>
      <c r="H1423" s="15">
        <v>7467.6164900000003</v>
      </c>
      <c r="I1423" s="19">
        <v>2040948</v>
      </c>
      <c r="J1423" s="15">
        <v>33.03302</v>
      </c>
      <c r="K1423" s="19">
        <v>2074600</v>
      </c>
      <c r="L1423" s="15">
        <v>121.05744300000001</v>
      </c>
    </row>
    <row r="1424" spans="1:12" x14ac:dyDescent="0.35">
      <c r="A1424" s="22">
        <v>64</v>
      </c>
      <c r="B1424" s="12" t="s">
        <v>14</v>
      </c>
      <c r="C1424" s="22">
        <v>128</v>
      </c>
      <c r="D1424" s="22">
        <v>2</v>
      </c>
      <c r="E1424" s="22">
        <v>3230560</v>
      </c>
      <c r="F1424" s="22">
        <v>997477</v>
      </c>
      <c r="G1424" s="15">
        <v>2418.5737869999998</v>
      </c>
      <c r="H1424" s="15">
        <v>7831.0836639999998</v>
      </c>
      <c r="I1424" s="19">
        <v>2037023</v>
      </c>
      <c r="J1424" s="15">
        <v>38.485587000000002</v>
      </c>
      <c r="K1424" s="19">
        <v>2069796</v>
      </c>
      <c r="L1424" s="15">
        <v>126.649867</v>
      </c>
    </row>
    <row r="1425" spans="1:12" x14ac:dyDescent="0.35">
      <c r="A1425" s="22">
        <v>64</v>
      </c>
      <c r="B1425" s="12" t="s">
        <v>14</v>
      </c>
      <c r="C1425" s="22">
        <v>128</v>
      </c>
      <c r="D1425" s="22">
        <v>3</v>
      </c>
      <c r="E1425" s="22">
        <v>3784481</v>
      </c>
      <c r="F1425" s="22">
        <v>970322</v>
      </c>
      <c r="G1425" s="15">
        <v>2064.5639769999998</v>
      </c>
      <c r="H1425" s="15">
        <v>8050.3131659999999</v>
      </c>
      <c r="I1425" s="19">
        <v>2045693</v>
      </c>
      <c r="J1425" s="15">
        <v>32.992420000000003</v>
      </c>
      <c r="K1425" s="19">
        <v>2060379</v>
      </c>
      <c r="L1425" s="15">
        <v>129.60192900000001</v>
      </c>
    </row>
    <row r="1426" spans="1:12" x14ac:dyDescent="0.35">
      <c r="A1426" s="22">
        <v>64</v>
      </c>
      <c r="B1426" s="12" t="s">
        <v>14</v>
      </c>
      <c r="C1426" s="22">
        <v>128</v>
      </c>
      <c r="D1426" s="22">
        <v>4</v>
      </c>
      <c r="E1426" s="22">
        <v>3750606</v>
      </c>
      <c r="F1426" s="22">
        <v>1053877</v>
      </c>
      <c r="G1426" s="15">
        <v>2083.2164029999999</v>
      </c>
      <c r="H1426" s="15">
        <v>7411.7273830000004</v>
      </c>
      <c r="I1426" s="19">
        <v>2046390</v>
      </c>
      <c r="J1426" s="15">
        <v>33.301744999999997</v>
      </c>
      <c r="K1426" s="19">
        <v>2074803</v>
      </c>
      <c r="L1426" s="15">
        <v>120.161993</v>
      </c>
    </row>
    <row r="1427" spans="1:12" x14ac:dyDescent="0.35">
      <c r="A1427" s="22">
        <v>128</v>
      </c>
      <c r="B1427" s="12" t="s">
        <v>14</v>
      </c>
      <c r="C1427" s="22">
        <v>128</v>
      </c>
      <c r="D1427" s="22">
        <v>1</v>
      </c>
      <c r="E1427" s="22">
        <v>5145049</v>
      </c>
      <c r="F1427" s="22">
        <v>2136136</v>
      </c>
      <c r="G1427" s="15">
        <v>3037.052537</v>
      </c>
      <c r="H1427" s="15">
        <v>7311.848833</v>
      </c>
      <c r="I1427" s="19">
        <v>1045269</v>
      </c>
      <c r="J1427" s="15">
        <v>24.799825999999999</v>
      </c>
      <c r="K1427" s="19">
        <v>1039347</v>
      </c>
      <c r="L1427" s="15">
        <v>59.393881</v>
      </c>
    </row>
    <row r="1428" spans="1:12" x14ac:dyDescent="0.35">
      <c r="A1428" s="22">
        <v>128</v>
      </c>
      <c r="B1428" s="12" t="s">
        <v>14</v>
      </c>
      <c r="C1428" s="22">
        <v>128</v>
      </c>
      <c r="D1428" s="22">
        <v>2</v>
      </c>
      <c r="E1428" s="22">
        <v>5138043</v>
      </c>
      <c r="F1428" s="22">
        <v>2113993</v>
      </c>
      <c r="G1428" s="15">
        <v>3041.1767150000001</v>
      </c>
      <c r="H1428" s="15">
        <v>7388.1886350000004</v>
      </c>
      <c r="I1428" s="19">
        <v>1046113</v>
      </c>
      <c r="J1428" s="15">
        <v>24.853691999999999</v>
      </c>
      <c r="K1428" s="19">
        <v>1037001</v>
      </c>
      <c r="L1428" s="15">
        <v>59.880549999999999</v>
      </c>
    </row>
    <row r="1429" spans="1:12" x14ac:dyDescent="0.35">
      <c r="A1429" s="22">
        <v>128</v>
      </c>
      <c r="B1429" s="12" t="s">
        <v>14</v>
      </c>
      <c r="C1429" s="22">
        <v>128</v>
      </c>
      <c r="D1429" s="22">
        <v>3</v>
      </c>
      <c r="E1429" s="22">
        <v>5143317</v>
      </c>
      <c r="F1429" s="22">
        <v>2114714</v>
      </c>
      <c r="G1429" s="15">
        <v>3038.1824809999998</v>
      </c>
      <c r="H1429" s="15">
        <v>7385.8265549999996</v>
      </c>
      <c r="I1429" s="19">
        <v>1043163</v>
      </c>
      <c r="J1429" s="15">
        <v>24.758191</v>
      </c>
      <c r="K1429" s="19">
        <v>1032665</v>
      </c>
      <c r="L1429" s="15">
        <v>59.609831</v>
      </c>
    </row>
    <row r="1430" spans="1:12" x14ac:dyDescent="0.35">
      <c r="A1430" s="22">
        <v>128</v>
      </c>
      <c r="B1430" s="12" t="s">
        <v>14</v>
      </c>
      <c r="C1430" s="22">
        <v>128</v>
      </c>
      <c r="D1430" s="22">
        <v>4</v>
      </c>
      <c r="E1430" s="22">
        <v>5138393</v>
      </c>
      <c r="F1430" s="22">
        <v>1902350</v>
      </c>
      <c r="G1430" s="15">
        <v>3041.0322769999998</v>
      </c>
      <c r="H1430" s="15">
        <v>8210.8382469999997</v>
      </c>
      <c r="I1430" s="19">
        <v>1046846</v>
      </c>
      <c r="J1430" s="15">
        <v>24.869410999999999</v>
      </c>
      <c r="K1430" s="19">
        <v>1033194</v>
      </c>
      <c r="L1430" s="15">
        <v>66.298164</v>
      </c>
    </row>
    <row r="1431" spans="1:12" x14ac:dyDescent="0.35">
      <c r="A1431" s="22">
        <v>256</v>
      </c>
      <c r="B1431" s="12" t="s">
        <v>14</v>
      </c>
      <c r="C1431" s="22">
        <v>128</v>
      </c>
      <c r="D1431" s="22">
        <v>1</v>
      </c>
      <c r="E1431" s="22">
        <v>4844559</v>
      </c>
      <c r="F1431" s="22">
        <v>4261520</v>
      </c>
      <c r="G1431" s="15">
        <v>6451.1798829999998</v>
      </c>
      <c r="H1431" s="15">
        <v>7327.3103799999999</v>
      </c>
      <c r="I1431" s="19">
        <v>523542</v>
      </c>
      <c r="J1431" s="15">
        <v>26.383797000000001</v>
      </c>
      <c r="K1431" s="19">
        <v>511473</v>
      </c>
      <c r="L1431" s="15">
        <v>29.302067000000001</v>
      </c>
    </row>
    <row r="1432" spans="1:12" x14ac:dyDescent="0.35">
      <c r="A1432" s="22">
        <v>256</v>
      </c>
      <c r="B1432" s="12" t="s">
        <v>14</v>
      </c>
      <c r="C1432" s="22">
        <v>128</v>
      </c>
      <c r="D1432" s="22">
        <v>2</v>
      </c>
      <c r="E1432" s="22">
        <v>4848200</v>
      </c>
      <c r="F1432" s="22">
        <v>4329130</v>
      </c>
      <c r="G1432" s="15">
        <v>6446.350023</v>
      </c>
      <c r="H1432" s="15">
        <v>7213.1261219999997</v>
      </c>
      <c r="I1432" s="19">
        <v>523665</v>
      </c>
      <c r="J1432" s="15">
        <v>26.370180000000001</v>
      </c>
      <c r="K1432" s="19">
        <v>513167</v>
      </c>
      <c r="L1432" s="15">
        <v>28.939972000000001</v>
      </c>
    </row>
    <row r="1433" spans="1:12" x14ac:dyDescent="0.35">
      <c r="A1433" s="22">
        <v>256</v>
      </c>
      <c r="B1433" s="12" t="s">
        <v>14</v>
      </c>
      <c r="C1433" s="22">
        <v>128</v>
      </c>
      <c r="D1433" s="22">
        <v>3</v>
      </c>
      <c r="E1433" s="22">
        <v>4839393</v>
      </c>
      <c r="F1433" s="22">
        <v>4460294</v>
      </c>
      <c r="G1433" s="15">
        <v>6458.3342309999998</v>
      </c>
      <c r="H1433" s="15">
        <v>7000.6603279999999</v>
      </c>
      <c r="I1433" s="19">
        <v>523232</v>
      </c>
      <c r="J1433" s="15">
        <v>26.396324</v>
      </c>
      <c r="K1433" s="19">
        <v>512622</v>
      </c>
      <c r="L1433" s="15">
        <v>28.059104999999999</v>
      </c>
    </row>
    <row r="1434" spans="1:12" x14ac:dyDescent="0.35">
      <c r="A1434" s="22">
        <v>256</v>
      </c>
      <c r="B1434" s="12" t="s">
        <v>14</v>
      </c>
      <c r="C1434" s="22">
        <v>128</v>
      </c>
      <c r="D1434" s="22">
        <v>4</v>
      </c>
      <c r="E1434" s="22">
        <v>4839969</v>
      </c>
      <c r="F1434" s="22">
        <v>3988222</v>
      </c>
      <c r="G1434" s="15">
        <v>6457.5207719999999</v>
      </c>
      <c r="H1434" s="15">
        <v>7830.1624549999997</v>
      </c>
      <c r="I1434" s="19">
        <v>522903</v>
      </c>
      <c r="J1434" s="15">
        <v>26.376588999999999</v>
      </c>
      <c r="K1434" s="19">
        <v>514568</v>
      </c>
      <c r="L1434" s="15">
        <v>31.499486999999998</v>
      </c>
    </row>
    <row r="1435" spans="1:12" x14ac:dyDescent="0.35">
      <c r="A1435" s="22">
        <v>512</v>
      </c>
      <c r="B1435" s="12" t="s">
        <v>14</v>
      </c>
      <c r="C1435" s="22">
        <v>128</v>
      </c>
      <c r="D1435" s="22">
        <v>1</v>
      </c>
      <c r="E1435" s="22">
        <v>4801080</v>
      </c>
      <c r="F1435" s="22">
        <v>8765416</v>
      </c>
      <c r="G1435" s="15">
        <v>13041.264256</v>
      </c>
      <c r="H1435" s="15">
        <v>7118.4677369999999</v>
      </c>
      <c r="I1435" s="19">
        <v>251350</v>
      </c>
      <c r="J1435" s="15">
        <v>25.562892999999999</v>
      </c>
      <c r="K1435" s="19">
        <v>253939</v>
      </c>
      <c r="L1435" s="15">
        <v>14.145780999999999</v>
      </c>
    </row>
    <row r="1436" spans="1:12" x14ac:dyDescent="0.35">
      <c r="A1436" s="22">
        <v>512</v>
      </c>
      <c r="B1436" s="12" t="s">
        <v>14</v>
      </c>
      <c r="C1436" s="22">
        <v>128</v>
      </c>
      <c r="D1436" s="22">
        <v>2</v>
      </c>
      <c r="E1436" s="22">
        <v>4785492</v>
      </c>
      <c r="F1436" s="22">
        <v>8702873</v>
      </c>
      <c r="G1436" s="15">
        <v>13068.088116000001</v>
      </c>
      <c r="H1436" s="15">
        <v>7170.4862089999997</v>
      </c>
      <c r="I1436" s="19">
        <v>253364</v>
      </c>
      <c r="J1436" s="15">
        <v>25.851654</v>
      </c>
      <c r="K1436" s="19">
        <v>256289</v>
      </c>
      <c r="L1436" s="15">
        <v>14.379288000000001</v>
      </c>
    </row>
    <row r="1437" spans="1:12" x14ac:dyDescent="0.35">
      <c r="A1437" s="22">
        <v>512</v>
      </c>
      <c r="B1437" s="12" t="s">
        <v>14</v>
      </c>
      <c r="C1437" s="22">
        <v>128</v>
      </c>
      <c r="D1437" s="22">
        <v>3</v>
      </c>
      <c r="E1437" s="22">
        <v>4786901</v>
      </c>
      <c r="F1437" s="22">
        <v>8895999</v>
      </c>
      <c r="G1437" s="15">
        <v>13064.636798</v>
      </c>
      <c r="H1437" s="15">
        <v>7013.4670560000004</v>
      </c>
      <c r="I1437" s="19">
        <v>253182</v>
      </c>
      <c r="J1437" s="15">
        <v>25.825482000000001</v>
      </c>
      <c r="K1437" s="19">
        <v>253336</v>
      </c>
      <c r="L1437" s="15">
        <v>13.90504</v>
      </c>
    </row>
    <row r="1438" spans="1:12" x14ac:dyDescent="0.35">
      <c r="A1438" s="22">
        <v>512</v>
      </c>
      <c r="B1438" s="12" t="s">
        <v>14</v>
      </c>
      <c r="C1438" s="22">
        <v>128</v>
      </c>
      <c r="D1438" s="22">
        <v>4</v>
      </c>
      <c r="E1438" s="22">
        <v>4780784</v>
      </c>
      <c r="F1438" s="22">
        <v>8730292</v>
      </c>
      <c r="G1438" s="15">
        <v>13072.323323000001</v>
      </c>
      <c r="H1438" s="15">
        <v>7147.2931170000002</v>
      </c>
      <c r="I1438" s="19">
        <v>260432</v>
      </c>
      <c r="J1438" s="15">
        <v>26.598998000000002</v>
      </c>
      <c r="K1438" s="19">
        <v>255374</v>
      </c>
      <c r="L1438" s="15">
        <v>14.282952</v>
      </c>
    </row>
    <row r="1439" spans="1:12" x14ac:dyDescent="0.35">
      <c r="A1439" s="22">
        <v>1024</v>
      </c>
      <c r="B1439" s="12" t="s">
        <v>14</v>
      </c>
      <c r="C1439" s="22">
        <v>128</v>
      </c>
      <c r="D1439" s="22">
        <v>1</v>
      </c>
      <c r="E1439" s="22">
        <v>4780373</v>
      </c>
      <c r="F1439" s="22">
        <v>15594824</v>
      </c>
      <c r="G1439" s="15">
        <v>26224.246014</v>
      </c>
      <c r="H1439" s="15">
        <v>7992.2093850000001</v>
      </c>
      <c r="I1439" s="19">
        <v>122442</v>
      </c>
      <c r="J1439" s="15">
        <v>25.013164</v>
      </c>
      <c r="K1439" s="19">
        <v>126125</v>
      </c>
      <c r="L1439" s="15">
        <v>7.898066</v>
      </c>
    </row>
    <row r="1440" spans="1:12" x14ac:dyDescent="0.35">
      <c r="A1440" s="22">
        <v>1024</v>
      </c>
      <c r="B1440" s="12" t="s">
        <v>14</v>
      </c>
      <c r="C1440" s="22">
        <v>128</v>
      </c>
      <c r="D1440" s="22">
        <v>2</v>
      </c>
      <c r="E1440" s="22">
        <v>4738565</v>
      </c>
      <c r="F1440" s="22">
        <v>16149619</v>
      </c>
      <c r="G1440" s="15">
        <v>26375.984519000001</v>
      </c>
      <c r="H1440" s="15">
        <v>7717.1321950000001</v>
      </c>
      <c r="I1440" s="19">
        <v>128807</v>
      </c>
      <c r="J1440" s="15">
        <v>26.545607</v>
      </c>
      <c r="K1440" s="19">
        <v>126327</v>
      </c>
      <c r="L1440" s="15">
        <v>7.6389550000000002</v>
      </c>
    </row>
    <row r="1441" spans="1:12" x14ac:dyDescent="0.35">
      <c r="A1441" s="22">
        <v>1024</v>
      </c>
      <c r="B1441" s="12" t="s">
        <v>14</v>
      </c>
      <c r="C1441" s="22">
        <v>128</v>
      </c>
      <c r="D1441" s="22">
        <v>3</v>
      </c>
      <c r="E1441" s="22">
        <v>4778450</v>
      </c>
      <c r="F1441" s="22">
        <v>15904551</v>
      </c>
      <c r="G1441" s="15">
        <v>26313.987258000001</v>
      </c>
      <c r="H1441" s="15">
        <v>7836.3909549999998</v>
      </c>
      <c r="I1441" s="19">
        <v>120991</v>
      </c>
      <c r="J1441" s="15">
        <v>24.726696</v>
      </c>
      <c r="K1441" s="19">
        <v>125973</v>
      </c>
      <c r="L1441" s="15">
        <v>7.7349249999999996</v>
      </c>
    </row>
    <row r="1442" spans="1:12" x14ac:dyDescent="0.35">
      <c r="A1442" s="22">
        <v>1024</v>
      </c>
      <c r="B1442" s="12" t="s">
        <v>14</v>
      </c>
      <c r="C1442" s="22">
        <v>128</v>
      </c>
      <c r="D1442" s="22">
        <v>4</v>
      </c>
      <c r="E1442" s="22">
        <v>4764448</v>
      </c>
      <c r="F1442" s="22">
        <v>16483569</v>
      </c>
      <c r="G1442" s="15">
        <v>26246.516169999999</v>
      </c>
      <c r="H1442" s="15">
        <v>7561.2361419999997</v>
      </c>
      <c r="I1442" s="19">
        <v>127402</v>
      </c>
      <c r="J1442" s="15">
        <v>26.113413999999999</v>
      </c>
      <c r="K1442" s="19">
        <v>126483</v>
      </c>
      <c r="L1442" s="15">
        <v>7.4934349999999998</v>
      </c>
    </row>
    <row r="1443" spans="1:12" x14ac:dyDescent="0.35">
      <c r="A1443" s="22">
        <v>2048</v>
      </c>
      <c r="B1443" s="12" t="s">
        <v>14</v>
      </c>
      <c r="C1443" s="22">
        <v>128</v>
      </c>
      <c r="D1443" s="22">
        <v>1</v>
      </c>
      <c r="E1443" s="22">
        <v>4767199</v>
      </c>
      <c r="F1443" s="22">
        <v>18584855</v>
      </c>
      <c r="G1443" s="15">
        <v>52369.944110999997</v>
      </c>
      <c r="H1443" s="15">
        <v>13405.981548</v>
      </c>
      <c r="I1443" s="19">
        <v>63970</v>
      </c>
      <c r="J1443" s="15">
        <v>26.208555</v>
      </c>
      <c r="K1443" s="19">
        <v>62410</v>
      </c>
      <c r="L1443" s="15">
        <v>6.5588100000000003</v>
      </c>
    </row>
    <row r="1444" spans="1:12" x14ac:dyDescent="0.35">
      <c r="A1444" s="22">
        <v>2048</v>
      </c>
      <c r="B1444" s="12" t="s">
        <v>14</v>
      </c>
      <c r="C1444" s="22">
        <v>128</v>
      </c>
      <c r="D1444" s="22">
        <v>2</v>
      </c>
      <c r="E1444" s="22">
        <v>4613462</v>
      </c>
      <c r="F1444" s="22">
        <v>18349562</v>
      </c>
      <c r="G1444" s="15">
        <v>54120.790016999999</v>
      </c>
      <c r="H1444" s="15">
        <v>13576.493856999999</v>
      </c>
      <c r="I1444" s="19">
        <v>65219</v>
      </c>
      <c r="J1444" s="15">
        <v>27.610686000000001</v>
      </c>
      <c r="K1444" s="19">
        <v>61236</v>
      </c>
      <c r="L1444" s="15">
        <v>6.5179520000000002</v>
      </c>
    </row>
    <row r="1445" spans="1:12" x14ac:dyDescent="0.35">
      <c r="A1445" s="22">
        <v>2048</v>
      </c>
      <c r="B1445" s="12" t="s">
        <v>14</v>
      </c>
      <c r="C1445" s="22">
        <v>128</v>
      </c>
      <c r="D1445" s="22">
        <v>3</v>
      </c>
      <c r="E1445" s="22">
        <v>4721072</v>
      </c>
      <c r="F1445" s="22">
        <v>18514764</v>
      </c>
      <c r="G1445" s="15">
        <v>52875.401868000001</v>
      </c>
      <c r="H1445" s="15">
        <v>13456.757248</v>
      </c>
      <c r="I1445" s="19">
        <v>63953</v>
      </c>
      <c r="J1445" s="15">
        <v>26.457595000000001</v>
      </c>
      <c r="K1445" s="19">
        <v>62070</v>
      </c>
      <c r="L1445" s="15">
        <v>6.5477730000000003</v>
      </c>
    </row>
    <row r="1446" spans="1:12" x14ac:dyDescent="0.35">
      <c r="A1446" s="22">
        <v>2048</v>
      </c>
      <c r="B1446" s="12" t="s">
        <v>14</v>
      </c>
      <c r="C1446" s="22">
        <v>128</v>
      </c>
      <c r="D1446" s="22">
        <v>4</v>
      </c>
      <c r="E1446" s="22">
        <v>4681984</v>
      </c>
      <c r="F1446" s="22">
        <v>18332246</v>
      </c>
      <c r="G1446" s="15">
        <v>53319.480733999997</v>
      </c>
      <c r="H1446" s="15">
        <v>13590.607061999999</v>
      </c>
      <c r="I1446" s="19">
        <v>65178</v>
      </c>
      <c r="J1446" s="15">
        <v>27.189492999999999</v>
      </c>
      <c r="K1446" s="19">
        <v>62075</v>
      </c>
      <c r="L1446" s="15">
        <v>6.6134959999999996</v>
      </c>
    </row>
    <row r="1447" spans="1:12" x14ac:dyDescent="0.35">
      <c r="A1447" s="22">
        <v>4096</v>
      </c>
      <c r="B1447" s="12" t="s">
        <v>14</v>
      </c>
      <c r="C1447" s="22">
        <v>128</v>
      </c>
      <c r="D1447" s="22">
        <v>1</v>
      </c>
      <c r="E1447" s="22">
        <v>4546579</v>
      </c>
      <c r="F1447" s="22">
        <v>20261655</v>
      </c>
      <c r="G1447" s="15">
        <v>109675.343135</v>
      </c>
      <c r="H1447" s="15">
        <v>24579.307644</v>
      </c>
      <c r="I1447" s="19">
        <v>32422</v>
      </c>
      <c r="J1447" s="15">
        <v>27.855765000000002</v>
      </c>
      <c r="K1447" s="19">
        <v>30320</v>
      </c>
      <c r="L1447" s="15">
        <v>5.8454009999999998</v>
      </c>
    </row>
    <row r="1448" spans="1:12" x14ac:dyDescent="0.35">
      <c r="A1448" s="22">
        <v>4096</v>
      </c>
      <c r="B1448" s="12" t="s">
        <v>14</v>
      </c>
      <c r="C1448" s="22">
        <v>128</v>
      </c>
      <c r="D1448" s="22">
        <v>2</v>
      </c>
      <c r="E1448" s="22">
        <v>4734931</v>
      </c>
      <c r="F1448" s="22">
        <v>20800664</v>
      </c>
      <c r="G1448" s="15">
        <v>105340.20989699999</v>
      </c>
      <c r="H1448" s="15">
        <v>23946.651625999999</v>
      </c>
      <c r="I1448" s="19">
        <v>31337</v>
      </c>
      <c r="J1448" s="15">
        <v>25.852573</v>
      </c>
      <c r="K1448" s="19">
        <v>30708</v>
      </c>
      <c r="L1448" s="15">
        <v>5.7667929999999998</v>
      </c>
    </row>
    <row r="1449" spans="1:12" x14ac:dyDescent="0.35">
      <c r="A1449" s="22">
        <v>4096</v>
      </c>
      <c r="B1449" s="12" t="s">
        <v>14</v>
      </c>
      <c r="C1449" s="22">
        <v>128</v>
      </c>
      <c r="D1449" s="22">
        <v>3</v>
      </c>
      <c r="E1449" s="22">
        <v>4738872</v>
      </c>
      <c r="F1449" s="22">
        <v>20720413</v>
      </c>
      <c r="G1449" s="15">
        <v>105246.98498199999</v>
      </c>
      <c r="H1449" s="15">
        <v>24042.370636</v>
      </c>
      <c r="I1449" s="19">
        <v>31167</v>
      </c>
      <c r="J1449" s="15">
        <v>25.690943999999998</v>
      </c>
      <c r="K1449" s="19">
        <v>30769</v>
      </c>
      <c r="L1449" s="15">
        <v>5.8006279999999997</v>
      </c>
    </row>
    <row r="1450" spans="1:12" x14ac:dyDescent="0.35">
      <c r="A1450" s="22">
        <v>4096</v>
      </c>
      <c r="B1450" s="12" t="s">
        <v>14</v>
      </c>
      <c r="C1450" s="22">
        <v>128</v>
      </c>
      <c r="D1450" s="22">
        <v>4</v>
      </c>
      <c r="E1450" s="22">
        <v>4734883</v>
      </c>
      <c r="F1450" s="22">
        <v>20748434</v>
      </c>
      <c r="G1450" s="15">
        <v>105298.89151099999</v>
      </c>
      <c r="H1450" s="15">
        <v>24003.761347</v>
      </c>
      <c r="I1450" s="19">
        <v>32486</v>
      </c>
      <c r="J1450" s="15">
        <v>26.800754000000001</v>
      </c>
      <c r="K1450" s="19">
        <v>31083</v>
      </c>
      <c r="L1450" s="15">
        <v>5.8519100000000002</v>
      </c>
    </row>
    <row r="1451" spans="1:12" x14ac:dyDescent="0.35">
      <c r="A1451" s="22">
        <v>8192</v>
      </c>
      <c r="B1451" s="12" t="s">
        <v>14</v>
      </c>
      <c r="C1451" s="22">
        <v>128</v>
      </c>
      <c r="D1451" s="22">
        <v>1</v>
      </c>
      <c r="E1451" s="22">
        <v>4595951</v>
      </c>
      <c r="F1451" s="22">
        <v>20814757</v>
      </c>
      <c r="G1451" s="15">
        <v>216261.083101</v>
      </c>
      <c r="H1451" s="15">
        <v>47767.589561000001</v>
      </c>
      <c r="I1451" s="19">
        <v>16221</v>
      </c>
      <c r="J1451" s="15">
        <v>27.573523000000002</v>
      </c>
      <c r="K1451" s="19">
        <v>15971</v>
      </c>
      <c r="L1451" s="15">
        <v>5.9944699999999997</v>
      </c>
    </row>
    <row r="1452" spans="1:12" x14ac:dyDescent="0.35">
      <c r="A1452" s="22">
        <v>8192</v>
      </c>
      <c r="B1452" s="12" t="s">
        <v>14</v>
      </c>
      <c r="C1452" s="22">
        <v>128</v>
      </c>
      <c r="D1452" s="22">
        <v>2</v>
      </c>
      <c r="E1452" s="22">
        <v>4469244</v>
      </c>
      <c r="F1452" s="22">
        <v>20595108</v>
      </c>
      <c r="G1452" s="15">
        <v>222652.01431999999</v>
      </c>
      <c r="H1452" s="15">
        <v>48259.137675999998</v>
      </c>
      <c r="I1452" s="19">
        <v>16194</v>
      </c>
      <c r="J1452" s="15">
        <v>28.308057999999999</v>
      </c>
      <c r="K1452" s="19">
        <v>15907</v>
      </c>
      <c r="L1452" s="15">
        <v>6.0341240000000003</v>
      </c>
    </row>
    <row r="1453" spans="1:12" x14ac:dyDescent="0.35">
      <c r="A1453" s="22">
        <v>8192</v>
      </c>
      <c r="B1453" s="12" t="s">
        <v>14</v>
      </c>
      <c r="C1453" s="22">
        <v>128</v>
      </c>
      <c r="D1453" s="22">
        <v>3</v>
      </c>
      <c r="E1453" s="22">
        <v>4569817</v>
      </c>
      <c r="F1453" s="22">
        <v>20711895</v>
      </c>
      <c r="G1453" s="15">
        <v>217708.67595199999</v>
      </c>
      <c r="H1453" s="15">
        <v>48009.490915000002</v>
      </c>
      <c r="I1453" s="19">
        <v>16145</v>
      </c>
      <c r="J1453" s="15">
        <v>27.601282999999999</v>
      </c>
      <c r="K1453" s="19">
        <v>15873</v>
      </c>
      <c r="L1453" s="15">
        <v>5.9872750000000003</v>
      </c>
    </row>
    <row r="1454" spans="1:12" x14ac:dyDescent="0.35">
      <c r="A1454" s="22">
        <v>8192</v>
      </c>
      <c r="B1454" s="12" t="s">
        <v>14</v>
      </c>
      <c r="C1454" s="22">
        <v>128</v>
      </c>
      <c r="D1454" s="22">
        <v>4</v>
      </c>
      <c r="E1454" s="22">
        <v>4600825</v>
      </c>
      <c r="F1454" s="22">
        <v>20824047</v>
      </c>
      <c r="G1454" s="15">
        <v>216271.336988</v>
      </c>
      <c r="H1454" s="15">
        <v>47708.199041</v>
      </c>
      <c r="I1454" s="19">
        <v>16113</v>
      </c>
      <c r="J1454" s="15">
        <v>27.360924000000001</v>
      </c>
      <c r="K1454" s="19">
        <v>15967</v>
      </c>
      <c r="L1454" s="15">
        <v>5.9902949999999997</v>
      </c>
    </row>
    <row r="1455" spans="1:12" x14ac:dyDescent="0.35">
      <c r="A1455" s="22">
        <v>16384</v>
      </c>
      <c r="B1455" s="12" t="s">
        <v>14</v>
      </c>
      <c r="C1455" s="22">
        <v>128</v>
      </c>
      <c r="D1455" s="22">
        <v>1</v>
      </c>
      <c r="E1455" s="22">
        <v>4524637</v>
      </c>
      <c r="F1455" s="22">
        <v>20942987</v>
      </c>
      <c r="G1455" s="15">
        <v>441373.10400200001</v>
      </c>
      <c r="H1455" s="15">
        <v>94733.897681999995</v>
      </c>
      <c r="I1455" s="19">
        <v>6852</v>
      </c>
      <c r="J1455" s="15">
        <v>23.662120000000002</v>
      </c>
      <c r="K1455" s="19">
        <v>7357</v>
      </c>
      <c r="L1455" s="15">
        <v>5.4888599999999999</v>
      </c>
    </row>
    <row r="1456" spans="1:12" x14ac:dyDescent="0.35">
      <c r="A1456" s="22">
        <v>16384</v>
      </c>
      <c r="B1456" s="12" t="s">
        <v>14</v>
      </c>
      <c r="C1456" s="22">
        <v>128</v>
      </c>
      <c r="D1456" s="22">
        <v>2</v>
      </c>
      <c r="E1456" s="22">
        <v>4525089</v>
      </c>
      <c r="F1456" s="22">
        <v>20940275</v>
      </c>
      <c r="G1456" s="15">
        <v>440365.73619600001</v>
      </c>
      <c r="H1456" s="15">
        <v>94703.970281000002</v>
      </c>
      <c r="I1456" s="19">
        <v>7052</v>
      </c>
      <c r="J1456" s="15">
        <v>24.350349000000001</v>
      </c>
      <c r="K1456" s="19">
        <v>7387</v>
      </c>
      <c r="L1456" s="15">
        <v>5.5119559999999996</v>
      </c>
    </row>
    <row r="1457" spans="1:12" x14ac:dyDescent="0.35">
      <c r="A1457" s="22">
        <v>16384</v>
      </c>
      <c r="B1457" s="12" t="s">
        <v>14</v>
      </c>
      <c r="C1457" s="22">
        <v>128</v>
      </c>
      <c r="D1457" s="22">
        <v>3</v>
      </c>
      <c r="E1457" s="22">
        <v>4505886</v>
      </c>
      <c r="F1457" s="22">
        <v>20893194</v>
      </c>
      <c r="G1457" s="15">
        <v>443916.46732499998</v>
      </c>
      <c r="H1457" s="15">
        <v>94869.249507999994</v>
      </c>
      <c r="I1457" s="19">
        <v>6903</v>
      </c>
      <c r="J1457" s="15">
        <v>23.937439000000001</v>
      </c>
      <c r="K1457" s="19">
        <v>7324</v>
      </c>
      <c r="L1457" s="15">
        <v>5.4772619999999996</v>
      </c>
    </row>
    <row r="1458" spans="1:12" x14ac:dyDescent="0.35">
      <c r="A1458" s="22">
        <v>16384</v>
      </c>
      <c r="B1458" s="12" t="s">
        <v>14</v>
      </c>
      <c r="C1458" s="22">
        <v>128</v>
      </c>
      <c r="D1458" s="22">
        <v>4</v>
      </c>
      <c r="E1458" s="22">
        <v>4521323</v>
      </c>
      <c r="F1458" s="22">
        <v>20940622</v>
      </c>
      <c r="G1458" s="15">
        <v>440670.85928199999</v>
      </c>
      <c r="H1458" s="15">
        <v>94787.851011000006</v>
      </c>
      <c r="I1458" s="19">
        <v>6913</v>
      </c>
      <c r="J1458" s="15">
        <v>23.890270000000001</v>
      </c>
      <c r="K1458" s="19">
        <v>7389</v>
      </c>
      <c r="L1458" s="15">
        <v>5.5133570000000001</v>
      </c>
    </row>
    <row r="1459" spans="1:12" x14ac:dyDescent="0.35">
      <c r="A1459" s="22" t="s">
        <v>43</v>
      </c>
      <c r="B1459" s="12"/>
      <c r="C1459" s="22"/>
      <c r="D1459" s="22"/>
      <c r="E1459" s="22"/>
      <c r="F1459" s="22"/>
      <c r="G1459" s="15"/>
      <c r="H1459" s="15"/>
      <c r="I1459" s="19"/>
      <c r="J1459" s="15"/>
      <c r="K1459" s="19"/>
      <c r="L1459" s="15"/>
    </row>
    <row r="1460" spans="1:12" x14ac:dyDescent="0.35">
      <c r="A1460" s="22">
        <v>4</v>
      </c>
      <c r="B1460" s="12" t="s">
        <v>15</v>
      </c>
      <c r="C1460" s="22">
        <v>1</v>
      </c>
      <c r="D1460" s="22">
        <v>1</v>
      </c>
      <c r="E1460" s="22">
        <v>47830</v>
      </c>
      <c r="F1460" s="22">
        <v>32831</v>
      </c>
      <c r="G1460" s="15">
        <v>79.755138000000002</v>
      </c>
      <c r="H1460" s="15">
        <v>116.18897800000001</v>
      </c>
      <c r="I1460" s="19">
        <v>524288</v>
      </c>
      <c r="J1460" s="15">
        <v>41.814895999999997</v>
      </c>
      <c r="K1460" s="19">
        <v>524288</v>
      </c>
      <c r="L1460" s="15">
        <v>60.917471999999997</v>
      </c>
    </row>
    <row r="1461" spans="1:12" x14ac:dyDescent="0.35">
      <c r="A1461" s="22">
        <v>4</v>
      </c>
      <c r="B1461" s="12" t="s">
        <v>15</v>
      </c>
      <c r="C1461" s="22">
        <v>1</v>
      </c>
      <c r="D1461" s="22">
        <v>2</v>
      </c>
      <c r="E1461" s="22">
        <v>47694</v>
      </c>
      <c r="F1461" s="22">
        <v>32834</v>
      </c>
      <c r="G1461" s="15">
        <v>79.982209999999995</v>
      </c>
      <c r="H1461" s="15">
        <v>116.179846</v>
      </c>
      <c r="I1461" s="19">
        <v>524288</v>
      </c>
      <c r="J1461" s="15">
        <v>41.93394</v>
      </c>
      <c r="K1461" s="19">
        <v>524288</v>
      </c>
      <c r="L1461" s="15">
        <v>60.912461</v>
      </c>
    </row>
    <row r="1462" spans="1:12" x14ac:dyDescent="0.35">
      <c r="A1462" s="22">
        <v>4</v>
      </c>
      <c r="B1462" s="12" t="s">
        <v>15</v>
      </c>
      <c r="C1462" s="22">
        <v>1</v>
      </c>
      <c r="D1462" s="22">
        <v>3</v>
      </c>
      <c r="E1462" s="22">
        <v>48955</v>
      </c>
      <c r="F1462" s="22">
        <v>32806</v>
      </c>
      <c r="G1462" s="15">
        <v>77.922130999999993</v>
      </c>
      <c r="H1462" s="15">
        <v>116.280468</v>
      </c>
      <c r="I1462" s="19">
        <v>524288</v>
      </c>
      <c r="J1462" s="15">
        <v>40.853858000000002</v>
      </c>
      <c r="K1462" s="19">
        <v>524288</v>
      </c>
      <c r="L1462" s="15">
        <v>60.965279000000002</v>
      </c>
    </row>
    <row r="1463" spans="1:12" x14ac:dyDescent="0.35">
      <c r="A1463" s="22">
        <v>4</v>
      </c>
      <c r="B1463" s="12" t="s">
        <v>15</v>
      </c>
      <c r="C1463" s="22">
        <v>1</v>
      </c>
      <c r="D1463" s="22">
        <v>4</v>
      </c>
      <c r="E1463" s="22">
        <v>47741</v>
      </c>
      <c r="F1463" s="22">
        <v>32893</v>
      </c>
      <c r="G1463" s="15">
        <v>79.902912000000001</v>
      </c>
      <c r="H1463" s="15">
        <v>115.972776</v>
      </c>
      <c r="I1463" s="19">
        <v>524288</v>
      </c>
      <c r="J1463" s="15">
        <v>41.892366000000003</v>
      </c>
      <c r="K1463" s="19">
        <v>524288</v>
      </c>
      <c r="L1463" s="15">
        <v>60.803927999999999</v>
      </c>
    </row>
    <row r="1464" spans="1:12" x14ac:dyDescent="0.35">
      <c r="A1464" s="22">
        <v>8</v>
      </c>
      <c r="B1464" s="12" t="s">
        <v>15</v>
      </c>
      <c r="C1464" s="22">
        <v>1</v>
      </c>
      <c r="D1464" s="22">
        <v>1</v>
      </c>
      <c r="E1464" s="22">
        <v>97187</v>
      </c>
      <c r="F1464" s="22">
        <v>59427</v>
      </c>
      <c r="G1464" s="15">
        <v>78.501694000000001</v>
      </c>
      <c r="H1464" s="15">
        <v>128.37977599999999</v>
      </c>
      <c r="I1464" s="19">
        <v>262144</v>
      </c>
      <c r="J1464" s="15">
        <v>20.578976999999998</v>
      </c>
      <c r="K1464" s="19">
        <v>262144</v>
      </c>
      <c r="L1464" s="15">
        <v>33.654840999999998</v>
      </c>
    </row>
    <row r="1465" spans="1:12" x14ac:dyDescent="0.35">
      <c r="A1465" s="22">
        <v>8</v>
      </c>
      <c r="B1465" s="12" t="s">
        <v>15</v>
      </c>
      <c r="C1465" s="22">
        <v>1</v>
      </c>
      <c r="D1465" s="22">
        <v>2</v>
      </c>
      <c r="E1465" s="22">
        <v>95353</v>
      </c>
      <c r="F1465" s="22">
        <v>59376</v>
      </c>
      <c r="G1465" s="15">
        <v>80.011550999999997</v>
      </c>
      <c r="H1465" s="15">
        <v>128.490295</v>
      </c>
      <c r="I1465" s="19">
        <v>262144</v>
      </c>
      <c r="J1465" s="15">
        <v>20.974775999999999</v>
      </c>
      <c r="K1465" s="19">
        <v>262144</v>
      </c>
      <c r="L1465" s="15">
        <v>33.683754999999998</v>
      </c>
    </row>
    <row r="1466" spans="1:12" x14ac:dyDescent="0.35">
      <c r="A1466" s="22">
        <v>8</v>
      </c>
      <c r="B1466" s="12" t="s">
        <v>15</v>
      </c>
      <c r="C1466" s="22">
        <v>1</v>
      </c>
      <c r="D1466" s="22">
        <v>3</v>
      </c>
      <c r="E1466" s="22">
        <v>98648</v>
      </c>
      <c r="F1466" s="22">
        <v>60205</v>
      </c>
      <c r="G1466" s="15">
        <v>77.338481999999999</v>
      </c>
      <c r="H1466" s="15">
        <v>126.719414</v>
      </c>
      <c r="I1466" s="19">
        <v>262144</v>
      </c>
      <c r="J1466" s="15">
        <v>20.274042000000001</v>
      </c>
      <c r="K1466" s="19">
        <v>262144</v>
      </c>
      <c r="L1466" s="15">
        <v>33.219608000000001</v>
      </c>
    </row>
    <row r="1467" spans="1:12" x14ac:dyDescent="0.35">
      <c r="A1467" s="22">
        <v>8</v>
      </c>
      <c r="B1467" s="12" t="s">
        <v>15</v>
      </c>
      <c r="C1467" s="22">
        <v>1</v>
      </c>
      <c r="D1467" s="22">
        <v>4</v>
      </c>
      <c r="E1467" s="22">
        <v>95312</v>
      </c>
      <c r="F1467" s="22">
        <v>60127</v>
      </c>
      <c r="G1467" s="15">
        <v>80.045410000000004</v>
      </c>
      <c r="H1467" s="15">
        <v>126.883667</v>
      </c>
      <c r="I1467" s="19">
        <v>262144</v>
      </c>
      <c r="J1467" s="15">
        <v>20.983646</v>
      </c>
      <c r="K1467" s="19">
        <v>262144</v>
      </c>
      <c r="L1467" s="15">
        <v>33.262717000000002</v>
      </c>
    </row>
    <row r="1468" spans="1:12" x14ac:dyDescent="0.35">
      <c r="A1468" s="22">
        <v>16</v>
      </c>
      <c r="B1468" s="12" t="s">
        <v>15</v>
      </c>
      <c r="C1468" s="22">
        <v>1</v>
      </c>
      <c r="D1468" s="22">
        <v>1</v>
      </c>
      <c r="E1468" s="22">
        <v>190193</v>
      </c>
      <c r="F1468" s="22">
        <v>104510</v>
      </c>
      <c r="G1468" s="15">
        <v>80.226059000000006</v>
      </c>
      <c r="H1468" s="15">
        <v>145.99645200000001</v>
      </c>
      <c r="I1468" s="19">
        <v>131072</v>
      </c>
      <c r="J1468" s="15">
        <v>10.515617000000001</v>
      </c>
      <c r="K1468" s="19">
        <v>131072</v>
      </c>
      <c r="L1468" s="15">
        <v>19.137007000000001</v>
      </c>
    </row>
    <row r="1469" spans="1:12" x14ac:dyDescent="0.35">
      <c r="A1469" s="22">
        <v>16</v>
      </c>
      <c r="B1469" s="12" t="s">
        <v>15</v>
      </c>
      <c r="C1469" s="22">
        <v>1</v>
      </c>
      <c r="D1469" s="22">
        <v>2</v>
      </c>
      <c r="E1469" s="22">
        <v>196166</v>
      </c>
      <c r="F1469" s="22">
        <v>104226</v>
      </c>
      <c r="G1469" s="15">
        <v>77.783385999999993</v>
      </c>
      <c r="H1469" s="15">
        <v>146.393204</v>
      </c>
      <c r="I1469" s="19">
        <v>131072</v>
      </c>
      <c r="J1469" s="15">
        <v>10.195456999999999</v>
      </c>
      <c r="K1469" s="19">
        <v>131072</v>
      </c>
      <c r="L1469" s="15">
        <v>19.189036999999999</v>
      </c>
    </row>
    <row r="1470" spans="1:12" x14ac:dyDescent="0.35">
      <c r="A1470" s="22">
        <v>16</v>
      </c>
      <c r="B1470" s="12" t="s">
        <v>15</v>
      </c>
      <c r="C1470" s="22">
        <v>1</v>
      </c>
      <c r="D1470" s="22">
        <v>3</v>
      </c>
      <c r="E1470" s="22">
        <v>189385</v>
      </c>
      <c r="F1470" s="22">
        <v>104528</v>
      </c>
      <c r="G1470" s="15">
        <v>80.568489</v>
      </c>
      <c r="H1470" s="15">
        <v>145.96655999999999</v>
      </c>
      <c r="I1470" s="19">
        <v>131072</v>
      </c>
      <c r="J1470" s="15">
        <v>10.560508</v>
      </c>
      <c r="K1470" s="19">
        <v>131072</v>
      </c>
      <c r="L1470" s="15">
        <v>19.133568</v>
      </c>
    </row>
    <row r="1471" spans="1:12" x14ac:dyDescent="0.35">
      <c r="A1471" s="22">
        <v>16</v>
      </c>
      <c r="B1471" s="12" t="s">
        <v>15</v>
      </c>
      <c r="C1471" s="22">
        <v>1</v>
      </c>
      <c r="D1471" s="22">
        <v>4</v>
      </c>
      <c r="E1471" s="22">
        <v>188901</v>
      </c>
      <c r="F1471" s="22">
        <v>104346</v>
      </c>
      <c r="G1471" s="15">
        <v>80.774833999999998</v>
      </c>
      <c r="H1471" s="15">
        <v>146.22345000000001</v>
      </c>
      <c r="I1471" s="19">
        <v>131072</v>
      </c>
      <c r="J1471" s="15">
        <v>10.58755</v>
      </c>
      <c r="K1471" s="19">
        <v>131072</v>
      </c>
      <c r="L1471" s="15">
        <v>19.166979999999999</v>
      </c>
    </row>
    <row r="1472" spans="1:12" x14ac:dyDescent="0.35">
      <c r="A1472" s="22">
        <v>32</v>
      </c>
      <c r="B1472" s="12" t="s">
        <v>15</v>
      </c>
      <c r="C1472" s="22">
        <v>1</v>
      </c>
      <c r="D1472" s="22">
        <v>1</v>
      </c>
      <c r="E1472" s="22">
        <v>374870</v>
      </c>
      <c r="F1472" s="22">
        <v>189168</v>
      </c>
      <c r="G1472" s="15">
        <v>81.404876999999999</v>
      </c>
      <c r="H1472" s="15">
        <v>161.308502</v>
      </c>
      <c r="I1472" s="19">
        <v>65536</v>
      </c>
      <c r="J1472" s="15">
        <v>5.3351769999999998</v>
      </c>
      <c r="K1472" s="19">
        <v>65536</v>
      </c>
      <c r="L1472" s="15">
        <v>10.572622000000001</v>
      </c>
    </row>
    <row r="1473" spans="1:12" x14ac:dyDescent="0.35">
      <c r="A1473" s="22">
        <v>32</v>
      </c>
      <c r="B1473" s="12" t="s">
        <v>15</v>
      </c>
      <c r="C1473" s="22">
        <v>1</v>
      </c>
      <c r="D1473" s="22">
        <v>2</v>
      </c>
      <c r="E1473" s="22">
        <v>380868</v>
      </c>
      <c r="F1473" s="22">
        <v>189569</v>
      </c>
      <c r="G1473" s="15">
        <v>80.122878999999998</v>
      </c>
      <c r="H1473" s="15">
        <v>160.97099299999999</v>
      </c>
      <c r="I1473" s="19">
        <v>65536</v>
      </c>
      <c r="J1473" s="15">
        <v>5.2511650000000003</v>
      </c>
      <c r="K1473" s="19">
        <v>65536</v>
      </c>
      <c r="L1473" s="15">
        <v>10.550221000000001</v>
      </c>
    </row>
    <row r="1474" spans="1:12" x14ac:dyDescent="0.35">
      <c r="A1474" s="22">
        <v>32</v>
      </c>
      <c r="B1474" s="12" t="s">
        <v>15</v>
      </c>
      <c r="C1474" s="22">
        <v>1</v>
      </c>
      <c r="D1474" s="22">
        <v>3</v>
      </c>
      <c r="E1474" s="22">
        <v>389798</v>
      </c>
      <c r="F1474" s="22">
        <v>180314</v>
      </c>
      <c r="G1474" s="15">
        <v>78.287200999999996</v>
      </c>
      <c r="H1474" s="15">
        <v>169.23405500000001</v>
      </c>
      <c r="I1474" s="19">
        <v>65536</v>
      </c>
      <c r="J1474" s="15">
        <v>5.1308619999999996</v>
      </c>
      <c r="K1474" s="19">
        <v>65536</v>
      </c>
      <c r="L1474" s="15">
        <v>11.091760000000001</v>
      </c>
    </row>
    <row r="1475" spans="1:12" x14ac:dyDescent="0.35">
      <c r="A1475" s="22">
        <v>32</v>
      </c>
      <c r="B1475" s="12" t="s">
        <v>15</v>
      </c>
      <c r="C1475" s="22">
        <v>1</v>
      </c>
      <c r="D1475" s="22">
        <v>4</v>
      </c>
      <c r="E1475" s="22">
        <v>385606</v>
      </c>
      <c r="F1475" s="22">
        <v>183643</v>
      </c>
      <c r="G1475" s="15">
        <v>79.138489000000007</v>
      </c>
      <c r="H1475" s="15">
        <v>166.16658000000001</v>
      </c>
      <c r="I1475" s="19">
        <v>65536</v>
      </c>
      <c r="J1475" s="15">
        <v>5.1866450000000004</v>
      </c>
      <c r="K1475" s="19">
        <v>65536</v>
      </c>
      <c r="L1475" s="15">
        <v>10.890699</v>
      </c>
    </row>
    <row r="1476" spans="1:12" x14ac:dyDescent="0.35">
      <c r="A1476" s="22">
        <v>64</v>
      </c>
      <c r="B1476" s="12" t="s">
        <v>15</v>
      </c>
      <c r="C1476" s="22">
        <v>1</v>
      </c>
      <c r="D1476" s="22">
        <v>1</v>
      </c>
      <c r="E1476" s="22">
        <v>745547</v>
      </c>
      <c r="F1476" s="22">
        <v>358588</v>
      </c>
      <c r="G1476" s="15">
        <v>81.859313999999998</v>
      </c>
      <c r="H1476" s="15">
        <v>170.183502</v>
      </c>
      <c r="I1476" s="19">
        <v>32768</v>
      </c>
      <c r="J1476" s="15">
        <v>2.6825939999999999</v>
      </c>
      <c r="K1476" s="19">
        <v>32768</v>
      </c>
      <c r="L1476" s="15">
        <v>5.5774309999999998</v>
      </c>
    </row>
    <row r="1477" spans="1:12" x14ac:dyDescent="0.35">
      <c r="A1477" s="22">
        <v>64</v>
      </c>
      <c r="B1477" s="12" t="s">
        <v>15</v>
      </c>
      <c r="C1477" s="22">
        <v>1</v>
      </c>
      <c r="D1477" s="22">
        <v>2</v>
      </c>
      <c r="E1477" s="22">
        <v>738509</v>
      </c>
      <c r="F1477" s="22">
        <v>357020</v>
      </c>
      <c r="G1477" s="15">
        <v>82.639465000000001</v>
      </c>
      <c r="H1477" s="15">
        <v>170.91677899999999</v>
      </c>
      <c r="I1477" s="19">
        <v>32768</v>
      </c>
      <c r="J1477" s="15">
        <v>2.708161</v>
      </c>
      <c r="K1477" s="19">
        <v>32768</v>
      </c>
      <c r="L1477" s="15">
        <v>5.601934</v>
      </c>
    </row>
    <row r="1478" spans="1:12" x14ac:dyDescent="0.35">
      <c r="A1478" s="22">
        <v>64</v>
      </c>
      <c r="B1478" s="12" t="s">
        <v>15</v>
      </c>
      <c r="C1478" s="22">
        <v>1</v>
      </c>
      <c r="D1478" s="22">
        <v>3</v>
      </c>
      <c r="E1478" s="22">
        <v>733829</v>
      </c>
      <c r="F1478" s="22">
        <v>355688</v>
      </c>
      <c r="G1478" s="15">
        <v>83.166565000000006</v>
      </c>
      <c r="H1478" s="15">
        <v>171.57037399999999</v>
      </c>
      <c r="I1478" s="19">
        <v>32768</v>
      </c>
      <c r="J1478" s="15">
        <v>2.7254320000000001</v>
      </c>
      <c r="K1478" s="19">
        <v>32768</v>
      </c>
      <c r="L1478" s="15">
        <v>5.6229089999999999</v>
      </c>
    </row>
    <row r="1479" spans="1:12" x14ac:dyDescent="0.35">
      <c r="A1479" s="22">
        <v>64</v>
      </c>
      <c r="B1479" s="12" t="s">
        <v>15</v>
      </c>
      <c r="C1479" s="22">
        <v>1</v>
      </c>
      <c r="D1479" s="22">
        <v>4</v>
      </c>
      <c r="E1479" s="22">
        <v>738728</v>
      </c>
      <c r="F1479" s="22">
        <v>380359</v>
      </c>
      <c r="G1479" s="15">
        <v>82.614929000000004</v>
      </c>
      <c r="H1479" s="15">
        <v>160.44738799999999</v>
      </c>
      <c r="I1479" s="19">
        <v>32768</v>
      </c>
      <c r="J1479" s="15">
        <v>2.707357</v>
      </c>
      <c r="K1479" s="19">
        <v>32768</v>
      </c>
      <c r="L1479" s="15">
        <v>5.2581889999999998</v>
      </c>
    </row>
    <row r="1480" spans="1:12" x14ac:dyDescent="0.35">
      <c r="A1480" s="22">
        <v>128</v>
      </c>
      <c r="B1480" s="12" t="s">
        <v>15</v>
      </c>
      <c r="C1480" s="22">
        <v>1</v>
      </c>
      <c r="D1480" s="22">
        <v>1</v>
      </c>
      <c r="E1480" s="22">
        <v>1442669</v>
      </c>
      <c r="F1480" s="22">
        <v>702272</v>
      </c>
      <c r="G1480" s="15">
        <v>84.599181999999999</v>
      </c>
      <c r="H1480" s="15">
        <v>173.781128</v>
      </c>
      <c r="I1480" s="19">
        <v>16384</v>
      </c>
      <c r="J1480" s="15">
        <v>1.3863190000000001</v>
      </c>
      <c r="K1480" s="19">
        <v>16384</v>
      </c>
      <c r="L1480" s="15">
        <v>2.8479009999999998</v>
      </c>
    </row>
    <row r="1481" spans="1:12" x14ac:dyDescent="0.35">
      <c r="A1481" s="22">
        <v>128</v>
      </c>
      <c r="B1481" s="12" t="s">
        <v>15</v>
      </c>
      <c r="C1481" s="22">
        <v>1</v>
      </c>
      <c r="D1481" s="22">
        <v>2</v>
      </c>
      <c r="E1481" s="22">
        <v>1425329</v>
      </c>
      <c r="F1481" s="22">
        <v>698139</v>
      </c>
      <c r="G1481" s="15">
        <v>85.629149999999996</v>
      </c>
      <c r="H1481" s="15">
        <v>174.80993699999999</v>
      </c>
      <c r="I1481" s="19">
        <v>16384</v>
      </c>
      <c r="J1481" s="15">
        <v>1.4031849999999999</v>
      </c>
      <c r="K1481" s="19">
        <v>16384</v>
      </c>
      <c r="L1481" s="15">
        <v>2.86476</v>
      </c>
    </row>
    <row r="1482" spans="1:12" x14ac:dyDescent="0.35">
      <c r="A1482" s="22">
        <v>128</v>
      </c>
      <c r="B1482" s="12" t="s">
        <v>15</v>
      </c>
      <c r="C1482" s="22">
        <v>1</v>
      </c>
      <c r="D1482" s="22">
        <v>3</v>
      </c>
      <c r="E1482" s="22">
        <v>1411348</v>
      </c>
      <c r="F1482" s="22">
        <v>718494</v>
      </c>
      <c r="G1482" s="15">
        <v>86.477356</v>
      </c>
      <c r="H1482" s="15">
        <v>169.86438000000001</v>
      </c>
      <c r="I1482" s="19">
        <v>16384</v>
      </c>
      <c r="J1482" s="15">
        <v>1.4170849999999999</v>
      </c>
      <c r="K1482" s="19">
        <v>16384</v>
      </c>
      <c r="L1482" s="15">
        <v>2.783601</v>
      </c>
    </row>
    <row r="1483" spans="1:12" x14ac:dyDescent="0.35">
      <c r="A1483" s="22">
        <v>128</v>
      </c>
      <c r="B1483" s="12" t="s">
        <v>15</v>
      </c>
      <c r="C1483" s="22">
        <v>1</v>
      </c>
      <c r="D1483" s="22">
        <v>4</v>
      </c>
      <c r="E1483" s="22">
        <v>1427512</v>
      </c>
      <c r="F1483" s="22">
        <v>734413</v>
      </c>
      <c r="G1483" s="15">
        <v>85.497803000000005</v>
      </c>
      <c r="H1483" s="15">
        <v>166.17327900000001</v>
      </c>
      <c r="I1483" s="19">
        <v>16384</v>
      </c>
      <c r="J1483" s="15">
        <v>1.4010389999999999</v>
      </c>
      <c r="K1483" s="19">
        <v>16384</v>
      </c>
      <c r="L1483" s="15">
        <v>2.7232639999999999</v>
      </c>
    </row>
    <row r="1484" spans="1:12" x14ac:dyDescent="0.35">
      <c r="A1484" s="22">
        <v>256</v>
      </c>
      <c r="B1484" s="12" t="s">
        <v>15</v>
      </c>
      <c r="C1484" s="22">
        <v>1</v>
      </c>
      <c r="D1484" s="22">
        <v>1</v>
      </c>
      <c r="E1484" s="22">
        <v>1866953</v>
      </c>
      <c r="F1484" s="22">
        <v>1314301</v>
      </c>
      <c r="G1484" s="15">
        <v>130.73315400000001</v>
      </c>
      <c r="H1484" s="15">
        <v>185.65051299999999</v>
      </c>
      <c r="I1484" s="19">
        <v>8192</v>
      </c>
      <c r="J1484" s="15">
        <v>1.071264</v>
      </c>
      <c r="K1484" s="19">
        <v>8192</v>
      </c>
      <c r="L1484" s="15">
        <v>1.5217210000000001</v>
      </c>
    </row>
    <row r="1485" spans="1:12" x14ac:dyDescent="0.35">
      <c r="A1485" s="22">
        <v>256</v>
      </c>
      <c r="B1485" s="12" t="s">
        <v>15</v>
      </c>
      <c r="C1485" s="22">
        <v>1</v>
      </c>
      <c r="D1485" s="22">
        <v>2</v>
      </c>
      <c r="E1485" s="22">
        <v>1680845</v>
      </c>
      <c r="F1485" s="22">
        <v>1332268</v>
      </c>
      <c r="G1485" s="15">
        <v>145.211792</v>
      </c>
      <c r="H1485" s="15">
        <v>183.15417500000001</v>
      </c>
      <c r="I1485" s="19">
        <v>8192</v>
      </c>
      <c r="J1485" s="15">
        <v>1.189878</v>
      </c>
      <c r="K1485" s="19">
        <v>8192</v>
      </c>
      <c r="L1485" s="15">
        <v>1.5012000000000001</v>
      </c>
    </row>
    <row r="1486" spans="1:12" x14ac:dyDescent="0.35">
      <c r="A1486" s="22">
        <v>256</v>
      </c>
      <c r="B1486" s="12" t="s">
        <v>15</v>
      </c>
      <c r="C1486" s="22">
        <v>1</v>
      </c>
      <c r="D1486" s="22">
        <v>3</v>
      </c>
      <c r="E1486" s="22">
        <v>1692772</v>
      </c>
      <c r="F1486" s="22">
        <v>1315773</v>
      </c>
      <c r="G1486" s="15">
        <v>144.189087</v>
      </c>
      <c r="H1486" s="15">
        <v>185.47387699999999</v>
      </c>
      <c r="I1486" s="19">
        <v>8192</v>
      </c>
      <c r="J1486" s="15">
        <v>1.181494</v>
      </c>
      <c r="K1486" s="19">
        <v>8192</v>
      </c>
      <c r="L1486" s="15">
        <v>1.520019</v>
      </c>
    </row>
    <row r="1487" spans="1:12" x14ac:dyDescent="0.35">
      <c r="A1487" s="22">
        <v>256</v>
      </c>
      <c r="B1487" s="12" t="s">
        <v>15</v>
      </c>
      <c r="C1487" s="22">
        <v>1</v>
      </c>
      <c r="D1487" s="22">
        <v>4</v>
      </c>
      <c r="E1487" s="22">
        <v>1764132</v>
      </c>
      <c r="F1487" s="22">
        <v>1397825</v>
      </c>
      <c r="G1487" s="15">
        <v>138.354004</v>
      </c>
      <c r="H1487" s="15">
        <v>174.59082000000001</v>
      </c>
      <c r="I1487" s="19">
        <v>8192</v>
      </c>
      <c r="J1487" s="15">
        <v>1.133702</v>
      </c>
      <c r="K1487" s="19">
        <v>8192</v>
      </c>
      <c r="L1487" s="15">
        <v>1.4307939999999999</v>
      </c>
    </row>
    <row r="1488" spans="1:12" x14ac:dyDescent="0.35">
      <c r="A1488" s="22">
        <v>512</v>
      </c>
      <c r="B1488" s="12" t="s">
        <v>15</v>
      </c>
      <c r="C1488" s="22">
        <v>1</v>
      </c>
      <c r="D1488" s="22">
        <v>1</v>
      </c>
      <c r="E1488" s="22">
        <v>2700214</v>
      </c>
      <c r="F1488" s="22">
        <v>1578161</v>
      </c>
      <c r="G1488" s="15">
        <v>180.73950199999999</v>
      </c>
      <c r="H1488" s="15">
        <v>309.22387700000002</v>
      </c>
      <c r="I1488" s="19">
        <v>4096</v>
      </c>
      <c r="J1488" s="15">
        <v>0.74068199999999995</v>
      </c>
      <c r="K1488" s="19">
        <v>4096</v>
      </c>
      <c r="L1488" s="15">
        <v>1.267298</v>
      </c>
    </row>
    <row r="1489" spans="1:12" x14ac:dyDescent="0.35">
      <c r="A1489" s="22">
        <v>512</v>
      </c>
      <c r="B1489" s="12" t="s">
        <v>15</v>
      </c>
      <c r="C1489" s="22">
        <v>1</v>
      </c>
      <c r="D1489" s="22">
        <v>2</v>
      </c>
      <c r="E1489" s="22">
        <v>2677537</v>
      </c>
      <c r="F1489" s="22">
        <v>1318546</v>
      </c>
      <c r="G1489" s="15">
        <v>182.268799</v>
      </c>
      <c r="H1489" s="15">
        <v>370.09985399999999</v>
      </c>
      <c r="I1489" s="19">
        <v>4096</v>
      </c>
      <c r="J1489" s="15">
        <v>0.74695500000000004</v>
      </c>
      <c r="K1489" s="19">
        <v>4096</v>
      </c>
      <c r="L1489" s="15">
        <v>1.5168219999999999</v>
      </c>
    </row>
    <row r="1490" spans="1:12" x14ac:dyDescent="0.35">
      <c r="A1490" s="22">
        <v>512</v>
      </c>
      <c r="B1490" s="12" t="s">
        <v>15</v>
      </c>
      <c r="C1490" s="22">
        <v>1</v>
      </c>
      <c r="D1490" s="22">
        <v>3</v>
      </c>
      <c r="E1490" s="22">
        <v>2673325</v>
      </c>
      <c r="F1490" s="22">
        <v>1639438</v>
      </c>
      <c r="G1490" s="15">
        <v>182.55834999999999</v>
      </c>
      <c r="H1490" s="15">
        <v>297.67871100000002</v>
      </c>
      <c r="I1490" s="19">
        <v>4096</v>
      </c>
      <c r="J1490" s="15">
        <v>0.74813200000000002</v>
      </c>
      <c r="K1490" s="19">
        <v>4096</v>
      </c>
      <c r="L1490" s="15">
        <v>1.21993</v>
      </c>
    </row>
    <row r="1491" spans="1:12" x14ac:dyDescent="0.35">
      <c r="A1491" s="22">
        <v>512</v>
      </c>
      <c r="B1491" s="12" t="s">
        <v>15</v>
      </c>
      <c r="C1491" s="22">
        <v>1</v>
      </c>
      <c r="D1491" s="22">
        <v>4</v>
      </c>
      <c r="E1491" s="22">
        <v>2713505</v>
      </c>
      <c r="F1491" s="22">
        <v>1572456</v>
      </c>
      <c r="G1491" s="15">
        <v>179.85375999999999</v>
      </c>
      <c r="H1491" s="15">
        <v>310.35351600000001</v>
      </c>
      <c r="I1491" s="19">
        <v>4096</v>
      </c>
      <c r="J1491" s="15">
        <v>0.73705399999999999</v>
      </c>
      <c r="K1491" s="19">
        <v>4096</v>
      </c>
      <c r="L1491" s="15">
        <v>1.2718959999999999</v>
      </c>
    </row>
    <row r="1492" spans="1:12" x14ac:dyDescent="0.35">
      <c r="A1492" s="22">
        <v>1024</v>
      </c>
      <c r="B1492" s="12" t="s">
        <v>15</v>
      </c>
      <c r="C1492" s="22">
        <v>1</v>
      </c>
      <c r="D1492" s="22">
        <v>1</v>
      </c>
      <c r="E1492" s="22">
        <v>3966365</v>
      </c>
      <c r="F1492" s="22">
        <v>2892962</v>
      </c>
      <c r="G1492" s="15">
        <v>246.01416</v>
      </c>
      <c r="H1492" s="15">
        <v>337.149902</v>
      </c>
      <c r="I1492" s="19">
        <v>2048</v>
      </c>
      <c r="J1492" s="15">
        <v>0.50424000000000002</v>
      </c>
      <c r="K1492" s="19">
        <v>2048</v>
      </c>
      <c r="L1492" s="15">
        <v>0.69133299999999998</v>
      </c>
    </row>
    <row r="1493" spans="1:12" x14ac:dyDescent="0.35">
      <c r="A1493" s="22">
        <v>1024</v>
      </c>
      <c r="B1493" s="12" t="s">
        <v>15</v>
      </c>
      <c r="C1493" s="22">
        <v>1</v>
      </c>
      <c r="D1493" s="22">
        <v>2</v>
      </c>
      <c r="E1493" s="22">
        <v>3586035</v>
      </c>
      <c r="F1493" s="22">
        <v>2415290</v>
      </c>
      <c r="G1493" s="15">
        <v>272.12304699999999</v>
      </c>
      <c r="H1493" s="15">
        <v>403.876465</v>
      </c>
      <c r="I1493" s="19">
        <v>2048</v>
      </c>
      <c r="J1493" s="15">
        <v>0.55771899999999996</v>
      </c>
      <c r="K1493" s="19">
        <v>2048</v>
      </c>
      <c r="L1493" s="15">
        <v>0.82805799999999996</v>
      </c>
    </row>
    <row r="1494" spans="1:12" x14ac:dyDescent="0.35">
      <c r="A1494" s="22">
        <v>1024</v>
      </c>
      <c r="B1494" s="12" t="s">
        <v>15</v>
      </c>
      <c r="C1494" s="22">
        <v>1</v>
      </c>
      <c r="D1494" s="22">
        <v>3</v>
      </c>
      <c r="E1494" s="22">
        <v>3540675</v>
      </c>
      <c r="F1494" s="22">
        <v>2887845</v>
      </c>
      <c r="G1494" s="15">
        <v>275.61474600000003</v>
      </c>
      <c r="H1494" s="15">
        <v>337.76611300000002</v>
      </c>
      <c r="I1494" s="19">
        <v>2048</v>
      </c>
      <c r="J1494" s="15">
        <v>0.56486400000000003</v>
      </c>
      <c r="K1494" s="19">
        <v>2048</v>
      </c>
      <c r="L1494" s="15">
        <v>0.69255800000000001</v>
      </c>
    </row>
    <row r="1495" spans="1:12" x14ac:dyDescent="0.35">
      <c r="A1495" s="22">
        <v>1024</v>
      </c>
      <c r="B1495" s="12" t="s">
        <v>15</v>
      </c>
      <c r="C1495" s="22">
        <v>1</v>
      </c>
      <c r="D1495" s="22">
        <v>4</v>
      </c>
      <c r="E1495" s="22">
        <v>3588925</v>
      </c>
      <c r="F1495" s="22">
        <v>2760414</v>
      </c>
      <c r="G1495" s="15">
        <v>271.91503899999998</v>
      </c>
      <c r="H1495" s="15">
        <v>353.43164100000001</v>
      </c>
      <c r="I1495" s="19">
        <v>2048</v>
      </c>
      <c r="J1495" s="15">
        <v>0.55727000000000004</v>
      </c>
      <c r="K1495" s="19">
        <v>2048</v>
      </c>
      <c r="L1495" s="15">
        <v>0.72452899999999998</v>
      </c>
    </row>
    <row r="1496" spans="1:12" x14ac:dyDescent="0.35">
      <c r="A1496" s="22">
        <v>2048</v>
      </c>
      <c r="B1496" s="12" t="s">
        <v>15</v>
      </c>
      <c r="C1496" s="22">
        <v>1</v>
      </c>
      <c r="D1496" s="22">
        <v>1</v>
      </c>
      <c r="E1496" s="22">
        <v>3893800</v>
      </c>
      <c r="F1496" s="22">
        <v>5175823</v>
      </c>
      <c r="G1496" s="15">
        <v>500.88964800000002</v>
      </c>
      <c r="H1496" s="15">
        <v>376.42675800000001</v>
      </c>
      <c r="I1496" s="19">
        <v>1024</v>
      </c>
      <c r="J1496" s="15">
        <v>0.51363700000000001</v>
      </c>
      <c r="K1496" s="19">
        <v>1024</v>
      </c>
      <c r="L1496" s="15">
        <v>0.38641199999999998</v>
      </c>
    </row>
    <row r="1497" spans="1:12" x14ac:dyDescent="0.35">
      <c r="A1497" s="22">
        <v>2048</v>
      </c>
      <c r="B1497" s="12" t="s">
        <v>15</v>
      </c>
      <c r="C1497" s="22">
        <v>1</v>
      </c>
      <c r="D1497" s="22">
        <v>2</v>
      </c>
      <c r="E1497" s="22">
        <v>3727491</v>
      </c>
      <c r="F1497" s="22">
        <v>4643517</v>
      </c>
      <c r="G1497" s="15">
        <v>523.28417999999999</v>
      </c>
      <c r="H1497" s="15">
        <v>419.67871100000002</v>
      </c>
      <c r="I1497" s="19">
        <v>1024</v>
      </c>
      <c r="J1497" s="15">
        <v>0.53655399999999998</v>
      </c>
      <c r="K1497" s="19">
        <v>1024</v>
      </c>
      <c r="L1497" s="15">
        <v>0.43070799999999998</v>
      </c>
    </row>
    <row r="1498" spans="1:12" x14ac:dyDescent="0.35">
      <c r="A1498" s="22">
        <v>2048</v>
      </c>
      <c r="B1498" s="12" t="s">
        <v>15</v>
      </c>
      <c r="C1498" s="22">
        <v>1</v>
      </c>
      <c r="D1498" s="22">
        <v>3</v>
      </c>
      <c r="E1498" s="22">
        <v>4092046</v>
      </c>
      <c r="F1498" s="22">
        <v>4794381</v>
      </c>
      <c r="G1498" s="15">
        <v>476.578125</v>
      </c>
      <c r="H1498" s="15">
        <v>406.58886699999999</v>
      </c>
      <c r="I1498" s="19">
        <v>1024</v>
      </c>
      <c r="J1498" s="15">
        <v>0.48875299999999999</v>
      </c>
      <c r="K1498" s="19">
        <v>1024</v>
      </c>
      <c r="L1498" s="15">
        <v>0.417155</v>
      </c>
    </row>
    <row r="1499" spans="1:12" x14ac:dyDescent="0.35">
      <c r="A1499" s="22">
        <v>2048</v>
      </c>
      <c r="B1499" s="12" t="s">
        <v>15</v>
      </c>
      <c r="C1499" s="22">
        <v>1</v>
      </c>
      <c r="D1499" s="22">
        <v>4</v>
      </c>
      <c r="E1499" s="22">
        <v>4241026</v>
      </c>
      <c r="F1499" s="22">
        <v>5304013</v>
      </c>
      <c r="G1499" s="15">
        <v>459.84667999999999</v>
      </c>
      <c r="H1499" s="15">
        <v>367.33886699999999</v>
      </c>
      <c r="I1499" s="19">
        <v>1024</v>
      </c>
      <c r="J1499" s="15">
        <v>0.471584</v>
      </c>
      <c r="K1499" s="19">
        <v>1024</v>
      </c>
      <c r="L1499" s="15">
        <v>0.37707299999999999</v>
      </c>
    </row>
    <row r="1500" spans="1:12" x14ac:dyDescent="0.35">
      <c r="A1500" s="22">
        <v>4096</v>
      </c>
      <c r="B1500" s="12" t="s">
        <v>15</v>
      </c>
      <c r="C1500" s="22">
        <v>1</v>
      </c>
      <c r="D1500" s="22">
        <v>1</v>
      </c>
      <c r="E1500" s="22">
        <v>4255066</v>
      </c>
      <c r="F1500" s="22">
        <v>4675563</v>
      </c>
      <c r="G1500" s="15">
        <v>915.74609399999997</v>
      </c>
      <c r="H1500" s="15">
        <v>832.78906199999994</v>
      </c>
      <c r="I1500" s="19">
        <v>512</v>
      </c>
      <c r="J1500" s="15">
        <v>0.470028</v>
      </c>
      <c r="K1500" s="19">
        <v>512</v>
      </c>
      <c r="L1500" s="15">
        <v>0.42775600000000003</v>
      </c>
    </row>
    <row r="1501" spans="1:12" x14ac:dyDescent="0.35">
      <c r="A1501" s="22">
        <v>4096</v>
      </c>
      <c r="B1501" s="12" t="s">
        <v>15</v>
      </c>
      <c r="C1501" s="22">
        <v>1</v>
      </c>
      <c r="D1501" s="22">
        <v>2</v>
      </c>
      <c r="E1501" s="22">
        <v>4231533</v>
      </c>
      <c r="F1501" s="22">
        <v>4789926</v>
      </c>
      <c r="G1501" s="15">
        <v>920.76953100000003</v>
      </c>
      <c r="H1501" s="15">
        <v>813.11328100000003</v>
      </c>
      <c r="I1501" s="19">
        <v>512</v>
      </c>
      <c r="J1501" s="15">
        <v>0.47264200000000001</v>
      </c>
      <c r="K1501" s="19">
        <v>512</v>
      </c>
      <c r="L1501" s="15">
        <v>0.417543</v>
      </c>
    </row>
    <row r="1502" spans="1:12" x14ac:dyDescent="0.35">
      <c r="A1502" s="22">
        <v>4096</v>
      </c>
      <c r="B1502" s="12" t="s">
        <v>15</v>
      </c>
      <c r="C1502" s="22">
        <v>1</v>
      </c>
      <c r="D1502" s="22">
        <v>3</v>
      </c>
      <c r="E1502" s="22">
        <v>4247863</v>
      </c>
      <c r="F1502" s="22">
        <v>4695343</v>
      </c>
      <c r="G1502" s="15">
        <v>917.32421899999997</v>
      </c>
      <c r="H1502" s="15">
        <v>829.24609399999997</v>
      </c>
      <c r="I1502" s="19">
        <v>512</v>
      </c>
      <c r="J1502" s="15">
        <v>0.47082499999999999</v>
      </c>
      <c r="K1502" s="19">
        <v>512</v>
      </c>
      <c r="L1502" s="15">
        <v>0.425954</v>
      </c>
    </row>
    <row r="1503" spans="1:12" x14ac:dyDescent="0.35">
      <c r="A1503" s="22">
        <v>4096</v>
      </c>
      <c r="B1503" s="12" t="s">
        <v>15</v>
      </c>
      <c r="C1503" s="22">
        <v>1</v>
      </c>
      <c r="D1503" s="22">
        <v>4</v>
      </c>
      <c r="E1503" s="22">
        <v>4198267</v>
      </c>
      <c r="F1503" s="22">
        <v>4696500</v>
      </c>
      <c r="G1503" s="15">
        <v>928.13476600000001</v>
      </c>
      <c r="H1503" s="15">
        <v>829.25781199999994</v>
      </c>
      <c r="I1503" s="19">
        <v>512</v>
      </c>
      <c r="J1503" s="15">
        <v>0.476387</v>
      </c>
      <c r="K1503" s="19">
        <v>512</v>
      </c>
      <c r="L1503" s="15">
        <v>0.42584899999999998</v>
      </c>
    </row>
    <row r="1504" spans="1:12" x14ac:dyDescent="0.35">
      <c r="A1504" s="22">
        <v>8192</v>
      </c>
      <c r="B1504" s="12" t="s">
        <v>15</v>
      </c>
      <c r="C1504" s="22">
        <v>1</v>
      </c>
      <c r="D1504" s="22">
        <v>1</v>
      </c>
      <c r="E1504" s="22">
        <v>4730693</v>
      </c>
      <c r="F1504" s="22">
        <v>6316800</v>
      </c>
      <c r="G1504" s="15">
        <v>1643.0078120000001</v>
      </c>
      <c r="H1504" s="15">
        <v>1229.3554690000001</v>
      </c>
      <c r="I1504" s="19">
        <v>256</v>
      </c>
      <c r="J1504" s="15">
        <v>0.42277100000000001</v>
      </c>
      <c r="K1504" s="19">
        <v>256</v>
      </c>
      <c r="L1504" s="15">
        <v>0.31661600000000001</v>
      </c>
    </row>
    <row r="1505" spans="1:12" x14ac:dyDescent="0.35">
      <c r="A1505" s="22">
        <v>8192</v>
      </c>
      <c r="B1505" s="12" t="s">
        <v>15</v>
      </c>
      <c r="C1505" s="22">
        <v>1</v>
      </c>
      <c r="D1505" s="22">
        <v>2</v>
      </c>
      <c r="E1505" s="22">
        <v>4741887</v>
      </c>
      <c r="F1505" s="22">
        <v>6771604</v>
      </c>
      <c r="G1505" s="15">
        <v>1638.890625</v>
      </c>
      <c r="H1505" s="15">
        <v>1146.7929690000001</v>
      </c>
      <c r="I1505" s="19">
        <v>256</v>
      </c>
      <c r="J1505" s="15">
        <v>0.42177300000000001</v>
      </c>
      <c r="K1505" s="19">
        <v>256</v>
      </c>
      <c r="L1505" s="15">
        <v>0.29535099999999997</v>
      </c>
    </row>
    <row r="1506" spans="1:12" x14ac:dyDescent="0.35">
      <c r="A1506" s="22">
        <v>8192</v>
      </c>
      <c r="B1506" s="12" t="s">
        <v>15</v>
      </c>
      <c r="C1506" s="22">
        <v>1</v>
      </c>
      <c r="D1506" s="22">
        <v>3</v>
      </c>
      <c r="E1506" s="22">
        <v>4344832</v>
      </c>
      <c r="F1506" s="22">
        <v>6629541</v>
      </c>
      <c r="G1506" s="15">
        <v>1789.6875</v>
      </c>
      <c r="H1506" s="15">
        <v>1171.265625</v>
      </c>
      <c r="I1506" s="19">
        <v>256</v>
      </c>
      <c r="J1506" s="15">
        <v>0.46031699999999998</v>
      </c>
      <c r="K1506" s="19">
        <v>256</v>
      </c>
      <c r="L1506" s="15">
        <v>0.30168</v>
      </c>
    </row>
    <row r="1507" spans="1:12" x14ac:dyDescent="0.35">
      <c r="A1507" s="22">
        <v>8192</v>
      </c>
      <c r="B1507" s="12" t="s">
        <v>15</v>
      </c>
      <c r="C1507" s="22">
        <v>1</v>
      </c>
      <c r="D1507" s="22">
        <v>4</v>
      </c>
      <c r="E1507" s="22">
        <v>4737058</v>
      </c>
      <c r="F1507" s="22">
        <v>6752764</v>
      </c>
      <c r="G1507" s="15">
        <v>1641.03125</v>
      </c>
      <c r="H1507" s="15">
        <v>1150.3515620000001</v>
      </c>
      <c r="I1507" s="19">
        <v>256</v>
      </c>
      <c r="J1507" s="15">
        <v>0.42220299999999999</v>
      </c>
      <c r="K1507" s="19">
        <v>256</v>
      </c>
      <c r="L1507" s="15">
        <v>0.29617500000000002</v>
      </c>
    </row>
    <row r="1508" spans="1:12" x14ac:dyDescent="0.35">
      <c r="A1508" s="22">
        <v>16384</v>
      </c>
      <c r="B1508" s="12" t="s">
        <v>15</v>
      </c>
      <c r="C1508" s="22">
        <v>1</v>
      </c>
      <c r="D1508" s="22">
        <v>1</v>
      </c>
      <c r="E1508" s="22">
        <v>4911471</v>
      </c>
      <c r="F1508" s="22">
        <v>9983926</v>
      </c>
      <c r="G1508" s="15">
        <v>3150.46875</v>
      </c>
      <c r="H1508" s="15">
        <v>1545.7109379999999</v>
      </c>
      <c r="I1508" s="19">
        <v>128</v>
      </c>
      <c r="J1508" s="15">
        <v>0.40721000000000002</v>
      </c>
      <c r="K1508" s="19">
        <v>128</v>
      </c>
      <c r="L1508" s="15">
        <v>0.200322</v>
      </c>
    </row>
    <row r="1509" spans="1:12" x14ac:dyDescent="0.35">
      <c r="A1509" s="22">
        <v>16384</v>
      </c>
      <c r="B1509" s="12" t="s">
        <v>15</v>
      </c>
      <c r="C1509" s="22">
        <v>1</v>
      </c>
      <c r="D1509" s="22">
        <v>2</v>
      </c>
      <c r="E1509" s="22">
        <v>4548308</v>
      </c>
      <c r="F1509" s="22">
        <v>10918878</v>
      </c>
      <c r="G1509" s="15">
        <v>3403.671875</v>
      </c>
      <c r="H1509" s="15">
        <v>1412.453125</v>
      </c>
      <c r="I1509" s="19">
        <v>128</v>
      </c>
      <c r="J1509" s="15">
        <v>0.439724</v>
      </c>
      <c r="K1509" s="19">
        <v>128</v>
      </c>
      <c r="L1509" s="15">
        <v>0.183169</v>
      </c>
    </row>
    <row r="1510" spans="1:12" x14ac:dyDescent="0.35">
      <c r="A1510" s="22">
        <v>16384</v>
      </c>
      <c r="B1510" s="12" t="s">
        <v>15</v>
      </c>
      <c r="C1510" s="22">
        <v>1</v>
      </c>
      <c r="D1510" s="22">
        <v>3</v>
      </c>
      <c r="E1510" s="22">
        <v>4504312</v>
      </c>
      <c r="F1510" s="22">
        <v>10266888</v>
      </c>
      <c r="G1510" s="15">
        <v>3437.3515619999998</v>
      </c>
      <c r="H1510" s="15">
        <v>1503.984375</v>
      </c>
      <c r="I1510" s="19">
        <v>128</v>
      </c>
      <c r="J1510" s="15">
        <v>0.444019</v>
      </c>
      <c r="K1510" s="19">
        <v>128</v>
      </c>
      <c r="L1510" s="15">
        <v>0.194801</v>
      </c>
    </row>
    <row r="1511" spans="1:12" x14ac:dyDescent="0.35">
      <c r="A1511" s="22">
        <v>16384</v>
      </c>
      <c r="B1511" s="12" t="s">
        <v>15</v>
      </c>
      <c r="C1511" s="22">
        <v>1</v>
      </c>
      <c r="D1511" s="22">
        <v>4</v>
      </c>
      <c r="E1511" s="22">
        <v>4506666</v>
      </c>
      <c r="F1511" s="22">
        <v>10081865</v>
      </c>
      <c r="G1511" s="15">
        <v>3435.015625</v>
      </c>
      <c r="H1511" s="15">
        <v>1530.890625</v>
      </c>
      <c r="I1511" s="19">
        <v>128</v>
      </c>
      <c r="J1511" s="15">
        <v>0.44378699999999999</v>
      </c>
      <c r="K1511" s="19">
        <v>128</v>
      </c>
      <c r="L1511" s="15">
        <v>0.198376</v>
      </c>
    </row>
    <row r="1512" spans="1:12" x14ac:dyDescent="0.35">
      <c r="A1512" s="22">
        <v>4</v>
      </c>
      <c r="B1512" s="12" t="s">
        <v>15</v>
      </c>
      <c r="C1512" s="22">
        <v>4</v>
      </c>
      <c r="D1512" s="22">
        <v>1</v>
      </c>
      <c r="E1512" s="22">
        <v>166660</v>
      </c>
      <c r="F1512" s="22">
        <v>55107</v>
      </c>
      <c r="G1512" s="15">
        <v>91.556116000000003</v>
      </c>
      <c r="H1512" s="15">
        <v>276.891594</v>
      </c>
      <c r="I1512" s="19">
        <v>524288</v>
      </c>
      <c r="J1512" s="15">
        <v>48.002045000000003</v>
      </c>
      <c r="K1512" s="19">
        <v>524288</v>
      </c>
      <c r="L1512" s="15">
        <v>145.17199199999999</v>
      </c>
    </row>
    <row r="1513" spans="1:12" x14ac:dyDescent="0.35">
      <c r="A1513" s="22">
        <v>4</v>
      </c>
      <c r="B1513" s="12" t="s">
        <v>15</v>
      </c>
      <c r="C1513" s="22">
        <v>4</v>
      </c>
      <c r="D1513" s="22">
        <v>2</v>
      </c>
      <c r="E1513" s="22">
        <v>163902</v>
      </c>
      <c r="F1513" s="22">
        <v>54843</v>
      </c>
      <c r="G1513" s="15">
        <v>93.096362999999997</v>
      </c>
      <c r="H1513" s="15">
        <v>278.22557999999998</v>
      </c>
      <c r="I1513" s="19">
        <v>524288</v>
      </c>
      <c r="J1513" s="15">
        <v>48.809575000000002</v>
      </c>
      <c r="K1513" s="19">
        <v>524288</v>
      </c>
      <c r="L1513" s="15">
        <v>145.87136799999999</v>
      </c>
    </row>
    <row r="1514" spans="1:12" x14ac:dyDescent="0.35">
      <c r="A1514" s="22">
        <v>4</v>
      </c>
      <c r="B1514" s="12" t="s">
        <v>15</v>
      </c>
      <c r="C1514" s="22">
        <v>4</v>
      </c>
      <c r="D1514" s="22">
        <v>3</v>
      </c>
      <c r="E1514" s="22">
        <v>162838</v>
      </c>
      <c r="F1514" s="22">
        <v>55086</v>
      </c>
      <c r="G1514" s="15">
        <v>93.704633999999999</v>
      </c>
      <c r="H1514" s="15">
        <v>276.99708900000002</v>
      </c>
      <c r="I1514" s="19">
        <v>524288</v>
      </c>
      <c r="J1514" s="15">
        <v>49.128476999999997</v>
      </c>
      <c r="K1514" s="19">
        <v>524288</v>
      </c>
      <c r="L1514" s="15">
        <v>145.22720100000001</v>
      </c>
    </row>
    <row r="1515" spans="1:12" x14ac:dyDescent="0.35">
      <c r="A1515" s="22">
        <v>4</v>
      </c>
      <c r="B1515" s="12" t="s">
        <v>15</v>
      </c>
      <c r="C1515" s="22">
        <v>4</v>
      </c>
      <c r="D1515" s="22">
        <v>4</v>
      </c>
      <c r="E1515" s="22">
        <v>164163</v>
      </c>
      <c r="F1515" s="22">
        <v>57028</v>
      </c>
      <c r="G1515" s="15">
        <v>92.948464999999999</v>
      </c>
      <c r="H1515" s="15">
        <v>267.56502699999999</v>
      </c>
      <c r="I1515" s="19">
        <v>524288</v>
      </c>
      <c r="J1515" s="15">
        <v>48.732035000000003</v>
      </c>
      <c r="K1515" s="19">
        <v>524288</v>
      </c>
      <c r="L1515" s="15">
        <v>140.28213099999999</v>
      </c>
    </row>
    <row r="1516" spans="1:12" x14ac:dyDescent="0.35">
      <c r="A1516" s="22">
        <v>8</v>
      </c>
      <c r="B1516" s="12" t="s">
        <v>15</v>
      </c>
      <c r="C1516" s="22">
        <v>4</v>
      </c>
      <c r="D1516" s="22">
        <v>1</v>
      </c>
      <c r="E1516" s="22">
        <v>328836</v>
      </c>
      <c r="F1516" s="22">
        <v>146074</v>
      </c>
      <c r="G1516" s="15">
        <v>92.803837000000001</v>
      </c>
      <c r="H1516" s="15">
        <v>208.91474199999999</v>
      </c>
      <c r="I1516" s="19">
        <v>262144</v>
      </c>
      <c r="J1516" s="15">
        <v>24.328251000000002</v>
      </c>
      <c r="K1516" s="19">
        <v>262144</v>
      </c>
      <c r="L1516" s="15">
        <v>54.766655</v>
      </c>
    </row>
    <row r="1517" spans="1:12" x14ac:dyDescent="0.35">
      <c r="A1517" s="22">
        <v>8</v>
      </c>
      <c r="B1517" s="12" t="s">
        <v>15</v>
      </c>
      <c r="C1517" s="22">
        <v>4</v>
      </c>
      <c r="D1517" s="22">
        <v>2</v>
      </c>
      <c r="E1517" s="22">
        <v>341742</v>
      </c>
      <c r="F1517" s="22">
        <v>146031</v>
      </c>
      <c r="G1517" s="15">
        <v>89.299114000000003</v>
      </c>
      <c r="H1517" s="15">
        <v>208.977146</v>
      </c>
      <c r="I1517" s="19">
        <v>262144</v>
      </c>
      <c r="J1517" s="15">
        <v>23.409493999999999</v>
      </c>
      <c r="K1517" s="19">
        <v>262144</v>
      </c>
      <c r="L1517" s="15">
        <v>54.782940000000004</v>
      </c>
    </row>
    <row r="1518" spans="1:12" x14ac:dyDescent="0.35">
      <c r="A1518" s="22">
        <v>8</v>
      </c>
      <c r="B1518" s="12" t="s">
        <v>15</v>
      </c>
      <c r="C1518" s="22">
        <v>4</v>
      </c>
      <c r="D1518" s="22">
        <v>3</v>
      </c>
      <c r="E1518" s="22">
        <v>348016</v>
      </c>
      <c r="F1518" s="22">
        <v>146102</v>
      </c>
      <c r="G1518" s="15">
        <v>87.689194000000001</v>
      </c>
      <c r="H1518" s="15">
        <v>208.87514899999999</v>
      </c>
      <c r="I1518" s="19">
        <v>262144</v>
      </c>
      <c r="J1518" s="15">
        <v>22.987480999999999</v>
      </c>
      <c r="K1518" s="19">
        <v>262144</v>
      </c>
      <c r="L1518" s="15">
        <v>54.756149999999998</v>
      </c>
    </row>
    <row r="1519" spans="1:12" x14ac:dyDescent="0.35">
      <c r="A1519" s="22">
        <v>8</v>
      </c>
      <c r="B1519" s="12" t="s">
        <v>15</v>
      </c>
      <c r="C1519" s="22">
        <v>4</v>
      </c>
      <c r="D1519" s="22">
        <v>4</v>
      </c>
      <c r="E1519" s="22">
        <v>329648</v>
      </c>
      <c r="F1519" s="22">
        <v>146113</v>
      </c>
      <c r="G1519" s="15">
        <v>92.575325000000007</v>
      </c>
      <c r="H1519" s="15">
        <v>208.859058</v>
      </c>
      <c r="I1519" s="19">
        <v>262144</v>
      </c>
      <c r="J1519" s="15">
        <v>24.268336999999999</v>
      </c>
      <c r="K1519" s="19">
        <v>262144</v>
      </c>
      <c r="L1519" s="15">
        <v>54.752065000000002</v>
      </c>
    </row>
    <row r="1520" spans="1:12" x14ac:dyDescent="0.35">
      <c r="A1520" s="22">
        <v>16</v>
      </c>
      <c r="B1520" s="12" t="s">
        <v>15</v>
      </c>
      <c r="C1520" s="22">
        <v>4</v>
      </c>
      <c r="D1520" s="22">
        <v>1</v>
      </c>
      <c r="E1520" s="22">
        <v>656738</v>
      </c>
      <c r="F1520" s="22">
        <v>289338</v>
      </c>
      <c r="G1520" s="15">
        <v>92.934676999999994</v>
      </c>
      <c r="H1520" s="15">
        <v>210.940811</v>
      </c>
      <c r="I1520" s="19">
        <v>131072</v>
      </c>
      <c r="J1520" s="15">
        <v>12.181414999999999</v>
      </c>
      <c r="K1520" s="19">
        <v>131072</v>
      </c>
      <c r="L1520" s="15">
        <v>27.649277999999999</v>
      </c>
    </row>
    <row r="1521" spans="1:12" x14ac:dyDescent="0.35">
      <c r="A1521" s="22">
        <v>16</v>
      </c>
      <c r="B1521" s="12" t="s">
        <v>15</v>
      </c>
      <c r="C1521" s="22">
        <v>4</v>
      </c>
      <c r="D1521" s="22">
        <v>2</v>
      </c>
      <c r="E1521" s="22">
        <v>675379</v>
      </c>
      <c r="F1521" s="22">
        <v>288620</v>
      </c>
      <c r="G1521" s="15">
        <v>90.369629000000003</v>
      </c>
      <c r="H1521" s="15">
        <v>211.46442400000001</v>
      </c>
      <c r="I1521" s="19">
        <v>131072</v>
      </c>
      <c r="J1521" s="15">
        <v>11.845204000000001</v>
      </c>
      <c r="K1521" s="19">
        <v>131072</v>
      </c>
      <c r="L1521" s="15">
        <v>27.718152</v>
      </c>
    </row>
    <row r="1522" spans="1:12" x14ac:dyDescent="0.35">
      <c r="A1522" s="22">
        <v>16</v>
      </c>
      <c r="B1522" s="12" t="s">
        <v>15</v>
      </c>
      <c r="C1522" s="22">
        <v>4</v>
      </c>
      <c r="D1522" s="22">
        <v>3</v>
      </c>
      <c r="E1522" s="22">
        <v>664228</v>
      </c>
      <c r="F1522" s="22">
        <v>288843</v>
      </c>
      <c r="G1522" s="15">
        <v>91.886771999999993</v>
      </c>
      <c r="H1522" s="15">
        <v>211.302536</v>
      </c>
      <c r="I1522" s="19">
        <v>131072</v>
      </c>
      <c r="J1522" s="15">
        <v>12.044060999999999</v>
      </c>
      <c r="K1522" s="19">
        <v>131072</v>
      </c>
      <c r="L1522" s="15">
        <v>27.696688999999999</v>
      </c>
    </row>
    <row r="1523" spans="1:12" x14ac:dyDescent="0.35">
      <c r="A1523" s="22">
        <v>16</v>
      </c>
      <c r="B1523" s="12" t="s">
        <v>15</v>
      </c>
      <c r="C1523" s="22">
        <v>4</v>
      </c>
      <c r="D1523" s="22">
        <v>4</v>
      </c>
      <c r="E1523" s="22">
        <v>665605</v>
      </c>
      <c r="F1523" s="22">
        <v>288986</v>
      </c>
      <c r="G1523" s="15">
        <v>91.696548000000007</v>
      </c>
      <c r="H1523" s="15">
        <v>211.19537399999999</v>
      </c>
      <c r="I1523" s="19">
        <v>131072</v>
      </c>
      <c r="J1523" s="15">
        <v>12.019137000000001</v>
      </c>
      <c r="K1523" s="19">
        <v>131072</v>
      </c>
      <c r="L1523" s="15">
        <v>27.683043999999999</v>
      </c>
    </row>
    <row r="1524" spans="1:12" x14ac:dyDescent="0.35">
      <c r="A1524" s="22">
        <v>32</v>
      </c>
      <c r="B1524" s="12" t="s">
        <v>15</v>
      </c>
      <c r="C1524" s="22">
        <v>4</v>
      </c>
      <c r="D1524" s="22">
        <v>1</v>
      </c>
      <c r="E1524" s="22">
        <v>1401096</v>
      </c>
      <c r="F1524" s="22">
        <v>568135</v>
      </c>
      <c r="G1524" s="15">
        <v>87.120987</v>
      </c>
      <c r="H1524" s="15">
        <v>214.85119599999999</v>
      </c>
      <c r="I1524" s="19">
        <v>65536</v>
      </c>
      <c r="J1524" s="15">
        <v>5.7098139999999997</v>
      </c>
      <c r="K1524" s="19">
        <v>65536</v>
      </c>
      <c r="L1524" s="15">
        <v>14.081153</v>
      </c>
    </row>
    <row r="1525" spans="1:12" x14ac:dyDescent="0.35">
      <c r="A1525" s="22">
        <v>32</v>
      </c>
      <c r="B1525" s="12" t="s">
        <v>15</v>
      </c>
      <c r="C1525" s="22">
        <v>4</v>
      </c>
      <c r="D1525" s="22">
        <v>2</v>
      </c>
      <c r="E1525" s="22">
        <v>1363705</v>
      </c>
      <c r="F1525" s="22">
        <v>572016</v>
      </c>
      <c r="G1525" s="15">
        <v>89.509795999999994</v>
      </c>
      <c r="H1525" s="15">
        <v>213.38520800000001</v>
      </c>
      <c r="I1525" s="19">
        <v>65536</v>
      </c>
      <c r="J1525" s="15">
        <v>5.8663699999999999</v>
      </c>
      <c r="K1525" s="19">
        <v>65536</v>
      </c>
      <c r="L1525" s="15">
        <v>13.985616</v>
      </c>
    </row>
    <row r="1526" spans="1:12" x14ac:dyDescent="0.35">
      <c r="A1526" s="22">
        <v>32</v>
      </c>
      <c r="B1526" s="12" t="s">
        <v>15</v>
      </c>
      <c r="C1526" s="22">
        <v>4</v>
      </c>
      <c r="D1526" s="22">
        <v>3</v>
      </c>
      <c r="E1526" s="22">
        <v>1344548</v>
      </c>
      <c r="F1526" s="22">
        <v>569391</v>
      </c>
      <c r="G1526" s="15">
        <v>90.784790000000001</v>
      </c>
      <c r="H1526" s="15">
        <v>214.37507600000001</v>
      </c>
      <c r="I1526" s="19">
        <v>65536</v>
      </c>
      <c r="J1526" s="15">
        <v>5.9499550000000001</v>
      </c>
      <c r="K1526" s="19">
        <v>65536</v>
      </c>
      <c r="L1526" s="15">
        <v>14.050094</v>
      </c>
    </row>
    <row r="1527" spans="1:12" x14ac:dyDescent="0.35">
      <c r="A1527" s="22">
        <v>32</v>
      </c>
      <c r="B1527" s="12" t="s">
        <v>15</v>
      </c>
      <c r="C1527" s="22">
        <v>4</v>
      </c>
      <c r="D1527" s="22">
        <v>4</v>
      </c>
      <c r="E1527" s="22">
        <v>1349943</v>
      </c>
      <c r="F1527" s="22">
        <v>566562</v>
      </c>
      <c r="G1527" s="15">
        <v>90.423004000000006</v>
      </c>
      <c r="H1527" s="15">
        <v>215.44105500000001</v>
      </c>
      <c r="I1527" s="19">
        <v>65536</v>
      </c>
      <c r="J1527" s="15">
        <v>5.9261739999999996</v>
      </c>
      <c r="K1527" s="19">
        <v>65536</v>
      </c>
      <c r="L1527" s="15">
        <v>14.120253</v>
      </c>
    </row>
    <row r="1528" spans="1:12" x14ac:dyDescent="0.35">
      <c r="A1528" s="22">
        <v>64</v>
      </c>
      <c r="B1528" s="12" t="s">
        <v>15</v>
      </c>
      <c r="C1528" s="22">
        <v>4</v>
      </c>
      <c r="D1528" s="22">
        <v>1</v>
      </c>
      <c r="E1528" s="22">
        <v>2434092</v>
      </c>
      <c r="F1528" s="22">
        <v>1158045</v>
      </c>
      <c r="G1528" s="15">
        <v>100.292542</v>
      </c>
      <c r="H1528" s="15">
        <v>210.781982</v>
      </c>
      <c r="I1528" s="19">
        <v>32768</v>
      </c>
      <c r="J1528" s="15">
        <v>3.2866469999999999</v>
      </c>
      <c r="K1528" s="19">
        <v>32768</v>
      </c>
      <c r="L1528" s="15">
        <v>6.9081939999999999</v>
      </c>
    </row>
    <row r="1529" spans="1:12" x14ac:dyDescent="0.35">
      <c r="A1529" s="22">
        <v>64</v>
      </c>
      <c r="B1529" s="12" t="s">
        <v>15</v>
      </c>
      <c r="C1529" s="22">
        <v>4</v>
      </c>
      <c r="D1529" s="22">
        <v>2</v>
      </c>
      <c r="E1529" s="22">
        <v>2446025</v>
      </c>
      <c r="F1529" s="22">
        <v>1093452</v>
      </c>
      <c r="G1529" s="15">
        <v>99.802978999999993</v>
      </c>
      <c r="H1529" s="15">
        <v>223.25152600000001</v>
      </c>
      <c r="I1529" s="19">
        <v>32768</v>
      </c>
      <c r="J1529" s="15">
        <v>3.270613</v>
      </c>
      <c r="K1529" s="19">
        <v>32768</v>
      </c>
      <c r="L1529" s="15">
        <v>7.3162789999999998</v>
      </c>
    </row>
    <row r="1530" spans="1:12" x14ac:dyDescent="0.35">
      <c r="A1530" s="22">
        <v>64</v>
      </c>
      <c r="B1530" s="12" t="s">
        <v>15</v>
      </c>
      <c r="C1530" s="22">
        <v>4</v>
      </c>
      <c r="D1530" s="22">
        <v>3</v>
      </c>
      <c r="E1530" s="22">
        <v>2431793</v>
      </c>
      <c r="F1530" s="22">
        <v>1100221</v>
      </c>
      <c r="G1530" s="15">
        <v>100.387238</v>
      </c>
      <c r="H1530" s="15">
        <v>221.87982199999999</v>
      </c>
      <c r="I1530" s="19">
        <v>32768</v>
      </c>
      <c r="J1530" s="15">
        <v>3.2897539999999998</v>
      </c>
      <c r="K1530" s="19">
        <v>32768</v>
      </c>
      <c r="L1530" s="15">
        <v>7.2712669999999999</v>
      </c>
    </row>
    <row r="1531" spans="1:12" x14ac:dyDescent="0.35">
      <c r="A1531" s="22">
        <v>64</v>
      </c>
      <c r="B1531" s="12" t="s">
        <v>15</v>
      </c>
      <c r="C1531" s="22">
        <v>4</v>
      </c>
      <c r="D1531" s="22">
        <v>4</v>
      </c>
      <c r="E1531" s="22">
        <v>2444579</v>
      </c>
      <c r="F1531" s="22">
        <v>1105281</v>
      </c>
      <c r="G1531" s="15">
        <v>99.862487999999999</v>
      </c>
      <c r="H1531" s="15">
        <v>220.85952800000001</v>
      </c>
      <c r="I1531" s="19">
        <v>32768</v>
      </c>
      <c r="J1531" s="15">
        <v>3.2725469999999999</v>
      </c>
      <c r="K1531" s="19">
        <v>32768</v>
      </c>
      <c r="L1531" s="15">
        <v>7.2379810000000004</v>
      </c>
    </row>
    <row r="1532" spans="1:12" x14ac:dyDescent="0.35">
      <c r="A1532" s="22">
        <v>128</v>
      </c>
      <c r="B1532" s="12" t="s">
        <v>15</v>
      </c>
      <c r="C1532" s="22">
        <v>4</v>
      </c>
      <c r="D1532" s="22">
        <v>1</v>
      </c>
      <c r="E1532" s="22">
        <v>2712420</v>
      </c>
      <c r="F1532" s="22">
        <v>1293831</v>
      </c>
      <c r="G1532" s="15">
        <v>179.99529999999999</v>
      </c>
      <c r="H1532" s="15">
        <v>377.30371100000002</v>
      </c>
      <c r="I1532" s="19">
        <v>16384</v>
      </c>
      <c r="J1532" s="15">
        <v>2.9493960000000001</v>
      </c>
      <c r="K1532" s="19">
        <v>16384</v>
      </c>
      <c r="L1532" s="15">
        <v>6.1831880000000004</v>
      </c>
    </row>
    <row r="1533" spans="1:12" x14ac:dyDescent="0.35">
      <c r="A1533" s="22">
        <v>128</v>
      </c>
      <c r="B1533" s="12" t="s">
        <v>15</v>
      </c>
      <c r="C1533" s="22">
        <v>4</v>
      </c>
      <c r="D1533" s="22">
        <v>2</v>
      </c>
      <c r="E1533" s="22">
        <v>2702778</v>
      </c>
      <c r="F1533" s="22">
        <v>1254842</v>
      </c>
      <c r="G1533" s="15">
        <v>180.638184</v>
      </c>
      <c r="H1533" s="15">
        <v>389.05944799999997</v>
      </c>
      <c r="I1533" s="19">
        <v>16384</v>
      </c>
      <c r="J1533" s="15">
        <v>2.959918</v>
      </c>
      <c r="K1533" s="19">
        <v>16384</v>
      </c>
      <c r="L1533" s="15">
        <v>6.375305</v>
      </c>
    </row>
    <row r="1534" spans="1:12" x14ac:dyDescent="0.35">
      <c r="A1534" s="22">
        <v>128</v>
      </c>
      <c r="B1534" s="12" t="s">
        <v>15</v>
      </c>
      <c r="C1534" s="22">
        <v>4</v>
      </c>
      <c r="D1534" s="22">
        <v>3</v>
      </c>
      <c r="E1534" s="22">
        <v>2790278</v>
      </c>
      <c r="F1534" s="22">
        <v>1231817</v>
      </c>
      <c r="G1534" s="15">
        <v>174.97167999999999</v>
      </c>
      <c r="H1534" s="15">
        <v>396.33789100000001</v>
      </c>
      <c r="I1534" s="19">
        <v>16384</v>
      </c>
      <c r="J1534" s="15">
        <v>2.8670979999999999</v>
      </c>
      <c r="K1534" s="19">
        <v>16384</v>
      </c>
      <c r="L1534" s="15">
        <v>6.4944709999999999</v>
      </c>
    </row>
    <row r="1535" spans="1:12" x14ac:dyDescent="0.35">
      <c r="A1535" s="22">
        <v>128</v>
      </c>
      <c r="B1535" s="12" t="s">
        <v>15</v>
      </c>
      <c r="C1535" s="22">
        <v>4</v>
      </c>
      <c r="D1535" s="22">
        <v>4</v>
      </c>
      <c r="E1535" s="22">
        <v>2850175</v>
      </c>
      <c r="F1535" s="22">
        <v>1285234</v>
      </c>
      <c r="G1535" s="15">
        <v>171.29437300000001</v>
      </c>
      <c r="H1535" s="15">
        <v>379.842468</v>
      </c>
      <c r="I1535" s="19">
        <v>16384</v>
      </c>
      <c r="J1535" s="15">
        <v>2.806845</v>
      </c>
      <c r="K1535" s="19">
        <v>16384</v>
      </c>
      <c r="L1535" s="15">
        <v>6.2245480000000004</v>
      </c>
    </row>
    <row r="1536" spans="1:12" x14ac:dyDescent="0.35">
      <c r="A1536" s="22">
        <v>256</v>
      </c>
      <c r="B1536" s="12" t="s">
        <v>15</v>
      </c>
      <c r="C1536" s="22">
        <v>4</v>
      </c>
      <c r="D1536" s="22">
        <v>1</v>
      </c>
      <c r="E1536" s="22">
        <v>3268369</v>
      </c>
      <c r="F1536" s="22">
        <v>1419180</v>
      </c>
      <c r="G1536" s="15">
        <v>298.72460899999999</v>
      </c>
      <c r="H1536" s="15">
        <v>687.95642099999998</v>
      </c>
      <c r="I1536" s="19">
        <v>8192</v>
      </c>
      <c r="J1536" s="15">
        <v>2.4477039999999999</v>
      </c>
      <c r="K1536" s="19">
        <v>8192</v>
      </c>
      <c r="L1536" s="15">
        <v>5.6370589999999998</v>
      </c>
    </row>
    <row r="1537" spans="1:12" x14ac:dyDescent="0.35">
      <c r="A1537" s="22">
        <v>256</v>
      </c>
      <c r="B1537" s="12" t="s">
        <v>15</v>
      </c>
      <c r="C1537" s="22">
        <v>4</v>
      </c>
      <c r="D1537" s="22">
        <v>2</v>
      </c>
      <c r="E1537" s="22">
        <v>3021221</v>
      </c>
      <c r="F1537" s="22">
        <v>1440724</v>
      </c>
      <c r="G1537" s="15">
        <v>323.172729</v>
      </c>
      <c r="H1537" s="15">
        <v>677.66589399999998</v>
      </c>
      <c r="I1537" s="19">
        <v>8192</v>
      </c>
      <c r="J1537" s="15">
        <v>2.6479360000000001</v>
      </c>
      <c r="K1537" s="19">
        <v>8192</v>
      </c>
      <c r="L1537" s="15">
        <v>5.5527629999999997</v>
      </c>
    </row>
    <row r="1538" spans="1:12" x14ac:dyDescent="0.35">
      <c r="A1538" s="22">
        <v>256</v>
      </c>
      <c r="B1538" s="12" t="s">
        <v>15</v>
      </c>
      <c r="C1538" s="22">
        <v>4</v>
      </c>
      <c r="D1538" s="22">
        <v>3</v>
      </c>
      <c r="E1538" s="22">
        <v>3146326</v>
      </c>
      <c r="F1538" s="22">
        <v>1439900</v>
      </c>
      <c r="G1538" s="15">
        <v>310.32104500000003</v>
      </c>
      <c r="H1538" s="15">
        <v>678.04162599999995</v>
      </c>
      <c r="I1538" s="19">
        <v>8192</v>
      </c>
      <c r="J1538" s="15">
        <v>2.5426479999999998</v>
      </c>
      <c r="K1538" s="19">
        <v>8192</v>
      </c>
      <c r="L1538" s="15">
        <v>5.5559409999999998</v>
      </c>
    </row>
    <row r="1539" spans="1:12" x14ac:dyDescent="0.35">
      <c r="A1539" s="22">
        <v>256</v>
      </c>
      <c r="B1539" s="12" t="s">
        <v>15</v>
      </c>
      <c r="C1539" s="22">
        <v>4</v>
      </c>
      <c r="D1539" s="22">
        <v>4</v>
      </c>
      <c r="E1539" s="22">
        <v>3192552</v>
      </c>
      <c r="F1539" s="22">
        <v>1450038</v>
      </c>
      <c r="G1539" s="15">
        <v>305.82666</v>
      </c>
      <c r="H1539" s="15">
        <v>673.311646</v>
      </c>
      <c r="I1539" s="19">
        <v>8192</v>
      </c>
      <c r="J1539" s="15">
        <v>2.5058319999999998</v>
      </c>
      <c r="K1539" s="19">
        <v>8192</v>
      </c>
      <c r="L1539" s="15">
        <v>5.5170969999999997</v>
      </c>
    </row>
    <row r="1540" spans="1:12" x14ac:dyDescent="0.35">
      <c r="A1540" s="22">
        <v>512</v>
      </c>
      <c r="B1540" s="12" t="s">
        <v>15</v>
      </c>
      <c r="C1540" s="22">
        <v>4</v>
      </c>
      <c r="D1540" s="22">
        <v>1</v>
      </c>
      <c r="E1540" s="22">
        <v>3452708</v>
      </c>
      <c r="F1540" s="22">
        <v>1959383</v>
      </c>
      <c r="G1540" s="15">
        <v>565.47167999999999</v>
      </c>
      <c r="H1540" s="15">
        <v>996.42260699999997</v>
      </c>
      <c r="I1540" s="19">
        <v>4096</v>
      </c>
      <c r="J1540" s="15">
        <v>2.3170220000000001</v>
      </c>
      <c r="K1540" s="19">
        <v>4096</v>
      </c>
      <c r="L1540" s="15">
        <v>4.0829170000000001</v>
      </c>
    </row>
    <row r="1541" spans="1:12" x14ac:dyDescent="0.35">
      <c r="A1541" s="22">
        <v>512</v>
      </c>
      <c r="B1541" s="12" t="s">
        <v>15</v>
      </c>
      <c r="C1541" s="22">
        <v>4</v>
      </c>
      <c r="D1541" s="22">
        <v>2</v>
      </c>
      <c r="E1541" s="22">
        <v>3429613</v>
      </c>
      <c r="F1541" s="22">
        <v>1956279</v>
      </c>
      <c r="G1541" s="15">
        <v>569.28320299999996</v>
      </c>
      <c r="H1541" s="15">
        <v>997.97363299999995</v>
      </c>
      <c r="I1541" s="19">
        <v>4096</v>
      </c>
      <c r="J1541" s="15">
        <v>2.3326250000000002</v>
      </c>
      <c r="K1541" s="19">
        <v>4096</v>
      </c>
      <c r="L1541" s="15">
        <v>4.0893969999999999</v>
      </c>
    </row>
    <row r="1542" spans="1:12" x14ac:dyDescent="0.35">
      <c r="A1542" s="22">
        <v>512</v>
      </c>
      <c r="B1542" s="12" t="s">
        <v>15</v>
      </c>
      <c r="C1542" s="22">
        <v>4</v>
      </c>
      <c r="D1542" s="22">
        <v>3</v>
      </c>
      <c r="E1542" s="22">
        <v>3529319</v>
      </c>
      <c r="F1542" s="22">
        <v>1955028</v>
      </c>
      <c r="G1542" s="15">
        <v>553.193848</v>
      </c>
      <c r="H1542" s="15">
        <v>998.66650400000003</v>
      </c>
      <c r="I1542" s="19">
        <v>4096</v>
      </c>
      <c r="J1542" s="15">
        <v>2.2667259999999998</v>
      </c>
      <c r="K1542" s="19">
        <v>4096</v>
      </c>
      <c r="L1542" s="15">
        <v>4.0920139999999998</v>
      </c>
    </row>
    <row r="1543" spans="1:12" x14ac:dyDescent="0.35">
      <c r="A1543" s="22">
        <v>512</v>
      </c>
      <c r="B1543" s="12" t="s">
        <v>15</v>
      </c>
      <c r="C1543" s="22">
        <v>4</v>
      </c>
      <c r="D1543" s="22">
        <v>4</v>
      </c>
      <c r="E1543" s="22">
        <v>3494941</v>
      </c>
      <c r="F1543" s="22">
        <v>1944105</v>
      </c>
      <c r="G1543" s="15">
        <v>558.63354500000003</v>
      </c>
      <c r="H1543" s="15">
        <v>1004.245605</v>
      </c>
      <c r="I1543" s="19">
        <v>4096</v>
      </c>
      <c r="J1543" s="15">
        <v>2.2890229999999998</v>
      </c>
      <c r="K1543" s="19">
        <v>4096</v>
      </c>
      <c r="L1543" s="15">
        <v>4.1150039999999999</v>
      </c>
    </row>
    <row r="1544" spans="1:12" x14ac:dyDescent="0.35">
      <c r="A1544" s="22">
        <v>1024</v>
      </c>
      <c r="B1544" s="12" t="s">
        <v>15</v>
      </c>
      <c r="C1544" s="22">
        <v>4</v>
      </c>
      <c r="D1544" s="22">
        <v>1</v>
      </c>
      <c r="E1544" s="22">
        <v>4568659</v>
      </c>
      <c r="F1544" s="22">
        <v>3784814</v>
      </c>
      <c r="G1544" s="15">
        <v>854.59863299999995</v>
      </c>
      <c r="H1544" s="15">
        <v>1031.3530270000001</v>
      </c>
      <c r="I1544" s="19">
        <v>2048</v>
      </c>
      <c r="J1544" s="15">
        <v>1.751061</v>
      </c>
      <c r="K1544" s="19">
        <v>2048</v>
      </c>
      <c r="L1544" s="15">
        <v>2.1137100000000002</v>
      </c>
    </row>
    <row r="1545" spans="1:12" x14ac:dyDescent="0.35">
      <c r="A1545" s="22">
        <v>1024</v>
      </c>
      <c r="B1545" s="12" t="s">
        <v>15</v>
      </c>
      <c r="C1545" s="22">
        <v>4</v>
      </c>
      <c r="D1545" s="22">
        <v>2</v>
      </c>
      <c r="E1545" s="22">
        <v>4632182</v>
      </c>
      <c r="F1545" s="22">
        <v>3933986</v>
      </c>
      <c r="G1545" s="15">
        <v>842.86132799999996</v>
      </c>
      <c r="H1545" s="15">
        <v>992.21337900000003</v>
      </c>
      <c r="I1545" s="19">
        <v>2048</v>
      </c>
      <c r="J1545" s="15">
        <v>1.7270479999999999</v>
      </c>
      <c r="K1545" s="19">
        <v>2048</v>
      </c>
      <c r="L1545" s="15">
        <v>2.0335610000000002</v>
      </c>
    </row>
    <row r="1546" spans="1:12" x14ac:dyDescent="0.35">
      <c r="A1546" s="22">
        <v>1024</v>
      </c>
      <c r="B1546" s="12" t="s">
        <v>15</v>
      </c>
      <c r="C1546" s="22">
        <v>4</v>
      </c>
      <c r="D1546" s="22">
        <v>3</v>
      </c>
      <c r="E1546" s="22">
        <v>4580233</v>
      </c>
      <c r="F1546" s="22">
        <v>3728788</v>
      </c>
      <c r="G1546" s="15">
        <v>852.43310499999995</v>
      </c>
      <c r="H1546" s="15">
        <v>1046.8530270000001</v>
      </c>
      <c r="I1546" s="19">
        <v>2048</v>
      </c>
      <c r="J1546" s="15">
        <v>1.7466360000000001</v>
      </c>
      <c r="K1546" s="19">
        <v>2048</v>
      </c>
      <c r="L1546" s="15">
        <v>2.1454689999999998</v>
      </c>
    </row>
    <row r="1547" spans="1:12" x14ac:dyDescent="0.35">
      <c r="A1547" s="22">
        <v>1024</v>
      </c>
      <c r="B1547" s="12" t="s">
        <v>15</v>
      </c>
      <c r="C1547" s="22">
        <v>4</v>
      </c>
      <c r="D1547" s="22">
        <v>4</v>
      </c>
      <c r="E1547" s="22">
        <v>4622314</v>
      </c>
      <c r="F1547" s="22">
        <v>3733029</v>
      </c>
      <c r="G1547" s="15">
        <v>844.66845699999999</v>
      </c>
      <c r="H1547" s="15">
        <v>1045.6606449999999</v>
      </c>
      <c r="I1547" s="19">
        <v>2048</v>
      </c>
      <c r="J1547" s="15">
        <v>1.7307349999999999</v>
      </c>
      <c r="K1547" s="19">
        <v>2048</v>
      </c>
      <c r="L1547" s="15">
        <v>2.1430319999999998</v>
      </c>
    </row>
    <row r="1548" spans="1:12" x14ac:dyDescent="0.35">
      <c r="A1548" s="22">
        <v>2048</v>
      </c>
      <c r="B1548" s="12" t="s">
        <v>15</v>
      </c>
      <c r="C1548" s="22">
        <v>4</v>
      </c>
      <c r="D1548" s="22">
        <v>1</v>
      </c>
      <c r="E1548" s="22">
        <v>4798300</v>
      </c>
      <c r="F1548" s="22">
        <v>7344982</v>
      </c>
      <c r="G1548" s="15">
        <v>1626.1298830000001</v>
      </c>
      <c r="H1548" s="15">
        <v>1062.2685550000001</v>
      </c>
      <c r="I1548" s="19">
        <v>1024</v>
      </c>
      <c r="J1548" s="15">
        <v>1.667257</v>
      </c>
      <c r="K1548" s="19">
        <v>1024</v>
      </c>
      <c r="L1548" s="15">
        <v>1.0891789999999999</v>
      </c>
    </row>
    <row r="1549" spans="1:12" x14ac:dyDescent="0.35">
      <c r="A1549" s="22">
        <v>2048</v>
      </c>
      <c r="B1549" s="12" t="s">
        <v>15</v>
      </c>
      <c r="C1549" s="22">
        <v>4</v>
      </c>
      <c r="D1549" s="22">
        <v>2</v>
      </c>
      <c r="E1549" s="22">
        <v>4826133</v>
      </c>
      <c r="F1549" s="22">
        <v>7109462</v>
      </c>
      <c r="G1549" s="15">
        <v>1616.7451169999999</v>
      </c>
      <c r="H1549" s="15">
        <v>1097.1484379999999</v>
      </c>
      <c r="I1549" s="19">
        <v>1024</v>
      </c>
      <c r="J1549" s="15">
        <v>1.6576420000000001</v>
      </c>
      <c r="K1549" s="19">
        <v>1024</v>
      </c>
      <c r="L1549" s="15">
        <v>1.1252610000000001</v>
      </c>
    </row>
    <row r="1550" spans="1:12" x14ac:dyDescent="0.35">
      <c r="A1550" s="22">
        <v>2048</v>
      </c>
      <c r="B1550" s="12" t="s">
        <v>15</v>
      </c>
      <c r="C1550" s="22">
        <v>4</v>
      </c>
      <c r="D1550" s="22">
        <v>3</v>
      </c>
      <c r="E1550" s="22">
        <v>4790915</v>
      </c>
      <c r="F1550" s="22">
        <v>7212561</v>
      </c>
      <c r="G1550" s="15">
        <v>1628.654297</v>
      </c>
      <c r="H1550" s="15">
        <v>1081.408203</v>
      </c>
      <c r="I1550" s="19">
        <v>1024</v>
      </c>
      <c r="J1550" s="15">
        <v>1.669827</v>
      </c>
      <c r="K1550" s="19">
        <v>1024</v>
      </c>
      <c r="L1550" s="15">
        <v>1.1091759999999999</v>
      </c>
    </row>
    <row r="1551" spans="1:12" x14ac:dyDescent="0.35">
      <c r="A1551" s="22">
        <v>2048</v>
      </c>
      <c r="B1551" s="12" t="s">
        <v>15</v>
      </c>
      <c r="C1551" s="22">
        <v>4</v>
      </c>
      <c r="D1551" s="22">
        <v>4</v>
      </c>
      <c r="E1551" s="22">
        <v>4832228</v>
      </c>
      <c r="F1551" s="22">
        <v>7252651</v>
      </c>
      <c r="G1551" s="15">
        <v>1614.663086</v>
      </c>
      <c r="H1551" s="15">
        <v>1075.6796879999999</v>
      </c>
      <c r="I1551" s="19">
        <v>1024</v>
      </c>
      <c r="J1551" s="15">
        <v>1.655551</v>
      </c>
      <c r="K1551" s="19">
        <v>1024</v>
      </c>
      <c r="L1551" s="15">
        <v>1.1030450000000001</v>
      </c>
    </row>
    <row r="1552" spans="1:12" x14ac:dyDescent="0.35">
      <c r="A1552" s="22">
        <v>4096</v>
      </c>
      <c r="B1552" s="12" t="s">
        <v>15</v>
      </c>
      <c r="C1552" s="22">
        <v>4</v>
      </c>
      <c r="D1552" s="22">
        <v>1</v>
      </c>
      <c r="E1552" s="22">
        <v>4909430</v>
      </c>
      <c r="F1552" s="22">
        <v>11325317</v>
      </c>
      <c r="G1552" s="15">
        <v>3174.6875</v>
      </c>
      <c r="H1552" s="15">
        <v>1375.0703120000001</v>
      </c>
      <c r="I1552" s="19">
        <v>512</v>
      </c>
      <c r="J1552" s="15">
        <v>1.6295170000000001</v>
      </c>
      <c r="K1552" s="19">
        <v>512</v>
      </c>
      <c r="L1552" s="15">
        <v>0.70638199999999995</v>
      </c>
    </row>
    <row r="1553" spans="1:12" x14ac:dyDescent="0.35">
      <c r="A1553" s="22">
        <v>4096</v>
      </c>
      <c r="B1553" s="12" t="s">
        <v>15</v>
      </c>
      <c r="C1553" s="22">
        <v>4</v>
      </c>
      <c r="D1553" s="22">
        <v>2</v>
      </c>
      <c r="E1553" s="22">
        <v>4983554</v>
      </c>
      <c r="F1553" s="22">
        <v>11224053</v>
      </c>
      <c r="G1553" s="15">
        <v>3127.607422</v>
      </c>
      <c r="H1553" s="15">
        <v>1387.4160159999999</v>
      </c>
      <c r="I1553" s="19">
        <v>512</v>
      </c>
      <c r="J1553" s="15">
        <v>1.60528</v>
      </c>
      <c r="K1553" s="19">
        <v>512</v>
      </c>
      <c r="L1553" s="15">
        <v>0.71275500000000003</v>
      </c>
    </row>
    <row r="1554" spans="1:12" x14ac:dyDescent="0.35">
      <c r="A1554" s="22">
        <v>4096</v>
      </c>
      <c r="B1554" s="12" t="s">
        <v>15</v>
      </c>
      <c r="C1554" s="22">
        <v>4</v>
      </c>
      <c r="D1554" s="22">
        <v>3</v>
      </c>
      <c r="E1554" s="22">
        <v>4928084</v>
      </c>
      <c r="F1554" s="22">
        <v>11268606</v>
      </c>
      <c r="G1554" s="15">
        <v>3162.7773440000001</v>
      </c>
      <c r="H1554" s="15">
        <v>1382.029297</v>
      </c>
      <c r="I1554" s="19">
        <v>512</v>
      </c>
      <c r="J1554" s="15">
        <v>1.6233489999999999</v>
      </c>
      <c r="K1554" s="19">
        <v>512</v>
      </c>
      <c r="L1554" s="15">
        <v>0.70993700000000004</v>
      </c>
    </row>
    <row r="1555" spans="1:12" x14ac:dyDescent="0.35">
      <c r="A1555" s="22">
        <v>4096</v>
      </c>
      <c r="B1555" s="12" t="s">
        <v>15</v>
      </c>
      <c r="C1555" s="22">
        <v>4</v>
      </c>
      <c r="D1555" s="22">
        <v>4</v>
      </c>
      <c r="E1555" s="22">
        <v>5012962</v>
      </c>
      <c r="F1555" s="22">
        <v>11479821</v>
      </c>
      <c r="G1555" s="15">
        <v>3109.1464839999999</v>
      </c>
      <c r="H1555" s="15">
        <v>1356.8808590000001</v>
      </c>
      <c r="I1555" s="19">
        <v>512</v>
      </c>
      <c r="J1555" s="15">
        <v>1.595863</v>
      </c>
      <c r="K1555" s="19">
        <v>512</v>
      </c>
      <c r="L1555" s="15">
        <v>0.69687500000000002</v>
      </c>
    </row>
    <row r="1556" spans="1:12" x14ac:dyDescent="0.35">
      <c r="A1556" s="22">
        <v>8192</v>
      </c>
      <c r="B1556" s="12" t="s">
        <v>15</v>
      </c>
      <c r="C1556" s="22">
        <v>4</v>
      </c>
      <c r="D1556" s="22">
        <v>1</v>
      </c>
      <c r="E1556" s="22">
        <v>4946075</v>
      </c>
      <c r="F1556" s="22">
        <v>14050568</v>
      </c>
      <c r="G1556" s="15">
        <v>6288.2265619999998</v>
      </c>
      <c r="H1556" s="15">
        <v>2213.1132809999999</v>
      </c>
      <c r="I1556" s="19">
        <v>256</v>
      </c>
      <c r="J1556" s="15">
        <v>1.6174440000000001</v>
      </c>
      <c r="K1556" s="19">
        <v>256</v>
      </c>
      <c r="L1556" s="15">
        <v>0.56937199999999999</v>
      </c>
    </row>
    <row r="1557" spans="1:12" x14ac:dyDescent="0.35">
      <c r="A1557" s="22">
        <v>8192</v>
      </c>
      <c r="B1557" s="12" t="s">
        <v>15</v>
      </c>
      <c r="C1557" s="22">
        <v>4</v>
      </c>
      <c r="D1557" s="22">
        <v>2</v>
      </c>
      <c r="E1557" s="22">
        <v>5007586</v>
      </c>
      <c r="F1557" s="22">
        <v>14345864</v>
      </c>
      <c r="G1557" s="15">
        <v>6211.0742190000001</v>
      </c>
      <c r="H1557" s="15">
        <v>2164.1015619999998</v>
      </c>
      <c r="I1557" s="19">
        <v>256</v>
      </c>
      <c r="J1557" s="15">
        <v>1.5975760000000001</v>
      </c>
      <c r="K1557" s="19">
        <v>256</v>
      </c>
      <c r="L1557" s="15">
        <v>0.55765200000000004</v>
      </c>
    </row>
    <row r="1558" spans="1:12" x14ac:dyDescent="0.35">
      <c r="A1558" s="22">
        <v>8192</v>
      </c>
      <c r="B1558" s="12" t="s">
        <v>15</v>
      </c>
      <c r="C1558" s="22">
        <v>4</v>
      </c>
      <c r="D1558" s="22">
        <v>3</v>
      </c>
      <c r="E1558" s="22">
        <v>4949334</v>
      </c>
      <c r="F1558" s="22">
        <v>14508813</v>
      </c>
      <c r="G1558" s="15">
        <v>6284.328125</v>
      </c>
      <c r="H1558" s="15">
        <v>2143.2734380000002</v>
      </c>
      <c r="I1558" s="19">
        <v>256</v>
      </c>
      <c r="J1558" s="15">
        <v>1.616379</v>
      </c>
      <c r="K1558" s="19">
        <v>256</v>
      </c>
      <c r="L1558" s="15">
        <v>0.55138900000000002</v>
      </c>
    </row>
    <row r="1559" spans="1:12" x14ac:dyDescent="0.35">
      <c r="A1559" s="22">
        <v>8192</v>
      </c>
      <c r="B1559" s="12" t="s">
        <v>15</v>
      </c>
      <c r="C1559" s="22">
        <v>4</v>
      </c>
      <c r="D1559" s="22">
        <v>4</v>
      </c>
      <c r="E1559" s="22">
        <v>4955260</v>
      </c>
      <c r="F1559" s="22">
        <v>13728862</v>
      </c>
      <c r="G1559" s="15">
        <v>6276.8085940000001</v>
      </c>
      <c r="H1559" s="15">
        <v>2261.8984380000002</v>
      </c>
      <c r="I1559" s="19">
        <v>256</v>
      </c>
      <c r="J1559" s="15">
        <v>1.614446</v>
      </c>
      <c r="K1559" s="19">
        <v>256</v>
      </c>
      <c r="L1559" s="15">
        <v>0.58271399999999995</v>
      </c>
    </row>
    <row r="1560" spans="1:12" x14ac:dyDescent="0.35">
      <c r="A1560" s="22">
        <v>16384</v>
      </c>
      <c r="B1560" s="12" t="s">
        <v>15</v>
      </c>
      <c r="C1560" s="22">
        <v>4</v>
      </c>
      <c r="D1560" s="22">
        <v>1</v>
      </c>
      <c r="E1560" s="22">
        <v>4388262</v>
      </c>
      <c r="F1560" s="22">
        <v>14741055</v>
      </c>
      <c r="G1560" s="15">
        <v>14127.195312</v>
      </c>
      <c r="H1560" s="15">
        <v>4196.2734380000002</v>
      </c>
      <c r="I1560" s="19">
        <v>128</v>
      </c>
      <c r="J1560" s="15">
        <v>1.823045</v>
      </c>
      <c r="K1560" s="19">
        <v>128</v>
      </c>
      <c r="L1560" s="15">
        <v>0.54270200000000002</v>
      </c>
    </row>
    <row r="1561" spans="1:12" x14ac:dyDescent="0.35">
      <c r="A1561" s="22">
        <v>16384</v>
      </c>
      <c r="B1561" s="12" t="s">
        <v>15</v>
      </c>
      <c r="C1561" s="22">
        <v>4</v>
      </c>
      <c r="D1561" s="22">
        <v>2</v>
      </c>
      <c r="E1561" s="22">
        <v>4328702</v>
      </c>
      <c r="F1561" s="22">
        <v>15198059</v>
      </c>
      <c r="G1561" s="15">
        <v>14323.25</v>
      </c>
      <c r="H1561" s="15">
        <v>4075.4375</v>
      </c>
      <c r="I1561" s="19">
        <v>128</v>
      </c>
      <c r="J1561" s="15">
        <v>1.8481289999999999</v>
      </c>
      <c r="K1561" s="19">
        <v>128</v>
      </c>
      <c r="L1561" s="15">
        <v>0.52638300000000005</v>
      </c>
    </row>
    <row r="1562" spans="1:12" x14ac:dyDescent="0.35">
      <c r="A1562" s="22">
        <v>16384</v>
      </c>
      <c r="B1562" s="12" t="s">
        <v>15</v>
      </c>
      <c r="C1562" s="22">
        <v>4</v>
      </c>
      <c r="D1562" s="22">
        <v>3</v>
      </c>
      <c r="E1562" s="22">
        <v>4332054</v>
      </c>
      <c r="F1562" s="22">
        <v>14656336</v>
      </c>
      <c r="G1562" s="15">
        <v>14311.4375</v>
      </c>
      <c r="H1562" s="15">
        <v>4224.8359380000002</v>
      </c>
      <c r="I1562" s="19">
        <v>128</v>
      </c>
      <c r="J1562" s="15">
        <v>1.8466990000000001</v>
      </c>
      <c r="K1562" s="19">
        <v>128</v>
      </c>
      <c r="L1562" s="15">
        <v>0.54583899999999996</v>
      </c>
    </row>
    <row r="1563" spans="1:12" x14ac:dyDescent="0.35">
      <c r="A1563" s="22">
        <v>16384</v>
      </c>
      <c r="B1563" s="12" t="s">
        <v>15</v>
      </c>
      <c r="C1563" s="22">
        <v>4</v>
      </c>
      <c r="D1563" s="22">
        <v>4</v>
      </c>
      <c r="E1563" s="22">
        <v>4377108</v>
      </c>
      <c r="F1563" s="22">
        <v>14823215</v>
      </c>
      <c r="G1563" s="15">
        <v>14163.546875</v>
      </c>
      <c r="H1563" s="15">
        <v>4177.1875</v>
      </c>
      <c r="I1563" s="19">
        <v>128</v>
      </c>
      <c r="J1563" s="15">
        <v>1.827691</v>
      </c>
      <c r="K1563" s="19">
        <v>128</v>
      </c>
      <c r="L1563" s="15">
        <v>0.53969400000000001</v>
      </c>
    </row>
    <row r="1564" spans="1:12" x14ac:dyDescent="0.35">
      <c r="A1564" s="22">
        <v>4</v>
      </c>
      <c r="B1564" s="12" t="s">
        <v>15</v>
      </c>
      <c r="C1564" s="22">
        <v>8</v>
      </c>
      <c r="D1564" s="22">
        <v>1</v>
      </c>
      <c r="E1564" s="22">
        <v>280087</v>
      </c>
      <c r="F1564" s="22">
        <v>79812</v>
      </c>
      <c r="G1564" s="15">
        <v>108.95645500000001</v>
      </c>
      <c r="H1564" s="15">
        <v>382.36320499999999</v>
      </c>
      <c r="I1564" s="19">
        <v>262144</v>
      </c>
      <c r="J1564" s="15">
        <v>28.562593</v>
      </c>
      <c r="K1564" s="19">
        <v>262144</v>
      </c>
      <c r="L1564" s="15">
        <v>100.235259</v>
      </c>
    </row>
    <row r="1565" spans="1:12" x14ac:dyDescent="0.35">
      <c r="A1565" s="22">
        <v>4</v>
      </c>
      <c r="B1565" s="12" t="s">
        <v>15</v>
      </c>
      <c r="C1565" s="22">
        <v>8</v>
      </c>
      <c r="D1565" s="22">
        <v>2</v>
      </c>
      <c r="E1565" s="22">
        <v>272746</v>
      </c>
      <c r="F1565" s="22">
        <v>80062</v>
      </c>
      <c r="G1565" s="15">
        <v>111.888775</v>
      </c>
      <c r="H1565" s="15">
        <v>381.16978499999999</v>
      </c>
      <c r="I1565" s="19">
        <v>262144</v>
      </c>
      <c r="J1565" s="15">
        <v>29.331275999999999</v>
      </c>
      <c r="K1565" s="19">
        <v>262144</v>
      </c>
      <c r="L1565" s="15">
        <v>99.922762000000006</v>
      </c>
    </row>
    <row r="1566" spans="1:12" x14ac:dyDescent="0.35">
      <c r="A1566" s="22">
        <v>4</v>
      </c>
      <c r="B1566" s="12" t="s">
        <v>15</v>
      </c>
      <c r="C1566" s="22">
        <v>8</v>
      </c>
      <c r="D1566" s="22">
        <v>3</v>
      </c>
      <c r="E1566" s="22">
        <v>284174</v>
      </c>
      <c r="F1566" s="22">
        <v>79627</v>
      </c>
      <c r="G1566" s="15">
        <v>107.389286</v>
      </c>
      <c r="H1566" s="15">
        <v>383.25374599999998</v>
      </c>
      <c r="I1566" s="19">
        <v>262144</v>
      </c>
      <c r="J1566" s="15">
        <v>28.151779000000001</v>
      </c>
      <c r="K1566" s="19">
        <v>262144</v>
      </c>
      <c r="L1566" s="15">
        <v>100.468992</v>
      </c>
    </row>
    <row r="1567" spans="1:12" x14ac:dyDescent="0.35">
      <c r="A1567" s="22">
        <v>4</v>
      </c>
      <c r="B1567" s="12" t="s">
        <v>15</v>
      </c>
      <c r="C1567" s="22">
        <v>8</v>
      </c>
      <c r="D1567" s="22">
        <v>4</v>
      </c>
      <c r="E1567" s="22">
        <v>273361</v>
      </c>
      <c r="F1567" s="22">
        <v>80203</v>
      </c>
      <c r="G1567" s="15">
        <v>111.6371</v>
      </c>
      <c r="H1567" s="15">
        <v>380.49766199999999</v>
      </c>
      <c r="I1567" s="19">
        <v>262144</v>
      </c>
      <c r="J1567" s="15">
        <v>29.265315000000001</v>
      </c>
      <c r="K1567" s="19">
        <v>262144</v>
      </c>
      <c r="L1567" s="15">
        <v>99.746386999999999</v>
      </c>
    </row>
    <row r="1568" spans="1:12" x14ac:dyDescent="0.35">
      <c r="A1568" s="22">
        <v>8</v>
      </c>
      <c r="B1568" s="12" t="s">
        <v>15</v>
      </c>
      <c r="C1568" s="22">
        <v>8</v>
      </c>
      <c r="D1568" s="22">
        <v>1</v>
      </c>
      <c r="E1568" s="22">
        <v>557364</v>
      </c>
      <c r="F1568" s="22">
        <v>216365</v>
      </c>
      <c r="G1568" s="15">
        <v>109.504532</v>
      </c>
      <c r="H1568" s="15">
        <v>282.08686799999998</v>
      </c>
      <c r="I1568" s="19">
        <v>131072</v>
      </c>
      <c r="J1568" s="15">
        <v>14.353287</v>
      </c>
      <c r="K1568" s="19">
        <v>131072</v>
      </c>
      <c r="L1568" s="15">
        <v>36.974632</v>
      </c>
    </row>
    <row r="1569" spans="1:12" x14ac:dyDescent="0.35">
      <c r="A1569" s="22">
        <v>8</v>
      </c>
      <c r="B1569" s="12" t="s">
        <v>15</v>
      </c>
      <c r="C1569" s="22">
        <v>8</v>
      </c>
      <c r="D1569" s="22">
        <v>2</v>
      </c>
      <c r="E1569" s="22">
        <v>609488</v>
      </c>
      <c r="F1569" s="22">
        <v>219966</v>
      </c>
      <c r="G1569" s="15">
        <v>100.139236</v>
      </c>
      <c r="H1569" s="15">
        <v>277.46662099999998</v>
      </c>
      <c r="I1569" s="19">
        <v>131072</v>
      </c>
      <c r="J1569" s="15">
        <v>13.125767</v>
      </c>
      <c r="K1569" s="19">
        <v>131072</v>
      </c>
      <c r="L1569" s="15">
        <v>36.369281000000001</v>
      </c>
    </row>
    <row r="1570" spans="1:12" x14ac:dyDescent="0.35">
      <c r="A1570" s="22">
        <v>8</v>
      </c>
      <c r="B1570" s="12" t="s">
        <v>15</v>
      </c>
      <c r="C1570" s="22">
        <v>8</v>
      </c>
      <c r="D1570" s="22">
        <v>3</v>
      </c>
      <c r="E1570" s="22">
        <v>552895</v>
      </c>
      <c r="F1570" s="22">
        <v>218499</v>
      </c>
      <c r="G1570" s="15">
        <v>110.389404</v>
      </c>
      <c r="H1570" s="15">
        <v>279.33081099999998</v>
      </c>
      <c r="I1570" s="19">
        <v>131072</v>
      </c>
      <c r="J1570" s="15">
        <v>14.469286</v>
      </c>
      <c r="K1570" s="19">
        <v>131072</v>
      </c>
      <c r="L1570" s="15">
        <v>36.613461000000001</v>
      </c>
    </row>
    <row r="1571" spans="1:12" x14ac:dyDescent="0.35">
      <c r="A1571" s="22">
        <v>8</v>
      </c>
      <c r="B1571" s="12" t="s">
        <v>15</v>
      </c>
      <c r="C1571" s="22">
        <v>8</v>
      </c>
      <c r="D1571" s="22">
        <v>4</v>
      </c>
      <c r="E1571" s="22">
        <v>533335</v>
      </c>
      <c r="F1571" s="22">
        <v>220071</v>
      </c>
      <c r="G1571" s="15">
        <v>114.43804900000001</v>
      </c>
      <c r="H1571" s="15">
        <v>277.33320600000002</v>
      </c>
      <c r="I1571" s="19">
        <v>131072</v>
      </c>
      <c r="J1571" s="15">
        <v>14.999950999999999</v>
      </c>
      <c r="K1571" s="19">
        <v>131072</v>
      </c>
      <c r="L1571" s="15">
        <v>36.351838999999998</v>
      </c>
    </row>
    <row r="1572" spans="1:12" x14ac:dyDescent="0.35">
      <c r="A1572" s="22">
        <v>16</v>
      </c>
      <c r="B1572" s="12" t="s">
        <v>15</v>
      </c>
      <c r="C1572" s="22">
        <v>8</v>
      </c>
      <c r="D1572" s="22">
        <v>1</v>
      </c>
      <c r="E1572" s="22">
        <v>1104936</v>
      </c>
      <c r="F1572" s="22">
        <v>435384</v>
      </c>
      <c r="G1572" s="15">
        <v>110.472382</v>
      </c>
      <c r="H1572" s="15">
        <v>280.35905500000001</v>
      </c>
      <c r="I1572" s="19">
        <v>65536</v>
      </c>
      <c r="J1572" s="15">
        <v>7.2402379999999997</v>
      </c>
      <c r="K1572" s="19">
        <v>65536</v>
      </c>
      <c r="L1572" s="15">
        <v>18.374578</v>
      </c>
    </row>
    <row r="1573" spans="1:12" x14ac:dyDescent="0.35">
      <c r="A1573" s="22">
        <v>16</v>
      </c>
      <c r="B1573" s="12" t="s">
        <v>15</v>
      </c>
      <c r="C1573" s="22">
        <v>8</v>
      </c>
      <c r="D1573" s="22">
        <v>2</v>
      </c>
      <c r="E1573" s="22">
        <v>1089759</v>
      </c>
      <c r="F1573" s="22">
        <v>435686</v>
      </c>
      <c r="G1573" s="15">
        <v>112.01084899999999</v>
      </c>
      <c r="H1573" s="15">
        <v>280.16564899999997</v>
      </c>
      <c r="I1573" s="19">
        <v>65536</v>
      </c>
      <c r="J1573" s="15">
        <v>7.3410700000000002</v>
      </c>
      <c r="K1573" s="19">
        <v>65536</v>
      </c>
      <c r="L1573" s="15">
        <v>18.36186</v>
      </c>
    </row>
    <row r="1574" spans="1:12" x14ac:dyDescent="0.35">
      <c r="A1574" s="22">
        <v>16</v>
      </c>
      <c r="B1574" s="12" t="s">
        <v>15</v>
      </c>
      <c r="C1574" s="22">
        <v>8</v>
      </c>
      <c r="D1574" s="22">
        <v>3</v>
      </c>
      <c r="E1574" s="22">
        <v>1108925</v>
      </c>
      <c r="F1574" s="22">
        <v>442786</v>
      </c>
      <c r="G1574" s="15">
        <v>110.07514999999999</v>
      </c>
      <c r="H1574" s="15">
        <v>275.67204299999997</v>
      </c>
      <c r="I1574" s="19">
        <v>65536</v>
      </c>
      <c r="J1574" s="15">
        <v>7.2141909999999996</v>
      </c>
      <c r="K1574" s="19">
        <v>65536</v>
      </c>
      <c r="L1574" s="15">
        <v>18.067430999999999</v>
      </c>
    </row>
    <row r="1575" spans="1:12" x14ac:dyDescent="0.35">
      <c r="A1575" s="22">
        <v>16</v>
      </c>
      <c r="B1575" s="12" t="s">
        <v>15</v>
      </c>
      <c r="C1575" s="22">
        <v>8</v>
      </c>
      <c r="D1575" s="22">
        <v>4</v>
      </c>
      <c r="E1575" s="22">
        <v>1088497</v>
      </c>
      <c r="F1575" s="22">
        <v>434930</v>
      </c>
      <c r="G1575" s="15">
        <v>112.140991</v>
      </c>
      <c r="H1575" s="15">
        <v>280.646637</v>
      </c>
      <c r="I1575" s="19">
        <v>65536</v>
      </c>
      <c r="J1575" s="15">
        <v>7.349583</v>
      </c>
      <c r="K1575" s="19">
        <v>65536</v>
      </c>
      <c r="L1575" s="15">
        <v>18.393756</v>
      </c>
    </row>
    <row r="1576" spans="1:12" x14ac:dyDescent="0.35">
      <c r="A1576" s="22">
        <v>32</v>
      </c>
      <c r="B1576" s="12" t="s">
        <v>15</v>
      </c>
      <c r="C1576" s="22">
        <v>8</v>
      </c>
      <c r="D1576" s="22">
        <v>1</v>
      </c>
      <c r="E1576" s="22">
        <v>2156232</v>
      </c>
      <c r="F1576" s="22">
        <v>840450</v>
      </c>
      <c r="G1576" s="15">
        <v>113.216217</v>
      </c>
      <c r="H1576" s="15">
        <v>290.45382699999999</v>
      </c>
      <c r="I1576" s="19">
        <v>32768</v>
      </c>
      <c r="J1576" s="15">
        <v>3.7101760000000001</v>
      </c>
      <c r="K1576" s="19">
        <v>32768</v>
      </c>
      <c r="L1576" s="15">
        <v>9.5187139999999992</v>
      </c>
    </row>
    <row r="1577" spans="1:12" x14ac:dyDescent="0.35">
      <c r="A1577" s="22">
        <v>32</v>
      </c>
      <c r="B1577" s="12" t="s">
        <v>15</v>
      </c>
      <c r="C1577" s="22">
        <v>8</v>
      </c>
      <c r="D1577" s="22">
        <v>2</v>
      </c>
      <c r="E1577" s="22">
        <v>2137613</v>
      </c>
      <c r="F1577" s="22">
        <v>846050</v>
      </c>
      <c r="G1577" s="15">
        <v>114.20199599999999</v>
      </c>
      <c r="H1577" s="15">
        <v>288.53326399999997</v>
      </c>
      <c r="I1577" s="19">
        <v>32768</v>
      </c>
      <c r="J1577" s="15">
        <v>3.7424919999999999</v>
      </c>
      <c r="K1577" s="19">
        <v>32768</v>
      </c>
      <c r="L1577" s="15">
        <v>9.4557110000000009</v>
      </c>
    </row>
    <row r="1578" spans="1:12" x14ac:dyDescent="0.35">
      <c r="A1578" s="22">
        <v>32</v>
      </c>
      <c r="B1578" s="12" t="s">
        <v>15</v>
      </c>
      <c r="C1578" s="22">
        <v>8</v>
      </c>
      <c r="D1578" s="22">
        <v>3</v>
      </c>
      <c r="E1578" s="22">
        <v>2262436</v>
      </c>
      <c r="F1578" s="22">
        <v>846491</v>
      </c>
      <c r="G1578" s="15">
        <v>107.900238</v>
      </c>
      <c r="H1578" s="15">
        <v>288.38766500000003</v>
      </c>
      <c r="I1578" s="19">
        <v>32768</v>
      </c>
      <c r="J1578" s="15">
        <v>3.5360109999999998</v>
      </c>
      <c r="K1578" s="19">
        <v>32768</v>
      </c>
      <c r="L1578" s="15">
        <v>9.4507849999999998</v>
      </c>
    </row>
    <row r="1579" spans="1:12" x14ac:dyDescent="0.35">
      <c r="A1579" s="22">
        <v>32</v>
      </c>
      <c r="B1579" s="12" t="s">
        <v>15</v>
      </c>
      <c r="C1579" s="22">
        <v>8</v>
      </c>
      <c r="D1579" s="22">
        <v>4</v>
      </c>
      <c r="E1579" s="22">
        <v>2157263</v>
      </c>
      <c r="F1579" s="22">
        <v>849706</v>
      </c>
      <c r="G1579" s="15">
        <v>113.161743</v>
      </c>
      <c r="H1579" s="15">
        <v>287.29129</v>
      </c>
      <c r="I1579" s="19">
        <v>32768</v>
      </c>
      <c r="J1579" s="15">
        <v>3.7084030000000001</v>
      </c>
      <c r="K1579" s="19">
        <v>32768</v>
      </c>
      <c r="L1579" s="15">
        <v>9.4150209999999994</v>
      </c>
    </row>
    <row r="1580" spans="1:12" x14ac:dyDescent="0.35">
      <c r="A1580" s="22">
        <v>64</v>
      </c>
      <c r="B1580" s="12" t="s">
        <v>15</v>
      </c>
      <c r="C1580" s="22">
        <v>8</v>
      </c>
      <c r="D1580" s="22">
        <v>1</v>
      </c>
      <c r="E1580" s="22">
        <v>2740229</v>
      </c>
      <c r="F1580" s="22">
        <v>1136155</v>
      </c>
      <c r="G1580" s="15">
        <v>178.167542</v>
      </c>
      <c r="H1580" s="15">
        <v>429.69335899999999</v>
      </c>
      <c r="I1580" s="19">
        <v>16384</v>
      </c>
      <c r="J1580" s="15">
        <v>2.9194640000000001</v>
      </c>
      <c r="K1580" s="19">
        <v>16384</v>
      </c>
      <c r="L1580" s="15">
        <v>7.0412910000000002</v>
      </c>
    </row>
    <row r="1581" spans="1:12" x14ac:dyDescent="0.35">
      <c r="A1581" s="22">
        <v>64</v>
      </c>
      <c r="B1581" s="12" t="s">
        <v>15</v>
      </c>
      <c r="C1581" s="22">
        <v>8</v>
      </c>
      <c r="D1581" s="22">
        <v>2</v>
      </c>
      <c r="E1581" s="22">
        <v>2808060</v>
      </c>
      <c r="F1581" s="22">
        <v>1070496</v>
      </c>
      <c r="G1581" s="15">
        <v>173.861267</v>
      </c>
      <c r="H1581" s="15">
        <v>456.07232699999997</v>
      </c>
      <c r="I1581" s="19">
        <v>16384</v>
      </c>
      <c r="J1581" s="15">
        <v>2.8489420000000001</v>
      </c>
      <c r="K1581" s="19">
        <v>16384</v>
      </c>
      <c r="L1581" s="15">
        <v>7.4731740000000002</v>
      </c>
    </row>
    <row r="1582" spans="1:12" x14ac:dyDescent="0.35">
      <c r="A1582" s="22">
        <v>64</v>
      </c>
      <c r="B1582" s="12" t="s">
        <v>15</v>
      </c>
      <c r="C1582" s="22">
        <v>8</v>
      </c>
      <c r="D1582" s="22">
        <v>3</v>
      </c>
      <c r="E1582" s="22">
        <v>2790849</v>
      </c>
      <c r="F1582" s="22">
        <v>1046707</v>
      </c>
      <c r="G1582" s="15">
        <v>174.93408199999999</v>
      </c>
      <c r="H1582" s="15">
        <v>466.42340100000001</v>
      </c>
      <c r="I1582" s="19">
        <v>16384</v>
      </c>
      <c r="J1582" s="15">
        <v>2.866511</v>
      </c>
      <c r="K1582" s="19">
        <v>16384</v>
      </c>
      <c r="L1582" s="15">
        <v>7.643014</v>
      </c>
    </row>
    <row r="1583" spans="1:12" x14ac:dyDescent="0.35">
      <c r="A1583" s="22">
        <v>64</v>
      </c>
      <c r="B1583" s="12" t="s">
        <v>15</v>
      </c>
      <c r="C1583" s="22">
        <v>8</v>
      </c>
      <c r="D1583" s="22">
        <v>4</v>
      </c>
      <c r="E1583" s="22">
        <v>2772777</v>
      </c>
      <c r="F1583" s="22">
        <v>1037347</v>
      </c>
      <c r="G1583" s="15">
        <v>176.072937</v>
      </c>
      <c r="H1583" s="15">
        <v>470.63726800000001</v>
      </c>
      <c r="I1583" s="19">
        <v>16384</v>
      </c>
      <c r="J1583" s="15">
        <v>2.8851939999999998</v>
      </c>
      <c r="K1583" s="19">
        <v>16384</v>
      </c>
      <c r="L1583" s="15">
        <v>7.7119770000000001</v>
      </c>
    </row>
    <row r="1584" spans="1:12" x14ac:dyDescent="0.35">
      <c r="A1584" s="22">
        <v>128</v>
      </c>
      <c r="B1584" s="12" t="s">
        <v>15</v>
      </c>
      <c r="C1584" s="22">
        <v>8</v>
      </c>
      <c r="D1584" s="22">
        <v>1</v>
      </c>
      <c r="E1584" s="22">
        <v>3199363</v>
      </c>
      <c r="F1584" s="22">
        <v>1395628</v>
      </c>
      <c r="G1584" s="15">
        <v>305.17163099999999</v>
      </c>
      <c r="H1584" s="15">
        <v>699.58752400000003</v>
      </c>
      <c r="I1584" s="19">
        <v>8192</v>
      </c>
      <c r="J1584" s="15">
        <v>2.5004979999999999</v>
      </c>
      <c r="K1584" s="19">
        <v>8192</v>
      </c>
      <c r="L1584" s="15">
        <v>5.7321879999999998</v>
      </c>
    </row>
    <row r="1585" spans="1:12" x14ac:dyDescent="0.35">
      <c r="A1585" s="22">
        <v>128</v>
      </c>
      <c r="B1585" s="12" t="s">
        <v>15</v>
      </c>
      <c r="C1585" s="22">
        <v>8</v>
      </c>
      <c r="D1585" s="22">
        <v>2</v>
      </c>
      <c r="E1585" s="22">
        <v>3175890</v>
      </c>
      <c r="F1585" s="22">
        <v>1413332</v>
      </c>
      <c r="G1585" s="15">
        <v>307.426514</v>
      </c>
      <c r="H1585" s="15">
        <v>690.82202099999995</v>
      </c>
      <c r="I1585" s="19">
        <v>8192</v>
      </c>
      <c r="J1585" s="15">
        <v>2.5189789999999999</v>
      </c>
      <c r="K1585" s="19">
        <v>8192</v>
      </c>
      <c r="L1585" s="15">
        <v>5.6603839999999996</v>
      </c>
    </row>
    <row r="1586" spans="1:12" x14ac:dyDescent="0.35">
      <c r="A1586" s="22">
        <v>128</v>
      </c>
      <c r="B1586" s="12" t="s">
        <v>15</v>
      </c>
      <c r="C1586" s="22">
        <v>8</v>
      </c>
      <c r="D1586" s="22">
        <v>3</v>
      </c>
      <c r="E1586" s="22">
        <v>3212909</v>
      </c>
      <c r="F1586" s="22">
        <v>1386740</v>
      </c>
      <c r="G1586" s="15">
        <v>303.88623000000001</v>
      </c>
      <c r="H1586" s="15">
        <v>704.07092299999999</v>
      </c>
      <c r="I1586" s="19">
        <v>8192</v>
      </c>
      <c r="J1586" s="15">
        <v>2.4899550000000001</v>
      </c>
      <c r="K1586" s="19">
        <v>8192</v>
      </c>
      <c r="L1586" s="15">
        <v>5.7689240000000002</v>
      </c>
    </row>
    <row r="1587" spans="1:12" x14ac:dyDescent="0.35">
      <c r="A1587" s="22">
        <v>128</v>
      </c>
      <c r="B1587" s="12" t="s">
        <v>15</v>
      </c>
      <c r="C1587" s="22">
        <v>8</v>
      </c>
      <c r="D1587" s="22">
        <v>4</v>
      </c>
      <c r="E1587" s="22">
        <v>3188910</v>
      </c>
      <c r="F1587" s="22">
        <v>1410904</v>
      </c>
      <c r="G1587" s="15">
        <v>306.17358400000001</v>
      </c>
      <c r="H1587" s="15">
        <v>692.01110800000004</v>
      </c>
      <c r="I1587" s="19">
        <v>8192</v>
      </c>
      <c r="J1587" s="15">
        <v>2.5086940000000002</v>
      </c>
      <c r="K1587" s="19">
        <v>8192</v>
      </c>
      <c r="L1587" s="15">
        <v>5.6701230000000002</v>
      </c>
    </row>
    <row r="1588" spans="1:12" x14ac:dyDescent="0.35">
      <c r="A1588" s="22">
        <v>256</v>
      </c>
      <c r="B1588" s="12" t="s">
        <v>15</v>
      </c>
      <c r="C1588" s="22">
        <v>8</v>
      </c>
      <c r="D1588" s="22">
        <v>1</v>
      </c>
      <c r="E1588" s="22">
        <v>3639714</v>
      </c>
      <c r="F1588" s="22">
        <v>1942214</v>
      </c>
      <c r="G1588" s="15">
        <v>536.41503899999998</v>
      </c>
      <c r="H1588" s="15">
        <v>1005.250488</v>
      </c>
      <c r="I1588" s="19">
        <v>4096</v>
      </c>
      <c r="J1588" s="15">
        <v>2.197975</v>
      </c>
      <c r="K1588" s="19">
        <v>4096</v>
      </c>
      <c r="L1588" s="15">
        <v>4.1190100000000003</v>
      </c>
    </row>
    <row r="1589" spans="1:12" x14ac:dyDescent="0.35">
      <c r="A1589" s="22">
        <v>256</v>
      </c>
      <c r="B1589" s="12" t="s">
        <v>15</v>
      </c>
      <c r="C1589" s="22">
        <v>8</v>
      </c>
      <c r="D1589" s="22">
        <v>2</v>
      </c>
      <c r="E1589" s="22">
        <v>3603071</v>
      </c>
      <c r="F1589" s="22">
        <v>1946850</v>
      </c>
      <c r="G1589" s="15">
        <v>541.87622099999999</v>
      </c>
      <c r="H1589" s="15">
        <v>1002.839844</v>
      </c>
      <c r="I1589" s="19">
        <v>4096</v>
      </c>
      <c r="J1589" s="15">
        <v>2.2203279999999999</v>
      </c>
      <c r="K1589" s="19">
        <v>4096</v>
      </c>
      <c r="L1589" s="15">
        <v>4.1092019999999998</v>
      </c>
    </row>
    <row r="1590" spans="1:12" x14ac:dyDescent="0.35">
      <c r="A1590" s="22">
        <v>256</v>
      </c>
      <c r="B1590" s="12" t="s">
        <v>15</v>
      </c>
      <c r="C1590" s="22">
        <v>8</v>
      </c>
      <c r="D1590" s="22">
        <v>3</v>
      </c>
      <c r="E1590" s="22">
        <v>3609440</v>
      </c>
      <c r="F1590" s="22">
        <v>1939440</v>
      </c>
      <c r="G1590" s="15">
        <v>540.92138699999998</v>
      </c>
      <c r="H1590" s="15">
        <v>1006.659912</v>
      </c>
      <c r="I1590" s="19">
        <v>4096</v>
      </c>
      <c r="J1590" s="15">
        <v>2.2164100000000002</v>
      </c>
      <c r="K1590" s="19">
        <v>4096</v>
      </c>
      <c r="L1590" s="15">
        <v>4.1249019999999996</v>
      </c>
    </row>
    <row r="1591" spans="1:12" x14ac:dyDescent="0.35">
      <c r="A1591" s="22">
        <v>256</v>
      </c>
      <c r="B1591" s="12" t="s">
        <v>15</v>
      </c>
      <c r="C1591" s="22">
        <v>8</v>
      </c>
      <c r="D1591" s="22">
        <v>4</v>
      </c>
      <c r="E1591" s="22">
        <v>3512677</v>
      </c>
      <c r="F1591" s="22">
        <v>1974573</v>
      </c>
      <c r="G1591" s="15">
        <v>555.82275400000003</v>
      </c>
      <c r="H1591" s="15">
        <v>988.79345699999999</v>
      </c>
      <c r="I1591" s="19">
        <v>4096</v>
      </c>
      <c r="J1591" s="15">
        <v>2.2774649999999999</v>
      </c>
      <c r="K1591" s="19">
        <v>4096</v>
      </c>
      <c r="L1591" s="15">
        <v>4.0515080000000001</v>
      </c>
    </row>
    <row r="1592" spans="1:12" x14ac:dyDescent="0.35">
      <c r="A1592" s="22">
        <v>512</v>
      </c>
      <c r="B1592" s="12" t="s">
        <v>15</v>
      </c>
      <c r="C1592" s="22">
        <v>8</v>
      </c>
      <c r="D1592" s="22">
        <v>1</v>
      </c>
      <c r="E1592" s="22">
        <v>3793596</v>
      </c>
      <c r="F1592" s="22">
        <v>3227561</v>
      </c>
      <c r="G1592" s="15">
        <v>1028.9760739999999</v>
      </c>
      <c r="H1592" s="15">
        <v>1209.4350589999999</v>
      </c>
      <c r="I1592" s="19">
        <v>2048</v>
      </c>
      <c r="J1592" s="15">
        <v>2.1088170000000002</v>
      </c>
      <c r="K1592" s="19">
        <v>2048</v>
      </c>
      <c r="L1592" s="15">
        <v>2.4786519999999999</v>
      </c>
    </row>
    <row r="1593" spans="1:12" x14ac:dyDescent="0.35">
      <c r="A1593" s="22">
        <v>512</v>
      </c>
      <c r="B1593" s="12" t="s">
        <v>15</v>
      </c>
      <c r="C1593" s="22">
        <v>8</v>
      </c>
      <c r="D1593" s="22">
        <v>2</v>
      </c>
      <c r="E1593" s="22">
        <v>3789099</v>
      </c>
      <c r="F1593" s="22">
        <v>3244977</v>
      </c>
      <c r="G1593" s="15">
        <v>1030.1923830000001</v>
      </c>
      <c r="H1593" s="15">
        <v>1202.908203</v>
      </c>
      <c r="I1593" s="19">
        <v>2048</v>
      </c>
      <c r="J1593" s="15">
        <v>2.1113200000000001</v>
      </c>
      <c r="K1593" s="19">
        <v>2048</v>
      </c>
      <c r="L1593" s="15">
        <v>2.4653489999999998</v>
      </c>
    </row>
    <row r="1594" spans="1:12" x14ac:dyDescent="0.35">
      <c r="A1594" s="22">
        <v>512</v>
      </c>
      <c r="B1594" s="12" t="s">
        <v>15</v>
      </c>
      <c r="C1594" s="22">
        <v>8</v>
      </c>
      <c r="D1594" s="22">
        <v>3</v>
      </c>
      <c r="E1594" s="22">
        <v>3823427</v>
      </c>
      <c r="F1594" s="22">
        <v>3254558</v>
      </c>
      <c r="G1594" s="15">
        <v>1020.912109</v>
      </c>
      <c r="H1594" s="15">
        <v>1199.4311520000001</v>
      </c>
      <c r="I1594" s="19">
        <v>2048</v>
      </c>
      <c r="J1594" s="15">
        <v>2.0923639999999999</v>
      </c>
      <c r="K1594" s="19">
        <v>2048</v>
      </c>
      <c r="L1594" s="15">
        <v>2.458091</v>
      </c>
    </row>
    <row r="1595" spans="1:12" x14ac:dyDescent="0.35">
      <c r="A1595" s="22">
        <v>512</v>
      </c>
      <c r="B1595" s="12" t="s">
        <v>15</v>
      </c>
      <c r="C1595" s="22">
        <v>8</v>
      </c>
      <c r="D1595" s="22">
        <v>4</v>
      </c>
      <c r="E1595" s="22">
        <v>3703015</v>
      </c>
      <c r="F1595" s="22">
        <v>3353437</v>
      </c>
      <c r="G1595" s="15">
        <v>1054.171875</v>
      </c>
      <c r="H1595" s="15">
        <v>1163.9077150000001</v>
      </c>
      <c r="I1595" s="19">
        <v>2048</v>
      </c>
      <c r="J1595" s="15">
        <v>2.1604019999999999</v>
      </c>
      <c r="K1595" s="19">
        <v>2048</v>
      </c>
      <c r="L1595" s="15">
        <v>2.3856120000000001</v>
      </c>
    </row>
    <row r="1596" spans="1:12" x14ac:dyDescent="0.35">
      <c r="A1596" s="22">
        <v>1024</v>
      </c>
      <c r="B1596" s="12" t="s">
        <v>15</v>
      </c>
      <c r="C1596" s="22">
        <v>8</v>
      </c>
      <c r="D1596" s="22">
        <v>1</v>
      </c>
      <c r="E1596" s="22">
        <v>4798099</v>
      </c>
      <c r="F1596" s="22">
        <v>6296625</v>
      </c>
      <c r="G1596" s="15">
        <v>1626.788086</v>
      </c>
      <c r="H1596" s="15">
        <v>1238.7822269999999</v>
      </c>
      <c r="I1596" s="19">
        <v>1024</v>
      </c>
      <c r="J1596" s="15">
        <v>1.667327</v>
      </c>
      <c r="K1596" s="19">
        <v>1024</v>
      </c>
      <c r="L1596" s="15">
        <v>1.2705219999999999</v>
      </c>
    </row>
    <row r="1597" spans="1:12" x14ac:dyDescent="0.35">
      <c r="A1597" s="22">
        <v>1024</v>
      </c>
      <c r="B1597" s="12" t="s">
        <v>15</v>
      </c>
      <c r="C1597" s="22">
        <v>8</v>
      </c>
      <c r="D1597" s="22">
        <v>2</v>
      </c>
      <c r="E1597" s="22">
        <v>4788111</v>
      </c>
      <c r="F1597" s="22">
        <v>6192070</v>
      </c>
      <c r="G1597" s="15">
        <v>1630.1503909999999</v>
      </c>
      <c r="H1597" s="15">
        <v>1259.9072269999999</v>
      </c>
      <c r="I1597" s="19">
        <v>1024</v>
      </c>
      <c r="J1597" s="15">
        <v>1.6708050000000001</v>
      </c>
      <c r="K1597" s="19">
        <v>1024</v>
      </c>
      <c r="L1597" s="15">
        <v>1.2919750000000001</v>
      </c>
    </row>
    <row r="1598" spans="1:12" x14ac:dyDescent="0.35">
      <c r="A1598" s="22">
        <v>1024</v>
      </c>
      <c r="B1598" s="12" t="s">
        <v>15</v>
      </c>
      <c r="C1598" s="22">
        <v>8</v>
      </c>
      <c r="D1598" s="22">
        <v>3</v>
      </c>
      <c r="E1598" s="22">
        <v>4833083</v>
      </c>
      <c r="F1598" s="22">
        <v>6198355</v>
      </c>
      <c r="G1598" s="15">
        <v>1614.928711</v>
      </c>
      <c r="H1598" s="15">
        <v>1258.647461</v>
      </c>
      <c r="I1598" s="19">
        <v>1024</v>
      </c>
      <c r="J1598" s="15">
        <v>1.6552579999999999</v>
      </c>
      <c r="K1598" s="19">
        <v>1024</v>
      </c>
      <c r="L1598" s="15">
        <v>1.290665</v>
      </c>
    </row>
    <row r="1599" spans="1:12" x14ac:dyDescent="0.35">
      <c r="A1599" s="22">
        <v>1024</v>
      </c>
      <c r="B1599" s="12" t="s">
        <v>15</v>
      </c>
      <c r="C1599" s="22">
        <v>8</v>
      </c>
      <c r="D1599" s="22">
        <v>4</v>
      </c>
      <c r="E1599" s="22">
        <v>4810716</v>
      </c>
      <c r="F1599" s="22">
        <v>6237972</v>
      </c>
      <c r="G1599" s="15">
        <v>1622.506836</v>
      </c>
      <c r="H1599" s="15">
        <v>1250.540039</v>
      </c>
      <c r="I1599" s="19">
        <v>1024</v>
      </c>
      <c r="J1599" s="15">
        <v>1.662954</v>
      </c>
      <c r="K1599" s="19">
        <v>1024</v>
      </c>
      <c r="L1599" s="15">
        <v>1.2824679999999999</v>
      </c>
    </row>
    <row r="1600" spans="1:12" x14ac:dyDescent="0.35">
      <c r="A1600" s="22">
        <v>2048</v>
      </c>
      <c r="B1600" s="12" t="s">
        <v>15</v>
      </c>
      <c r="C1600" s="22">
        <v>8</v>
      </c>
      <c r="D1600" s="22">
        <v>1</v>
      </c>
      <c r="E1600" s="22">
        <v>4986888</v>
      </c>
      <c r="F1600" s="22">
        <v>10828795</v>
      </c>
      <c r="G1600" s="15">
        <v>3125.3535160000001</v>
      </c>
      <c r="H1600" s="15">
        <v>1438.091797</v>
      </c>
      <c r="I1600" s="19">
        <v>512</v>
      </c>
      <c r="J1600" s="15">
        <v>1.6042069999999999</v>
      </c>
      <c r="K1600" s="19">
        <v>512</v>
      </c>
      <c r="L1600" s="15">
        <v>0.73877099999999996</v>
      </c>
    </row>
    <row r="1601" spans="1:12" x14ac:dyDescent="0.35">
      <c r="A1601" s="22">
        <v>2048</v>
      </c>
      <c r="B1601" s="12" t="s">
        <v>15</v>
      </c>
      <c r="C1601" s="22">
        <v>8</v>
      </c>
      <c r="D1601" s="22">
        <v>2</v>
      </c>
      <c r="E1601" s="22">
        <v>4985685</v>
      </c>
      <c r="F1601" s="22">
        <v>11167632</v>
      </c>
      <c r="G1601" s="15">
        <v>3126.1484380000002</v>
      </c>
      <c r="H1601" s="15">
        <v>1394.3867190000001</v>
      </c>
      <c r="I1601" s="19">
        <v>512</v>
      </c>
      <c r="J1601" s="15">
        <v>1.6045940000000001</v>
      </c>
      <c r="K1601" s="19">
        <v>512</v>
      </c>
      <c r="L1601" s="15">
        <v>0.71635599999999999</v>
      </c>
    </row>
    <row r="1602" spans="1:12" x14ac:dyDescent="0.35">
      <c r="A1602" s="22">
        <v>2048</v>
      </c>
      <c r="B1602" s="12" t="s">
        <v>15</v>
      </c>
      <c r="C1602" s="22">
        <v>8</v>
      </c>
      <c r="D1602" s="22">
        <v>3</v>
      </c>
      <c r="E1602" s="22">
        <v>4992620</v>
      </c>
      <c r="F1602" s="22">
        <v>11462238</v>
      </c>
      <c r="G1602" s="15">
        <v>3121.7734380000002</v>
      </c>
      <c r="H1602" s="15">
        <v>1358.4609379999999</v>
      </c>
      <c r="I1602" s="19">
        <v>512</v>
      </c>
      <c r="J1602" s="15">
        <v>1.602365</v>
      </c>
      <c r="K1602" s="19">
        <v>512</v>
      </c>
      <c r="L1602" s="15">
        <v>0.69794400000000001</v>
      </c>
    </row>
    <row r="1603" spans="1:12" x14ac:dyDescent="0.35">
      <c r="A1603" s="22">
        <v>2048</v>
      </c>
      <c r="B1603" s="12" t="s">
        <v>15</v>
      </c>
      <c r="C1603" s="22">
        <v>8</v>
      </c>
      <c r="D1603" s="22">
        <v>4</v>
      </c>
      <c r="E1603" s="22">
        <v>5014643</v>
      </c>
      <c r="F1603" s="22">
        <v>11387301</v>
      </c>
      <c r="G1603" s="15">
        <v>3108.0683589999999</v>
      </c>
      <c r="H1603" s="15">
        <v>1367.5507809999999</v>
      </c>
      <c r="I1603" s="19">
        <v>512</v>
      </c>
      <c r="J1603" s="15">
        <v>1.5953280000000001</v>
      </c>
      <c r="K1603" s="19">
        <v>512</v>
      </c>
      <c r="L1603" s="15">
        <v>0.70253699999999997</v>
      </c>
    </row>
    <row r="1604" spans="1:12" x14ac:dyDescent="0.35">
      <c r="A1604" s="22">
        <v>4096</v>
      </c>
      <c r="B1604" s="12" t="s">
        <v>15</v>
      </c>
      <c r="C1604" s="22">
        <v>8</v>
      </c>
      <c r="D1604" s="22">
        <v>1</v>
      </c>
      <c r="E1604" s="22">
        <v>5088664</v>
      </c>
      <c r="F1604" s="22">
        <v>14915689</v>
      </c>
      <c r="G1604" s="15">
        <v>6111.921875</v>
      </c>
      <c r="H1604" s="15">
        <v>2080.015625</v>
      </c>
      <c r="I1604" s="19">
        <v>256</v>
      </c>
      <c r="J1604" s="15">
        <v>1.572122</v>
      </c>
      <c r="K1604" s="19">
        <v>256</v>
      </c>
      <c r="L1604" s="15">
        <v>0.53634800000000005</v>
      </c>
    </row>
    <row r="1605" spans="1:12" x14ac:dyDescent="0.35">
      <c r="A1605" s="22">
        <v>4096</v>
      </c>
      <c r="B1605" s="12" t="s">
        <v>15</v>
      </c>
      <c r="C1605" s="22">
        <v>8</v>
      </c>
      <c r="D1605" s="22">
        <v>2</v>
      </c>
      <c r="E1605" s="22">
        <v>5026701</v>
      </c>
      <c r="F1605" s="22">
        <v>14850456</v>
      </c>
      <c r="G1605" s="15">
        <v>6187.2890619999998</v>
      </c>
      <c r="H1605" s="15">
        <v>2093.0078119999998</v>
      </c>
      <c r="I1605" s="19">
        <v>256</v>
      </c>
      <c r="J1605" s="15">
        <v>1.5915010000000001</v>
      </c>
      <c r="K1605" s="19">
        <v>256</v>
      </c>
      <c r="L1605" s="15">
        <v>0.53870399999999996</v>
      </c>
    </row>
    <row r="1606" spans="1:12" x14ac:dyDescent="0.35">
      <c r="A1606" s="22">
        <v>4096</v>
      </c>
      <c r="B1606" s="12" t="s">
        <v>15</v>
      </c>
      <c r="C1606" s="22">
        <v>8</v>
      </c>
      <c r="D1606" s="22">
        <v>3</v>
      </c>
      <c r="E1606" s="22">
        <v>5021000</v>
      </c>
      <c r="F1606" s="22">
        <v>14529683</v>
      </c>
      <c r="G1606" s="15">
        <v>6193.7617190000001</v>
      </c>
      <c r="H1606" s="15">
        <v>2140.2773440000001</v>
      </c>
      <c r="I1606" s="19">
        <v>256</v>
      </c>
      <c r="J1606" s="15">
        <v>1.5933079999999999</v>
      </c>
      <c r="K1606" s="19">
        <v>256</v>
      </c>
      <c r="L1606" s="15">
        <v>0.550597</v>
      </c>
    </row>
    <row r="1607" spans="1:12" x14ac:dyDescent="0.35">
      <c r="A1607" s="22">
        <v>4096</v>
      </c>
      <c r="B1607" s="12" t="s">
        <v>15</v>
      </c>
      <c r="C1607" s="22">
        <v>8</v>
      </c>
      <c r="D1607" s="22">
        <v>4</v>
      </c>
      <c r="E1607" s="22">
        <v>5022277</v>
      </c>
      <c r="F1607" s="22">
        <v>14625015</v>
      </c>
      <c r="G1607" s="15">
        <v>6192.3242190000001</v>
      </c>
      <c r="H1607" s="15">
        <v>2125.9296880000002</v>
      </c>
      <c r="I1607" s="19">
        <v>256</v>
      </c>
      <c r="J1607" s="15">
        <v>1.592903</v>
      </c>
      <c r="K1607" s="19">
        <v>256</v>
      </c>
      <c r="L1607" s="15">
        <v>0.54700800000000005</v>
      </c>
    </row>
    <row r="1608" spans="1:12" x14ac:dyDescent="0.35">
      <c r="A1608" s="22">
        <v>8192</v>
      </c>
      <c r="B1608" s="12" t="s">
        <v>15</v>
      </c>
      <c r="C1608" s="22">
        <v>8</v>
      </c>
      <c r="D1608" s="22">
        <v>1</v>
      </c>
      <c r="E1608" s="22">
        <v>4410545</v>
      </c>
      <c r="F1608" s="22">
        <v>15191681</v>
      </c>
      <c r="G1608" s="15">
        <v>14054.664062</v>
      </c>
      <c r="H1608" s="15">
        <v>4076.625</v>
      </c>
      <c r="I1608" s="19">
        <v>128</v>
      </c>
      <c r="J1608" s="15">
        <v>1.8138350000000001</v>
      </c>
      <c r="K1608" s="19">
        <v>128</v>
      </c>
      <c r="L1608" s="15">
        <v>0.52660399999999996</v>
      </c>
    </row>
    <row r="1609" spans="1:12" x14ac:dyDescent="0.35">
      <c r="A1609" s="22">
        <v>8192</v>
      </c>
      <c r="B1609" s="12" t="s">
        <v>15</v>
      </c>
      <c r="C1609" s="22">
        <v>8</v>
      </c>
      <c r="D1609" s="22">
        <v>2</v>
      </c>
      <c r="E1609" s="22">
        <v>4402462</v>
      </c>
      <c r="F1609" s="22">
        <v>15660757</v>
      </c>
      <c r="G1609" s="15">
        <v>14082.476562</v>
      </c>
      <c r="H1609" s="15">
        <v>3953.9453119999998</v>
      </c>
      <c r="I1609" s="19">
        <v>128</v>
      </c>
      <c r="J1609" s="15">
        <v>1.8171649999999999</v>
      </c>
      <c r="K1609" s="19">
        <v>128</v>
      </c>
      <c r="L1609" s="15">
        <v>0.51083100000000004</v>
      </c>
    </row>
    <row r="1610" spans="1:12" x14ac:dyDescent="0.35">
      <c r="A1610" s="22">
        <v>8192</v>
      </c>
      <c r="B1610" s="12" t="s">
        <v>15</v>
      </c>
      <c r="C1610" s="22">
        <v>8</v>
      </c>
      <c r="D1610" s="22">
        <v>3</v>
      </c>
      <c r="E1610" s="22">
        <v>4381737</v>
      </c>
      <c r="F1610" s="22">
        <v>16145536</v>
      </c>
      <c r="G1610" s="15">
        <v>14149.601562</v>
      </c>
      <c r="H1610" s="15">
        <v>3827.53125</v>
      </c>
      <c r="I1610" s="19">
        <v>128</v>
      </c>
      <c r="J1610" s="15">
        <v>1.82576</v>
      </c>
      <c r="K1610" s="19">
        <v>128</v>
      </c>
      <c r="L1610" s="15">
        <v>0.49549300000000002</v>
      </c>
    </row>
    <row r="1611" spans="1:12" x14ac:dyDescent="0.35">
      <c r="A1611" s="22">
        <v>8192</v>
      </c>
      <c r="B1611" s="12" t="s">
        <v>15</v>
      </c>
      <c r="C1611" s="22">
        <v>8</v>
      </c>
      <c r="D1611" s="22">
        <v>4</v>
      </c>
      <c r="E1611" s="22">
        <v>4381483</v>
      </c>
      <c r="F1611" s="22">
        <v>15995937</v>
      </c>
      <c r="G1611" s="15">
        <v>14149.359375</v>
      </c>
      <c r="H1611" s="15">
        <v>3872.578125</v>
      </c>
      <c r="I1611" s="19">
        <v>128</v>
      </c>
      <c r="J1611" s="15">
        <v>1.825866</v>
      </c>
      <c r="K1611" s="19">
        <v>128</v>
      </c>
      <c r="L1611" s="15">
        <v>0.50012699999999999</v>
      </c>
    </row>
    <row r="1612" spans="1:12" x14ac:dyDescent="0.35">
      <c r="A1612" s="22">
        <v>16384</v>
      </c>
      <c r="B1612" s="12" t="s">
        <v>15</v>
      </c>
      <c r="C1612" s="22">
        <v>8</v>
      </c>
      <c r="D1612" s="22">
        <v>1</v>
      </c>
      <c r="E1612" s="22">
        <v>4433194</v>
      </c>
      <c r="F1612" s="22">
        <v>16165208</v>
      </c>
      <c r="G1612" s="15">
        <v>27744.328125</v>
      </c>
      <c r="H1612" s="15">
        <v>7602.03125</v>
      </c>
      <c r="I1612" s="19">
        <v>64</v>
      </c>
      <c r="J1612" s="15">
        <v>1.8045679999999999</v>
      </c>
      <c r="K1612" s="19">
        <v>64</v>
      </c>
      <c r="L1612" s="15">
        <v>0.49489</v>
      </c>
    </row>
    <row r="1613" spans="1:12" x14ac:dyDescent="0.35">
      <c r="A1613" s="22">
        <v>16384</v>
      </c>
      <c r="B1613" s="12" t="s">
        <v>15</v>
      </c>
      <c r="C1613" s="22">
        <v>8</v>
      </c>
      <c r="D1613" s="22">
        <v>2</v>
      </c>
      <c r="E1613" s="22">
        <v>4404876</v>
      </c>
      <c r="F1613" s="22">
        <v>16209787</v>
      </c>
      <c r="G1613" s="15">
        <v>27931.109375</v>
      </c>
      <c r="H1613" s="15">
        <v>7579.84375</v>
      </c>
      <c r="I1613" s="19">
        <v>64</v>
      </c>
      <c r="J1613" s="15">
        <v>1.8161689999999999</v>
      </c>
      <c r="K1613" s="19">
        <v>64</v>
      </c>
      <c r="L1613" s="15">
        <v>0.493529</v>
      </c>
    </row>
    <row r="1614" spans="1:12" x14ac:dyDescent="0.35">
      <c r="A1614" s="22">
        <v>16384</v>
      </c>
      <c r="B1614" s="12" t="s">
        <v>15</v>
      </c>
      <c r="C1614" s="22">
        <v>8</v>
      </c>
      <c r="D1614" s="22">
        <v>3</v>
      </c>
      <c r="E1614" s="22">
        <v>4418749</v>
      </c>
      <c r="F1614" s="22">
        <v>16212941</v>
      </c>
      <c r="G1614" s="15">
        <v>27834.34375</v>
      </c>
      <c r="H1614" s="15">
        <v>7578.59375</v>
      </c>
      <c r="I1614" s="19">
        <v>64</v>
      </c>
      <c r="J1614" s="15">
        <v>1.810467</v>
      </c>
      <c r="K1614" s="19">
        <v>64</v>
      </c>
      <c r="L1614" s="15">
        <v>0.49343300000000001</v>
      </c>
    </row>
    <row r="1615" spans="1:12" x14ac:dyDescent="0.35">
      <c r="A1615" s="22">
        <v>16384</v>
      </c>
      <c r="B1615" s="12" t="s">
        <v>15</v>
      </c>
      <c r="C1615" s="22">
        <v>8</v>
      </c>
      <c r="D1615" s="22">
        <v>4</v>
      </c>
      <c r="E1615" s="22">
        <v>4403332</v>
      </c>
      <c r="F1615" s="22">
        <v>16204304</v>
      </c>
      <c r="G1615" s="15">
        <v>27939.984375</v>
      </c>
      <c r="H1615" s="15">
        <v>7583.265625</v>
      </c>
      <c r="I1615" s="19">
        <v>64</v>
      </c>
      <c r="J1615" s="15">
        <v>1.8168059999999999</v>
      </c>
      <c r="K1615" s="19">
        <v>64</v>
      </c>
      <c r="L1615" s="15">
        <v>0.49369600000000002</v>
      </c>
    </row>
    <row r="1616" spans="1:12" x14ac:dyDescent="0.35">
      <c r="A1616" s="22">
        <v>4</v>
      </c>
      <c r="B1616" s="12" t="s">
        <v>15</v>
      </c>
      <c r="C1616" s="22">
        <v>16</v>
      </c>
      <c r="D1616" s="22">
        <v>1</v>
      </c>
      <c r="E1616" s="22">
        <v>446538</v>
      </c>
      <c r="F1616" s="22">
        <v>118858</v>
      </c>
      <c r="G1616" s="15">
        <v>136.68409</v>
      </c>
      <c r="H1616" s="15">
        <v>513.50956299999996</v>
      </c>
      <c r="I1616" s="19">
        <v>262144</v>
      </c>
      <c r="J1616" s="15">
        <v>35.831245000000003</v>
      </c>
      <c r="K1616" s="19">
        <v>262144</v>
      </c>
      <c r="L1616" s="15">
        <v>134.61478299999999</v>
      </c>
    </row>
    <row r="1617" spans="1:12" x14ac:dyDescent="0.35">
      <c r="A1617" s="22">
        <v>4</v>
      </c>
      <c r="B1617" s="12" t="s">
        <v>15</v>
      </c>
      <c r="C1617" s="22">
        <v>16</v>
      </c>
      <c r="D1617" s="22">
        <v>2</v>
      </c>
      <c r="E1617" s="22">
        <v>441443</v>
      </c>
      <c r="F1617" s="22">
        <v>118043</v>
      </c>
      <c r="G1617" s="15">
        <v>138.261585</v>
      </c>
      <c r="H1617" s="15">
        <v>517.05225800000005</v>
      </c>
      <c r="I1617" s="19">
        <v>262144</v>
      </c>
      <c r="J1617" s="15">
        <v>36.244764000000004</v>
      </c>
      <c r="K1617" s="19">
        <v>262144</v>
      </c>
      <c r="L1617" s="15">
        <v>135.54376400000001</v>
      </c>
    </row>
    <row r="1618" spans="1:12" x14ac:dyDescent="0.35">
      <c r="A1618" s="22">
        <v>4</v>
      </c>
      <c r="B1618" s="12" t="s">
        <v>15</v>
      </c>
      <c r="C1618" s="22">
        <v>16</v>
      </c>
      <c r="D1618" s="22">
        <v>3</v>
      </c>
      <c r="E1618" s="22">
        <v>443101</v>
      </c>
      <c r="F1618" s="22">
        <v>118456</v>
      </c>
      <c r="G1618" s="15">
        <v>137.74414100000001</v>
      </c>
      <c r="H1618" s="15">
        <v>515.24955699999998</v>
      </c>
      <c r="I1618" s="19">
        <v>262144</v>
      </c>
      <c r="J1618" s="15">
        <v>36.109116999999998</v>
      </c>
      <c r="K1618" s="19">
        <v>262144</v>
      </c>
      <c r="L1618" s="15">
        <v>135.07096000000001</v>
      </c>
    </row>
    <row r="1619" spans="1:12" x14ac:dyDescent="0.35">
      <c r="A1619" s="22">
        <v>4</v>
      </c>
      <c r="B1619" s="12" t="s">
        <v>15</v>
      </c>
      <c r="C1619" s="22">
        <v>16</v>
      </c>
      <c r="D1619" s="22">
        <v>4</v>
      </c>
      <c r="E1619" s="22">
        <v>446537</v>
      </c>
      <c r="F1619" s="22">
        <v>117945</v>
      </c>
      <c r="G1619" s="15">
        <v>136.684269</v>
      </c>
      <c r="H1619" s="15">
        <v>517.48354300000005</v>
      </c>
      <c r="I1619" s="19">
        <v>262144</v>
      </c>
      <c r="J1619" s="15">
        <v>35.831282000000002</v>
      </c>
      <c r="K1619" s="19">
        <v>262144</v>
      </c>
      <c r="L1619" s="15">
        <v>135.65672699999999</v>
      </c>
    </row>
    <row r="1620" spans="1:12" x14ac:dyDescent="0.35">
      <c r="A1620" s="22">
        <v>8</v>
      </c>
      <c r="B1620" s="12" t="s">
        <v>15</v>
      </c>
      <c r="C1620" s="22">
        <v>16</v>
      </c>
      <c r="D1620" s="22">
        <v>1</v>
      </c>
      <c r="E1620" s="22">
        <v>798915</v>
      </c>
      <c r="F1620" s="22">
        <v>267413</v>
      </c>
      <c r="G1620" s="15">
        <v>152.79218299999999</v>
      </c>
      <c r="H1620" s="15">
        <v>456.47615100000002</v>
      </c>
      <c r="I1620" s="19">
        <v>131072</v>
      </c>
      <c r="J1620" s="15">
        <v>20.027172</v>
      </c>
      <c r="K1620" s="19">
        <v>131072</v>
      </c>
      <c r="L1620" s="15">
        <v>59.832436000000001</v>
      </c>
    </row>
    <row r="1621" spans="1:12" x14ac:dyDescent="0.35">
      <c r="A1621" s="22">
        <v>8</v>
      </c>
      <c r="B1621" s="12" t="s">
        <v>15</v>
      </c>
      <c r="C1621" s="22">
        <v>16</v>
      </c>
      <c r="D1621" s="22">
        <v>2</v>
      </c>
      <c r="E1621" s="22">
        <v>754051</v>
      </c>
      <c r="F1621" s="22">
        <v>267418</v>
      </c>
      <c r="G1621" s="15">
        <v>161.883095</v>
      </c>
      <c r="H1621" s="15">
        <v>456.46868899999998</v>
      </c>
      <c r="I1621" s="19">
        <v>131072</v>
      </c>
      <c r="J1621" s="15">
        <v>21.218720999999999</v>
      </c>
      <c r="K1621" s="19">
        <v>131072</v>
      </c>
      <c r="L1621" s="15">
        <v>59.831485999999998</v>
      </c>
    </row>
    <row r="1622" spans="1:12" x14ac:dyDescent="0.35">
      <c r="A1622" s="22">
        <v>8</v>
      </c>
      <c r="B1622" s="12" t="s">
        <v>15</v>
      </c>
      <c r="C1622" s="22">
        <v>16</v>
      </c>
      <c r="D1622" s="22">
        <v>3</v>
      </c>
      <c r="E1622" s="22">
        <v>781976</v>
      </c>
      <c r="F1622" s="22">
        <v>267908</v>
      </c>
      <c r="G1622" s="15">
        <v>156.10199</v>
      </c>
      <c r="H1622" s="15">
        <v>455.63297999999998</v>
      </c>
      <c r="I1622" s="19">
        <v>131072</v>
      </c>
      <c r="J1622" s="15">
        <v>20.460982999999999</v>
      </c>
      <c r="K1622" s="19">
        <v>131072</v>
      </c>
      <c r="L1622" s="15">
        <v>59.722034000000001</v>
      </c>
    </row>
    <row r="1623" spans="1:12" x14ac:dyDescent="0.35">
      <c r="A1623" s="22">
        <v>8</v>
      </c>
      <c r="B1623" s="12" t="s">
        <v>15</v>
      </c>
      <c r="C1623" s="22">
        <v>16</v>
      </c>
      <c r="D1623" s="22">
        <v>4</v>
      </c>
      <c r="E1623" s="22">
        <v>765947</v>
      </c>
      <c r="F1623" s="22">
        <v>266046</v>
      </c>
      <c r="G1623" s="15">
        <v>159.36923999999999</v>
      </c>
      <c r="H1623" s="15">
        <v>458.81752799999998</v>
      </c>
      <c r="I1623" s="19">
        <v>131072</v>
      </c>
      <c r="J1623" s="15">
        <v>20.88917</v>
      </c>
      <c r="K1623" s="19">
        <v>131072</v>
      </c>
      <c r="L1623" s="15">
        <v>60.139870999999999</v>
      </c>
    </row>
    <row r="1624" spans="1:12" x14ac:dyDescent="0.35">
      <c r="A1624" s="22">
        <v>16</v>
      </c>
      <c r="B1624" s="12" t="s">
        <v>15</v>
      </c>
      <c r="C1624" s="22">
        <v>16</v>
      </c>
      <c r="D1624" s="22">
        <v>1</v>
      </c>
      <c r="E1624" s="22">
        <v>1499490</v>
      </c>
      <c r="F1624" s="22">
        <v>502756</v>
      </c>
      <c r="G1624" s="15">
        <v>162.809586</v>
      </c>
      <c r="H1624" s="15">
        <v>485.58311500000002</v>
      </c>
      <c r="I1624" s="19">
        <v>65536</v>
      </c>
      <c r="J1624" s="15">
        <v>10.670292999999999</v>
      </c>
      <c r="K1624" s="19">
        <v>65536</v>
      </c>
      <c r="L1624" s="15">
        <v>31.824573000000001</v>
      </c>
    </row>
    <row r="1625" spans="1:12" x14ac:dyDescent="0.35">
      <c r="A1625" s="22">
        <v>16</v>
      </c>
      <c r="B1625" s="12" t="s">
        <v>15</v>
      </c>
      <c r="C1625" s="22">
        <v>16</v>
      </c>
      <c r="D1625" s="22">
        <v>2</v>
      </c>
      <c r="E1625" s="22">
        <v>1487584</v>
      </c>
      <c r="F1625" s="22">
        <v>503578</v>
      </c>
      <c r="G1625" s="15">
        <v>164.11300700000001</v>
      </c>
      <c r="H1625" s="15">
        <v>484.790527</v>
      </c>
      <c r="I1625" s="19">
        <v>65536</v>
      </c>
      <c r="J1625" s="15">
        <v>10.755696</v>
      </c>
      <c r="K1625" s="19">
        <v>65536</v>
      </c>
      <c r="L1625" s="15">
        <v>31.772625999999999</v>
      </c>
    </row>
    <row r="1626" spans="1:12" x14ac:dyDescent="0.35">
      <c r="A1626" s="22">
        <v>16</v>
      </c>
      <c r="B1626" s="12" t="s">
        <v>15</v>
      </c>
      <c r="C1626" s="22">
        <v>16</v>
      </c>
      <c r="D1626" s="22">
        <v>3</v>
      </c>
      <c r="E1626" s="22">
        <v>1494114</v>
      </c>
      <c r="F1626" s="22">
        <v>497726</v>
      </c>
      <c r="G1626" s="15">
        <v>163.39563000000001</v>
      </c>
      <c r="H1626" s="15">
        <v>490.49163800000002</v>
      </c>
      <c r="I1626" s="19">
        <v>65536</v>
      </c>
      <c r="J1626" s="15">
        <v>10.708690000000001</v>
      </c>
      <c r="K1626" s="19">
        <v>65536</v>
      </c>
      <c r="L1626" s="15">
        <v>32.146222999999999</v>
      </c>
    </row>
    <row r="1627" spans="1:12" x14ac:dyDescent="0.35">
      <c r="A1627" s="22">
        <v>16</v>
      </c>
      <c r="B1627" s="12" t="s">
        <v>15</v>
      </c>
      <c r="C1627" s="22">
        <v>16</v>
      </c>
      <c r="D1627" s="22">
        <v>4</v>
      </c>
      <c r="E1627" s="22">
        <v>1494545</v>
      </c>
      <c r="F1627" s="22">
        <v>502970</v>
      </c>
      <c r="G1627" s="15">
        <v>163.348251</v>
      </c>
      <c r="H1627" s="15">
        <v>485.38119499999999</v>
      </c>
      <c r="I1627" s="19">
        <v>65536</v>
      </c>
      <c r="J1627" s="15">
        <v>10.705596</v>
      </c>
      <c r="K1627" s="19">
        <v>65536</v>
      </c>
      <c r="L1627" s="15">
        <v>31.811036000000001</v>
      </c>
    </row>
    <row r="1628" spans="1:12" x14ac:dyDescent="0.35">
      <c r="A1628" s="22">
        <v>32</v>
      </c>
      <c r="B1628" s="12" t="s">
        <v>15</v>
      </c>
      <c r="C1628" s="22">
        <v>16</v>
      </c>
      <c r="D1628" s="22">
        <v>1</v>
      </c>
      <c r="E1628" s="22">
        <v>2812409</v>
      </c>
      <c r="F1628" s="22">
        <v>970871</v>
      </c>
      <c r="G1628" s="15">
        <v>173.604919</v>
      </c>
      <c r="H1628" s="15">
        <v>502.88180499999999</v>
      </c>
      <c r="I1628" s="19">
        <v>32768</v>
      </c>
      <c r="J1628" s="15">
        <v>5.6890720000000004</v>
      </c>
      <c r="K1628" s="19">
        <v>32768</v>
      </c>
      <c r="L1628" s="15">
        <v>16.480049000000001</v>
      </c>
    </row>
    <row r="1629" spans="1:12" x14ac:dyDescent="0.35">
      <c r="A1629" s="22">
        <v>32</v>
      </c>
      <c r="B1629" s="12" t="s">
        <v>15</v>
      </c>
      <c r="C1629" s="22">
        <v>16</v>
      </c>
      <c r="D1629" s="22">
        <v>2</v>
      </c>
      <c r="E1629" s="22">
        <v>2678113</v>
      </c>
      <c r="F1629" s="22">
        <v>971322</v>
      </c>
      <c r="G1629" s="15">
        <v>182.31075999999999</v>
      </c>
      <c r="H1629" s="15">
        <v>502.667664</v>
      </c>
      <c r="I1629" s="19">
        <v>32768</v>
      </c>
      <c r="J1629" s="15">
        <v>5.9743560000000002</v>
      </c>
      <c r="K1629" s="19">
        <v>32768</v>
      </c>
      <c r="L1629" s="15">
        <v>16.472397999999998</v>
      </c>
    </row>
    <row r="1630" spans="1:12" x14ac:dyDescent="0.35">
      <c r="A1630" s="22">
        <v>32</v>
      </c>
      <c r="B1630" s="12" t="s">
        <v>15</v>
      </c>
      <c r="C1630" s="22">
        <v>16</v>
      </c>
      <c r="D1630" s="22">
        <v>3</v>
      </c>
      <c r="E1630" s="22">
        <v>2836567</v>
      </c>
      <c r="F1630" s="22">
        <v>975212</v>
      </c>
      <c r="G1630" s="15">
        <v>172.125854</v>
      </c>
      <c r="H1630" s="15">
        <v>500.652557</v>
      </c>
      <c r="I1630" s="19">
        <v>32768</v>
      </c>
      <c r="J1630" s="15">
        <v>5.6406219999999996</v>
      </c>
      <c r="K1630" s="19">
        <v>32768</v>
      </c>
      <c r="L1630" s="15">
        <v>16.406689</v>
      </c>
    </row>
    <row r="1631" spans="1:12" x14ac:dyDescent="0.35">
      <c r="A1631" s="22">
        <v>32</v>
      </c>
      <c r="B1631" s="12" t="s">
        <v>15</v>
      </c>
      <c r="C1631" s="22">
        <v>16</v>
      </c>
      <c r="D1631" s="22">
        <v>4</v>
      </c>
      <c r="E1631" s="22">
        <v>2760221</v>
      </c>
      <c r="F1631" s="22">
        <v>976870</v>
      </c>
      <c r="G1631" s="15">
        <v>176.88748200000001</v>
      </c>
      <c r="H1631" s="15">
        <v>499.80334499999998</v>
      </c>
      <c r="I1631" s="19">
        <v>32768</v>
      </c>
      <c r="J1631" s="15">
        <v>5.7966379999999997</v>
      </c>
      <c r="K1631" s="19">
        <v>32768</v>
      </c>
      <c r="L1631" s="15">
        <v>16.378836</v>
      </c>
    </row>
    <row r="1632" spans="1:12" x14ac:dyDescent="0.35">
      <c r="A1632" s="22">
        <v>64</v>
      </c>
      <c r="B1632" s="12" t="s">
        <v>15</v>
      </c>
      <c r="C1632" s="22">
        <v>16</v>
      </c>
      <c r="D1632" s="22">
        <v>1</v>
      </c>
      <c r="E1632" s="22">
        <v>3310150</v>
      </c>
      <c r="F1632" s="22">
        <v>1230430</v>
      </c>
      <c r="G1632" s="15">
        <v>294.98785400000003</v>
      </c>
      <c r="H1632" s="15">
        <v>793.56811500000003</v>
      </c>
      <c r="I1632" s="19">
        <v>16384</v>
      </c>
      <c r="J1632" s="15">
        <v>4.8336180000000004</v>
      </c>
      <c r="K1632" s="19">
        <v>16384</v>
      </c>
      <c r="L1632" s="15">
        <v>13.003579</v>
      </c>
    </row>
    <row r="1633" spans="1:12" x14ac:dyDescent="0.35">
      <c r="A1633" s="22">
        <v>64</v>
      </c>
      <c r="B1633" s="12" t="s">
        <v>15</v>
      </c>
      <c r="C1633" s="22">
        <v>16</v>
      </c>
      <c r="D1633" s="22">
        <v>2</v>
      </c>
      <c r="E1633" s="22">
        <v>3301669</v>
      </c>
      <c r="F1633" s="22">
        <v>1212341</v>
      </c>
      <c r="G1633" s="15">
        <v>295.746216</v>
      </c>
      <c r="H1633" s="15">
        <v>805.43493699999999</v>
      </c>
      <c r="I1633" s="19">
        <v>16384</v>
      </c>
      <c r="J1633" s="15">
        <v>4.8460340000000004</v>
      </c>
      <c r="K1633" s="19">
        <v>16384</v>
      </c>
      <c r="L1633" s="15">
        <v>13.197604999999999</v>
      </c>
    </row>
    <row r="1634" spans="1:12" x14ac:dyDescent="0.35">
      <c r="A1634" s="22">
        <v>64</v>
      </c>
      <c r="B1634" s="12" t="s">
        <v>15</v>
      </c>
      <c r="C1634" s="22">
        <v>16</v>
      </c>
      <c r="D1634" s="22">
        <v>3</v>
      </c>
      <c r="E1634" s="22">
        <v>3316657</v>
      </c>
      <c r="F1634" s="22">
        <v>1230674</v>
      </c>
      <c r="G1634" s="15">
        <v>294.410034</v>
      </c>
      <c r="H1634" s="15">
        <v>793.43188499999997</v>
      </c>
      <c r="I1634" s="19">
        <v>16384</v>
      </c>
      <c r="J1634" s="15">
        <v>4.8241339999999999</v>
      </c>
      <c r="K1634" s="19">
        <v>16384</v>
      </c>
      <c r="L1634" s="15">
        <v>13.001009</v>
      </c>
    </row>
    <row r="1635" spans="1:12" x14ac:dyDescent="0.35">
      <c r="A1635" s="22">
        <v>64</v>
      </c>
      <c r="B1635" s="12" t="s">
        <v>15</v>
      </c>
      <c r="C1635" s="22">
        <v>16</v>
      </c>
      <c r="D1635" s="22">
        <v>4</v>
      </c>
      <c r="E1635" s="22">
        <v>3286245</v>
      </c>
      <c r="F1635" s="22">
        <v>1219679</v>
      </c>
      <c r="G1635" s="15">
        <v>297.13403299999999</v>
      </c>
      <c r="H1635" s="15">
        <v>800.57556199999999</v>
      </c>
      <c r="I1635" s="19">
        <v>16384</v>
      </c>
      <c r="J1635" s="15">
        <v>4.868779</v>
      </c>
      <c r="K1635" s="19">
        <v>16384</v>
      </c>
      <c r="L1635" s="15">
        <v>13.118209</v>
      </c>
    </row>
    <row r="1636" spans="1:12" x14ac:dyDescent="0.35">
      <c r="A1636" s="22">
        <v>128</v>
      </c>
      <c r="B1636" s="12" t="s">
        <v>15</v>
      </c>
      <c r="C1636" s="22">
        <v>16</v>
      </c>
      <c r="D1636" s="22">
        <v>1</v>
      </c>
      <c r="E1636" s="22">
        <v>3676038</v>
      </c>
      <c r="F1636" s="22">
        <v>1789326</v>
      </c>
      <c r="G1636" s="15">
        <v>531.21069299999999</v>
      </c>
      <c r="H1636" s="15">
        <v>1091.339111</v>
      </c>
      <c r="I1636" s="19">
        <v>8192</v>
      </c>
      <c r="J1636" s="15">
        <v>4.3525119999999999</v>
      </c>
      <c r="K1636" s="19">
        <v>8192</v>
      </c>
      <c r="L1636" s="15">
        <v>8.9419129999999996</v>
      </c>
    </row>
    <row r="1637" spans="1:12" x14ac:dyDescent="0.35">
      <c r="A1637" s="22">
        <v>128</v>
      </c>
      <c r="B1637" s="12" t="s">
        <v>15</v>
      </c>
      <c r="C1637" s="22">
        <v>16</v>
      </c>
      <c r="D1637" s="22">
        <v>2</v>
      </c>
      <c r="E1637" s="22">
        <v>3681092</v>
      </c>
      <c r="F1637" s="22">
        <v>1797078</v>
      </c>
      <c r="G1637" s="15">
        <v>530.47741699999995</v>
      </c>
      <c r="H1637" s="15">
        <v>1086.6357419999999</v>
      </c>
      <c r="I1637" s="19">
        <v>8192</v>
      </c>
      <c r="J1637" s="15">
        <v>4.3465360000000004</v>
      </c>
      <c r="K1637" s="19">
        <v>8192</v>
      </c>
      <c r="L1637" s="15">
        <v>8.9033420000000003</v>
      </c>
    </row>
    <row r="1638" spans="1:12" x14ac:dyDescent="0.35">
      <c r="A1638" s="22">
        <v>128</v>
      </c>
      <c r="B1638" s="12" t="s">
        <v>15</v>
      </c>
      <c r="C1638" s="22">
        <v>16</v>
      </c>
      <c r="D1638" s="22">
        <v>3</v>
      </c>
      <c r="E1638" s="22">
        <v>3614669</v>
      </c>
      <c r="F1638" s="22">
        <v>1814778</v>
      </c>
      <c r="G1638" s="15">
        <v>540.22778300000004</v>
      </c>
      <c r="H1638" s="15">
        <v>1076.0225829999999</v>
      </c>
      <c r="I1638" s="19">
        <v>8192</v>
      </c>
      <c r="J1638" s="15">
        <v>4.4264080000000003</v>
      </c>
      <c r="K1638" s="19">
        <v>8192</v>
      </c>
      <c r="L1638" s="15">
        <v>8.8165030000000009</v>
      </c>
    </row>
    <row r="1639" spans="1:12" x14ac:dyDescent="0.35">
      <c r="A1639" s="22">
        <v>128</v>
      </c>
      <c r="B1639" s="12" t="s">
        <v>15</v>
      </c>
      <c r="C1639" s="22">
        <v>16</v>
      </c>
      <c r="D1639" s="22">
        <v>4</v>
      </c>
      <c r="E1639" s="22">
        <v>3676615</v>
      </c>
      <c r="F1639" s="22">
        <v>1782981</v>
      </c>
      <c r="G1639" s="15">
        <v>531.12268099999994</v>
      </c>
      <c r="H1639" s="15">
        <v>1095.1403809999999</v>
      </c>
      <c r="I1639" s="19">
        <v>8192</v>
      </c>
      <c r="J1639" s="15">
        <v>4.3518290000000004</v>
      </c>
      <c r="K1639" s="19">
        <v>8192</v>
      </c>
      <c r="L1639" s="15">
        <v>8.9737349999999996</v>
      </c>
    </row>
    <row r="1640" spans="1:12" x14ac:dyDescent="0.35">
      <c r="A1640" s="22">
        <v>256</v>
      </c>
      <c r="B1640" s="12" t="s">
        <v>15</v>
      </c>
      <c r="C1640" s="22">
        <v>16</v>
      </c>
      <c r="D1640" s="22">
        <v>1</v>
      </c>
      <c r="E1640" s="22">
        <v>3766589</v>
      </c>
      <c r="F1640" s="22">
        <v>3155799</v>
      </c>
      <c r="G1640" s="15">
        <v>1036.725586</v>
      </c>
      <c r="H1640" s="15">
        <v>1237.305664</v>
      </c>
      <c r="I1640" s="19">
        <v>4096</v>
      </c>
      <c r="J1640" s="15">
        <v>4.2478749999999996</v>
      </c>
      <c r="K1640" s="19">
        <v>4096</v>
      </c>
      <c r="L1640" s="15">
        <v>5.0700310000000002</v>
      </c>
    </row>
    <row r="1641" spans="1:12" x14ac:dyDescent="0.35">
      <c r="A1641" s="22">
        <v>256</v>
      </c>
      <c r="B1641" s="12" t="s">
        <v>15</v>
      </c>
      <c r="C1641" s="22">
        <v>16</v>
      </c>
      <c r="D1641" s="22">
        <v>2</v>
      </c>
      <c r="E1641" s="22">
        <v>3776564</v>
      </c>
      <c r="F1641" s="22">
        <v>3163610</v>
      </c>
      <c r="G1641" s="15">
        <v>1033.987793</v>
      </c>
      <c r="H1641" s="15">
        <v>1234.350342</v>
      </c>
      <c r="I1641" s="19">
        <v>4096</v>
      </c>
      <c r="J1641" s="15">
        <v>4.2366549999999998</v>
      </c>
      <c r="K1641" s="19">
        <v>4096</v>
      </c>
      <c r="L1641" s="15">
        <v>5.0575140000000003</v>
      </c>
    </row>
    <row r="1642" spans="1:12" x14ac:dyDescent="0.35">
      <c r="A1642" s="22">
        <v>256</v>
      </c>
      <c r="B1642" s="12" t="s">
        <v>15</v>
      </c>
      <c r="C1642" s="22">
        <v>16</v>
      </c>
      <c r="D1642" s="22">
        <v>3</v>
      </c>
      <c r="E1642" s="22">
        <v>3773883</v>
      </c>
      <c r="F1642" s="22">
        <v>3168097</v>
      </c>
      <c r="G1642" s="15">
        <v>1034.722168</v>
      </c>
      <c r="H1642" s="15">
        <v>1232.5395510000001</v>
      </c>
      <c r="I1642" s="19">
        <v>4096</v>
      </c>
      <c r="J1642" s="15">
        <v>4.2396649999999996</v>
      </c>
      <c r="K1642" s="19">
        <v>4096</v>
      </c>
      <c r="L1642" s="15">
        <v>5.0503499999999999</v>
      </c>
    </row>
    <row r="1643" spans="1:12" x14ac:dyDescent="0.35">
      <c r="A1643" s="22">
        <v>256</v>
      </c>
      <c r="B1643" s="12" t="s">
        <v>15</v>
      </c>
      <c r="C1643" s="22">
        <v>16</v>
      </c>
      <c r="D1643" s="22">
        <v>4</v>
      </c>
      <c r="E1643" s="22">
        <v>3804543</v>
      </c>
      <c r="F1643" s="22">
        <v>3160961</v>
      </c>
      <c r="G1643" s="15">
        <v>1026.369385</v>
      </c>
      <c r="H1643" s="15">
        <v>1235.31665</v>
      </c>
      <c r="I1643" s="19">
        <v>4096</v>
      </c>
      <c r="J1643" s="15">
        <v>4.2054989999999997</v>
      </c>
      <c r="K1643" s="19">
        <v>4096</v>
      </c>
      <c r="L1643" s="15">
        <v>5.0617510000000001</v>
      </c>
    </row>
    <row r="1644" spans="1:12" x14ac:dyDescent="0.35">
      <c r="A1644" s="22">
        <v>512</v>
      </c>
      <c r="B1644" s="12" t="s">
        <v>15</v>
      </c>
      <c r="C1644" s="22">
        <v>16</v>
      </c>
      <c r="D1644" s="22">
        <v>1</v>
      </c>
      <c r="E1644" s="22">
        <v>3865750</v>
      </c>
      <c r="F1644" s="22">
        <v>4305597</v>
      </c>
      <c r="G1644" s="15">
        <v>2019.621582</v>
      </c>
      <c r="H1644" s="15">
        <v>1813.15625</v>
      </c>
      <c r="I1644" s="19">
        <v>2048</v>
      </c>
      <c r="J1644" s="15">
        <v>4.1389120000000004</v>
      </c>
      <c r="K1644" s="19">
        <v>2048</v>
      </c>
      <c r="L1644" s="15">
        <v>3.7160929999999999</v>
      </c>
    </row>
    <row r="1645" spans="1:12" x14ac:dyDescent="0.35">
      <c r="A1645" s="22">
        <v>512</v>
      </c>
      <c r="B1645" s="12" t="s">
        <v>15</v>
      </c>
      <c r="C1645" s="22">
        <v>16</v>
      </c>
      <c r="D1645" s="22">
        <v>2</v>
      </c>
      <c r="E1645" s="22">
        <v>3885449</v>
      </c>
      <c r="F1645" s="22">
        <v>4271228</v>
      </c>
      <c r="G1645" s="15">
        <v>2009.3950199999999</v>
      </c>
      <c r="H1645" s="15">
        <v>1827.7700199999999</v>
      </c>
      <c r="I1645" s="19">
        <v>2048</v>
      </c>
      <c r="J1645" s="15">
        <v>4.117928</v>
      </c>
      <c r="K1645" s="19">
        <v>2048</v>
      </c>
      <c r="L1645" s="15">
        <v>3.7459950000000002</v>
      </c>
    </row>
    <row r="1646" spans="1:12" x14ac:dyDescent="0.35">
      <c r="A1646" s="22">
        <v>512</v>
      </c>
      <c r="B1646" s="12" t="s">
        <v>15</v>
      </c>
      <c r="C1646" s="22">
        <v>16</v>
      </c>
      <c r="D1646" s="22">
        <v>3</v>
      </c>
      <c r="E1646" s="22">
        <v>3875074</v>
      </c>
      <c r="F1646" s="22">
        <v>4267413</v>
      </c>
      <c r="G1646" s="15">
        <v>2014.7543949999999</v>
      </c>
      <c r="H1646" s="15">
        <v>1829.5419919999999</v>
      </c>
      <c r="I1646" s="19">
        <v>2048</v>
      </c>
      <c r="J1646" s="15">
        <v>4.1289530000000001</v>
      </c>
      <c r="K1646" s="19">
        <v>2048</v>
      </c>
      <c r="L1646" s="15">
        <v>3.7493439999999998</v>
      </c>
    </row>
    <row r="1647" spans="1:12" x14ac:dyDescent="0.35">
      <c r="A1647" s="22">
        <v>512</v>
      </c>
      <c r="B1647" s="12" t="s">
        <v>15</v>
      </c>
      <c r="C1647" s="22">
        <v>16</v>
      </c>
      <c r="D1647" s="22">
        <v>4</v>
      </c>
      <c r="E1647" s="22">
        <v>3861716</v>
      </c>
      <c r="F1647" s="22">
        <v>4290898</v>
      </c>
      <c r="G1647" s="15">
        <v>2021.6811520000001</v>
      </c>
      <c r="H1647" s="15">
        <v>1819.5180660000001</v>
      </c>
      <c r="I1647" s="19">
        <v>2048</v>
      </c>
      <c r="J1647" s="15">
        <v>4.1432359999999999</v>
      </c>
      <c r="K1647" s="19">
        <v>2048</v>
      </c>
      <c r="L1647" s="15">
        <v>3.7288230000000002</v>
      </c>
    </row>
    <row r="1648" spans="1:12" x14ac:dyDescent="0.35">
      <c r="A1648" s="22">
        <v>1024</v>
      </c>
      <c r="B1648" s="12" t="s">
        <v>15</v>
      </c>
      <c r="C1648" s="22">
        <v>16</v>
      </c>
      <c r="D1648" s="22">
        <v>1</v>
      </c>
      <c r="E1648" s="22">
        <v>4992483</v>
      </c>
      <c r="F1648" s="22">
        <v>8171303</v>
      </c>
      <c r="G1648" s="15">
        <v>3127.048828</v>
      </c>
      <c r="H1648" s="15">
        <v>1909.8066409999999</v>
      </c>
      <c r="I1648" s="19">
        <v>1024</v>
      </c>
      <c r="J1648" s="15">
        <v>3.2048179999999999</v>
      </c>
      <c r="K1648" s="19">
        <v>1024</v>
      </c>
      <c r="L1648" s="15">
        <v>1.958072</v>
      </c>
    </row>
    <row r="1649" spans="1:12" x14ac:dyDescent="0.35">
      <c r="A1649" s="22">
        <v>1024</v>
      </c>
      <c r="B1649" s="12" t="s">
        <v>15</v>
      </c>
      <c r="C1649" s="22">
        <v>16</v>
      </c>
      <c r="D1649" s="22">
        <v>2</v>
      </c>
      <c r="E1649" s="22">
        <v>4968251</v>
      </c>
      <c r="F1649" s="22">
        <v>8233930</v>
      </c>
      <c r="G1649" s="15">
        <v>3142.2861330000001</v>
      </c>
      <c r="H1649" s="15">
        <v>1895.2285159999999</v>
      </c>
      <c r="I1649" s="19">
        <v>1024</v>
      </c>
      <c r="J1649" s="15">
        <v>3.2204489999999999</v>
      </c>
      <c r="K1649" s="19">
        <v>1024</v>
      </c>
      <c r="L1649" s="15">
        <v>1.943179</v>
      </c>
    </row>
    <row r="1650" spans="1:12" x14ac:dyDescent="0.35">
      <c r="A1650" s="22">
        <v>1024</v>
      </c>
      <c r="B1650" s="12" t="s">
        <v>15</v>
      </c>
      <c r="C1650" s="22">
        <v>16</v>
      </c>
      <c r="D1650" s="22">
        <v>3</v>
      </c>
      <c r="E1650" s="22">
        <v>5010340</v>
      </c>
      <c r="F1650" s="22">
        <v>8204346</v>
      </c>
      <c r="G1650" s="15">
        <v>3115.875</v>
      </c>
      <c r="H1650" s="15">
        <v>1901.7978519999999</v>
      </c>
      <c r="I1650" s="19">
        <v>1024</v>
      </c>
      <c r="J1650" s="15">
        <v>3.1933959999999999</v>
      </c>
      <c r="K1650" s="19">
        <v>1024</v>
      </c>
      <c r="L1650" s="15">
        <v>1.950186</v>
      </c>
    </row>
    <row r="1651" spans="1:12" x14ac:dyDescent="0.35">
      <c r="A1651" s="22">
        <v>1024</v>
      </c>
      <c r="B1651" s="12" t="s">
        <v>15</v>
      </c>
      <c r="C1651" s="22">
        <v>16</v>
      </c>
      <c r="D1651" s="22">
        <v>4</v>
      </c>
      <c r="E1651" s="22">
        <v>4999898</v>
      </c>
      <c r="F1651" s="22">
        <v>8159173</v>
      </c>
      <c r="G1651" s="15">
        <v>3122.3623050000001</v>
      </c>
      <c r="H1651" s="15">
        <v>1912.5830080000001</v>
      </c>
      <c r="I1651" s="19">
        <v>1024</v>
      </c>
      <c r="J1651" s="15">
        <v>3.2000649999999999</v>
      </c>
      <c r="K1651" s="19">
        <v>1024</v>
      </c>
      <c r="L1651" s="15">
        <v>1.9609829999999999</v>
      </c>
    </row>
    <row r="1652" spans="1:12" x14ac:dyDescent="0.35">
      <c r="A1652" s="22">
        <v>2048</v>
      </c>
      <c r="B1652" s="12" t="s">
        <v>15</v>
      </c>
      <c r="C1652" s="22">
        <v>16</v>
      </c>
      <c r="D1652" s="22">
        <v>1</v>
      </c>
      <c r="E1652" s="22">
        <v>5082704</v>
      </c>
      <c r="F1652" s="22">
        <v>13801527</v>
      </c>
      <c r="G1652" s="15">
        <v>6133.3398440000001</v>
      </c>
      <c r="H1652" s="15">
        <v>2258.798828</v>
      </c>
      <c r="I1652" s="19">
        <v>512</v>
      </c>
      <c r="J1652" s="15">
        <v>3.1479309999999998</v>
      </c>
      <c r="K1652" s="19">
        <v>512</v>
      </c>
      <c r="L1652" s="15">
        <v>1.159292</v>
      </c>
    </row>
    <row r="1653" spans="1:12" x14ac:dyDescent="0.35">
      <c r="A1653" s="22">
        <v>2048</v>
      </c>
      <c r="B1653" s="12" t="s">
        <v>15</v>
      </c>
      <c r="C1653" s="22">
        <v>16</v>
      </c>
      <c r="D1653" s="22">
        <v>2</v>
      </c>
      <c r="E1653" s="22">
        <v>5065524</v>
      </c>
      <c r="F1653" s="22">
        <v>14413583</v>
      </c>
      <c r="G1653" s="15">
        <v>6154.326172</v>
      </c>
      <c r="H1653" s="15">
        <v>2162.5351559999999</v>
      </c>
      <c r="I1653" s="19">
        <v>512</v>
      </c>
      <c r="J1653" s="15">
        <v>3.1586069999999999</v>
      </c>
      <c r="K1653" s="19">
        <v>512</v>
      </c>
      <c r="L1653" s="15">
        <v>1.1100639999999999</v>
      </c>
    </row>
    <row r="1654" spans="1:12" x14ac:dyDescent="0.35">
      <c r="A1654" s="22">
        <v>2048</v>
      </c>
      <c r="B1654" s="12" t="s">
        <v>15</v>
      </c>
      <c r="C1654" s="22">
        <v>16</v>
      </c>
      <c r="D1654" s="22">
        <v>3</v>
      </c>
      <c r="E1654" s="22">
        <v>5074680</v>
      </c>
      <c r="F1654" s="22">
        <v>14119532</v>
      </c>
      <c r="G1654" s="15">
        <v>6143.064453</v>
      </c>
      <c r="H1654" s="15">
        <v>2207.298828</v>
      </c>
      <c r="I1654" s="19">
        <v>512</v>
      </c>
      <c r="J1654" s="15">
        <v>3.152908</v>
      </c>
      <c r="K1654" s="19">
        <v>512</v>
      </c>
      <c r="L1654" s="15">
        <v>1.1331819999999999</v>
      </c>
    </row>
    <row r="1655" spans="1:12" x14ac:dyDescent="0.35">
      <c r="A1655" s="22">
        <v>2048</v>
      </c>
      <c r="B1655" s="12" t="s">
        <v>15</v>
      </c>
      <c r="C1655" s="22">
        <v>16</v>
      </c>
      <c r="D1655" s="22">
        <v>4</v>
      </c>
      <c r="E1655" s="22">
        <v>5064307</v>
      </c>
      <c r="F1655" s="22">
        <v>14186497</v>
      </c>
      <c r="G1655" s="15">
        <v>6155.9609380000002</v>
      </c>
      <c r="H1655" s="15">
        <v>2197.140625</v>
      </c>
      <c r="I1655" s="19">
        <v>512</v>
      </c>
      <c r="J1655" s="15">
        <v>3.1593659999999999</v>
      </c>
      <c r="K1655" s="19">
        <v>512</v>
      </c>
      <c r="L1655" s="15">
        <v>1.1278330000000001</v>
      </c>
    </row>
    <row r="1656" spans="1:12" x14ac:dyDescent="0.35">
      <c r="A1656" s="22">
        <v>4096</v>
      </c>
      <c r="B1656" s="12" t="s">
        <v>15</v>
      </c>
      <c r="C1656" s="22">
        <v>16</v>
      </c>
      <c r="D1656" s="22">
        <v>1</v>
      </c>
      <c r="E1656" s="22">
        <v>4423936</v>
      </c>
      <c r="F1656" s="22">
        <v>15083255</v>
      </c>
      <c r="G1656" s="15">
        <v>14070.433594</v>
      </c>
      <c r="H1656" s="15">
        <v>4124.7382809999999</v>
      </c>
      <c r="I1656" s="19">
        <v>256</v>
      </c>
      <c r="J1656" s="15">
        <v>3.616689</v>
      </c>
      <c r="K1656" s="19">
        <v>256</v>
      </c>
      <c r="L1656" s="15">
        <v>1.0607789999999999</v>
      </c>
    </row>
    <row r="1657" spans="1:12" x14ac:dyDescent="0.35">
      <c r="A1657" s="22">
        <v>4096</v>
      </c>
      <c r="B1657" s="12" t="s">
        <v>15</v>
      </c>
      <c r="C1657" s="22">
        <v>16</v>
      </c>
      <c r="D1657" s="22">
        <v>2</v>
      </c>
      <c r="E1657" s="22">
        <v>4428964</v>
      </c>
      <c r="F1657" s="22">
        <v>15922315</v>
      </c>
      <c r="G1657" s="15">
        <v>14054.421875</v>
      </c>
      <c r="H1657" s="15">
        <v>3906.6210940000001</v>
      </c>
      <c r="I1657" s="19">
        <v>256</v>
      </c>
      <c r="J1657" s="15">
        <v>3.6125829999999999</v>
      </c>
      <c r="K1657" s="19">
        <v>256</v>
      </c>
      <c r="L1657" s="15">
        <v>1.0048790000000001</v>
      </c>
    </row>
    <row r="1658" spans="1:12" x14ac:dyDescent="0.35">
      <c r="A1658" s="22">
        <v>4096</v>
      </c>
      <c r="B1658" s="12" t="s">
        <v>15</v>
      </c>
      <c r="C1658" s="22">
        <v>16</v>
      </c>
      <c r="D1658" s="22">
        <v>3</v>
      </c>
      <c r="E1658" s="22">
        <v>4433004</v>
      </c>
      <c r="F1658" s="22">
        <v>15806497</v>
      </c>
      <c r="G1658" s="15">
        <v>14041.660156</v>
      </c>
      <c r="H1658" s="15">
        <v>3936.3984380000002</v>
      </c>
      <c r="I1658" s="19">
        <v>256</v>
      </c>
      <c r="J1658" s="15">
        <v>3.6092909999999998</v>
      </c>
      <c r="K1658" s="19">
        <v>256</v>
      </c>
      <c r="L1658" s="15">
        <v>1.0122420000000001</v>
      </c>
    </row>
    <row r="1659" spans="1:12" x14ac:dyDescent="0.35">
      <c r="A1659" s="22">
        <v>4096</v>
      </c>
      <c r="B1659" s="12" t="s">
        <v>15</v>
      </c>
      <c r="C1659" s="22">
        <v>16</v>
      </c>
      <c r="D1659" s="22">
        <v>4</v>
      </c>
      <c r="E1659" s="22">
        <v>4416419</v>
      </c>
      <c r="F1659" s="22">
        <v>15820344</v>
      </c>
      <c r="G1659" s="15">
        <v>14094.664062</v>
      </c>
      <c r="H1659" s="15">
        <v>3931.765625</v>
      </c>
      <c r="I1659" s="19">
        <v>256</v>
      </c>
      <c r="J1659" s="15">
        <v>3.6228449999999999</v>
      </c>
      <c r="K1659" s="19">
        <v>256</v>
      </c>
      <c r="L1659" s="15">
        <v>1.0113559999999999</v>
      </c>
    </row>
    <row r="1660" spans="1:12" x14ac:dyDescent="0.35">
      <c r="A1660" s="22">
        <v>8192</v>
      </c>
      <c r="B1660" s="12" t="s">
        <v>15</v>
      </c>
      <c r="C1660" s="22">
        <v>16</v>
      </c>
      <c r="D1660" s="22">
        <v>1</v>
      </c>
      <c r="E1660" s="22">
        <v>4420830</v>
      </c>
      <c r="F1660" s="22">
        <v>16654696</v>
      </c>
      <c r="G1660" s="15">
        <v>28051.859375</v>
      </c>
      <c r="H1660" s="15">
        <v>7439.7421880000002</v>
      </c>
      <c r="I1660" s="19">
        <v>128</v>
      </c>
      <c r="J1660" s="15">
        <v>3.6192299999999999</v>
      </c>
      <c r="K1660" s="19">
        <v>128</v>
      </c>
      <c r="L1660" s="15">
        <v>0.96069000000000004</v>
      </c>
    </row>
    <row r="1661" spans="1:12" x14ac:dyDescent="0.35">
      <c r="A1661" s="22">
        <v>8192</v>
      </c>
      <c r="B1661" s="12" t="s">
        <v>15</v>
      </c>
      <c r="C1661" s="22">
        <v>16</v>
      </c>
      <c r="D1661" s="22">
        <v>2</v>
      </c>
      <c r="E1661" s="22">
        <v>4421406</v>
      </c>
      <c r="F1661" s="22">
        <v>16859231</v>
      </c>
      <c r="G1661" s="15">
        <v>28046.757812</v>
      </c>
      <c r="H1661" s="15">
        <v>7348</v>
      </c>
      <c r="I1661" s="19">
        <v>128</v>
      </c>
      <c r="J1661" s="15">
        <v>3.6187580000000001</v>
      </c>
      <c r="K1661" s="19">
        <v>128</v>
      </c>
      <c r="L1661" s="15">
        <v>0.94903499999999996</v>
      </c>
    </row>
    <row r="1662" spans="1:12" x14ac:dyDescent="0.35">
      <c r="A1662" s="22">
        <v>8192</v>
      </c>
      <c r="B1662" s="12" t="s">
        <v>15</v>
      </c>
      <c r="C1662" s="22">
        <v>16</v>
      </c>
      <c r="D1662" s="22">
        <v>3</v>
      </c>
      <c r="E1662" s="22">
        <v>4433180</v>
      </c>
      <c r="F1662" s="22">
        <v>16809848</v>
      </c>
      <c r="G1662" s="15">
        <v>27973.125</v>
      </c>
      <c r="H1662" s="15">
        <v>7371.015625</v>
      </c>
      <c r="I1662" s="19">
        <v>128</v>
      </c>
      <c r="J1662" s="15">
        <v>3.6091470000000001</v>
      </c>
      <c r="K1662" s="19">
        <v>128</v>
      </c>
      <c r="L1662" s="15">
        <v>0.95182299999999997</v>
      </c>
    </row>
    <row r="1663" spans="1:12" x14ac:dyDescent="0.35">
      <c r="A1663" s="22">
        <v>8192</v>
      </c>
      <c r="B1663" s="12" t="s">
        <v>15</v>
      </c>
      <c r="C1663" s="22">
        <v>16</v>
      </c>
      <c r="D1663" s="22">
        <v>4</v>
      </c>
      <c r="E1663" s="22">
        <v>4435251</v>
      </c>
      <c r="F1663" s="22">
        <v>16870946</v>
      </c>
      <c r="G1663" s="15">
        <v>27960.203125</v>
      </c>
      <c r="H1663" s="15">
        <v>7345.5234380000002</v>
      </c>
      <c r="I1663" s="19">
        <v>128</v>
      </c>
      <c r="J1663" s="15">
        <v>3.6074619999999999</v>
      </c>
      <c r="K1663" s="19">
        <v>128</v>
      </c>
      <c r="L1663" s="15">
        <v>0.948376</v>
      </c>
    </row>
    <row r="1664" spans="1:12" x14ac:dyDescent="0.35">
      <c r="A1664" s="22">
        <v>16384</v>
      </c>
      <c r="B1664" s="12" t="s">
        <v>15</v>
      </c>
      <c r="C1664" s="22">
        <v>16</v>
      </c>
      <c r="D1664" s="22">
        <v>1</v>
      </c>
      <c r="E1664" s="22">
        <v>4427186</v>
      </c>
      <c r="F1664" s="22">
        <v>16998925</v>
      </c>
      <c r="G1664" s="15">
        <v>55579.609375</v>
      </c>
      <c r="H1664" s="15">
        <v>14465.1875</v>
      </c>
      <c r="I1664" s="19">
        <v>64</v>
      </c>
      <c r="J1664" s="15">
        <v>3.6140340000000002</v>
      </c>
      <c r="K1664" s="19">
        <v>64</v>
      </c>
      <c r="L1664" s="15">
        <v>0.94123599999999996</v>
      </c>
    </row>
    <row r="1665" spans="1:12" x14ac:dyDescent="0.35">
      <c r="A1665" s="22">
        <v>16384</v>
      </c>
      <c r="B1665" s="12" t="s">
        <v>15</v>
      </c>
      <c r="C1665" s="22">
        <v>16</v>
      </c>
      <c r="D1665" s="22">
        <v>2</v>
      </c>
      <c r="E1665" s="22">
        <v>4430369</v>
      </c>
      <c r="F1665" s="22">
        <v>17578091</v>
      </c>
      <c r="G1665" s="15">
        <v>55540.546875</v>
      </c>
      <c r="H1665" s="15">
        <v>13983.640625</v>
      </c>
      <c r="I1665" s="19">
        <v>64</v>
      </c>
      <c r="J1665" s="15">
        <v>3.611437</v>
      </c>
      <c r="K1665" s="19">
        <v>64</v>
      </c>
      <c r="L1665" s="15">
        <v>0.91022400000000003</v>
      </c>
    </row>
    <row r="1666" spans="1:12" x14ac:dyDescent="0.35">
      <c r="A1666" s="22">
        <v>16384</v>
      </c>
      <c r="B1666" s="12" t="s">
        <v>15</v>
      </c>
      <c r="C1666" s="22">
        <v>16</v>
      </c>
      <c r="D1666" s="22">
        <v>3</v>
      </c>
      <c r="E1666" s="22">
        <v>4424743</v>
      </c>
      <c r="F1666" s="22">
        <v>17326331</v>
      </c>
      <c r="G1666" s="15">
        <v>55612.21875</v>
      </c>
      <c r="H1666" s="15">
        <v>14190.015625</v>
      </c>
      <c r="I1666" s="19">
        <v>64</v>
      </c>
      <c r="J1666" s="15">
        <v>3.6160290000000002</v>
      </c>
      <c r="K1666" s="19">
        <v>64</v>
      </c>
      <c r="L1666" s="15">
        <v>0.92344999999999999</v>
      </c>
    </row>
    <row r="1667" spans="1:12" x14ac:dyDescent="0.35">
      <c r="A1667" s="22">
        <v>16384</v>
      </c>
      <c r="B1667" s="12" t="s">
        <v>15</v>
      </c>
      <c r="C1667" s="22">
        <v>16</v>
      </c>
      <c r="D1667" s="22">
        <v>4</v>
      </c>
      <c r="E1667" s="22">
        <v>4427793</v>
      </c>
      <c r="F1667" s="22">
        <v>17482785</v>
      </c>
      <c r="G1667" s="15">
        <v>55572.125</v>
      </c>
      <c r="H1667" s="15">
        <v>14058.921875</v>
      </c>
      <c r="I1667" s="19">
        <v>64</v>
      </c>
      <c r="J1667" s="15">
        <v>3.6135380000000001</v>
      </c>
      <c r="K1667" s="19">
        <v>64</v>
      </c>
      <c r="L1667" s="15">
        <v>0.91518600000000006</v>
      </c>
    </row>
    <row r="1668" spans="1:12" x14ac:dyDescent="0.35">
      <c r="A1668" s="22">
        <v>4</v>
      </c>
      <c r="B1668" s="12" t="s">
        <v>15</v>
      </c>
      <c r="C1668" s="22">
        <v>32</v>
      </c>
      <c r="D1668" s="22">
        <v>1</v>
      </c>
      <c r="E1668" s="22">
        <v>812819</v>
      </c>
      <c r="F1668" s="22">
        <v>126691</v>
      </c>
      <c r="G1668" s="15">
        <v>150.179665</v>
      </c>
      <c r="H1668" s="15">
        <v>963.52456299999994</v>
      </c>
      <c r="I1668" s="19">
        <v>262144</v>
      </c>
      <c r="J1668" s="15">
        <v>39.369163999999998</v>
      </c>
      <c r="K1668" s="19">
        <v>262144</v>
      </c>
      <c r="L1668" s="15">
        <v>252.58397600000001</v>
      </c>
    </row>
    <row r="1669" spans="1:12" x14ac:dyDescent="0.35">
      <c r="A1669" s="22">
        <v>4</v>
      </c>
      <c r="B1669" s="12" t="s">
        <v>15</v>
      </c>
      <c r="C1669" s="22">
        <v>32</v>
      </c>
      <c r="D1669" s="22">
        <v>2</v>
      </c>
      <c r="E1669" s="22">
        <v>814891</v>
      </c>
      <c r="F1669" s="22">
        <v>126297</v>
      </c>
      <c r="G1669" s="15">
        <v>149.797695</v>
      </c>
      <c r="H1669" s="15">
        <v>966.52658099999996</v>
      </c>
      <c r="I1669" s="19">
        <v>262144</v>
      </c>
      <c r="J1669" s="15">
        <v>39.269046000000003</v>
      </c>
      <c r="K1669" s="19">
        <v>262144</v>
      </c>
      <c r="L1669" s="15">
        <v>253.37096099999999</v>
      </c>
    </row>
    <row r="1670" spans="1:12" x14ac:dyDescent="0.35">
      <c r="A1670" s="22">
        <v>4</v>
      </c>
      <c r="B1670" s="12" t="s">
        <v>15</v>
      </c>
      <c r="C1670" s="22">
        <v>32</v>
      </c>
      <c r="D1670" s="22">
        <v>3</v>
      </c>
      <c r="E1670" s="22">
        <v>819276</v>
      </c>
      <c r="F1670" s="22">
        <v>126070</v>
      </c>
      <c r="G1670" s="15">
        <v>148.996014</v>
      </c>
      <c r="H1670" s="15">
        <v>968.26916500000004</v>
      </c>
      <c r="I1670" s="19">
        <v>262144</v>
      </c>
      <c r="J1670" s="15">
        <v>39.058880000000002</v>
      </c>
      <c r="K1670" s="19">
        <v>262144</v>
      </c>
      <c r="L1670" s="15">
        <v>253.82788300000001</v>
      </c>
    </row>
    <row r="1671" spans="1:12" x14ac:dyDescent="0.35">
      <c r="A1671" s="22">
        <v>4</v>
      </c>
      <c r="B1671" s="12" t="s">
        <v>15</v>
      </c>
      <c r="C1671" s="22">
        <v>32</v>
      </c>
      <c r="D1671" s="22">
        <v>4</v>
      </c>
      <c r="E1671" s="22">
        <v>818332</v>
      </c>
      <c r="F1671" s="22">
        <v>124907</v>
      </c>
      <c r="G1671" s="15">
        <v>149.167877</v>
      </c>
      <c r="H1671" s="15">
        <v>977.27905299999998</v>
      </c>
      <c r="I1671" s="19">
        <v>262144</v>
      </c>
      <c r="J1671" s="15">
        <v>39.103943000000001</v>
      </c>
      <c r="K1671" s="19">
        <v>262144</v>
      </c>
      <c r="L1671" s="15">
        <v>256.18991399999999</v>
      </c>
    </row>
    <row r="1672" spans="1:12" x14ac:dyDescent="0.35">
      <c r="A1672" s="22">
        <v>8</v>
      </c>
      <c r="B1672" s="12" t="s">
        <v>15</v>
      </c>
      <c r="C1672" s="22">
        <v>32</v>
      </c>
      <c r="D1672" s="22">
        <v>1</v>
      </c>
      <c r="E1672" s="22">
        <v>1156888</v>
      </c>
      <c r="F1672" s="22">
        <v>284347</v>
      </c>
      <c r="G1672" s="15">
        <v>211.02836600000001</v>
      </c>
      <c r="H1672" s="15">
        <v>858.588348</v>
      </c>
      <c r="I1672" s="19">
        <v>131072</v>
      </c>
      <c r="J1672" s="15">
        <v>27.660413999999999</v>
      </c>
      <c r="K1672" s="19">
        <v>131072</v>
      </c>
      <c r="L1672" s="15">
        <v>112.53874500000001</v>
      </c>
    </row>
    <row r="1673" spans="1:12" x14ac:dyDescent="0.35">
      <c r="A1673" s="22">
        <v>8</v>
      </c>
      <c r="B1673" s="12" t="s">
        <v>15</v>
      </c>
      <c r="C1673" s="22">
        <v>32</v>
      </c>
      <c r="D1673" s="22">
        <v>2</v>
      </c>
      <c r="E1673" s="22">
        <v>1155929</v>
      </c>
      <c r="F1673" s="22">
        <v>282994</v>
      </c>
      <c r="G1673" s="15">
        <v>211.203453</v>
      </c>
      <c r="H1673" s="15">
        <v>862.69146699999999</v>
      </c>
      <c r="I1673" s="19">
        <v>131072</v>
      </c>
      <c r="J1673" s="15">
        <v>27.683361000000001</v>
      </c>
      <c r="K1673" s="19">
        <v>131072</v>
      </c>
      <c r="L1673" s="15">
        <v>113.076747</v>
      </c>
    </row>
    <row r="1674" spans="1:12" x14ac:dyDescent="0.35">
      <c r="A1674" s="22">
        <v>8</v>
      </c>
      <c r="B1674" s="12" t="s">
        <v>15</v>
      </c>
      <c r="C1674" s="22">
        <v>32</v>
      </c>
      <c r="D1674" s="22">
        <v>3</v>
      </c>
      <c r="E1674" s="22">
        <v>1155117</v>
      </c>
      <c r="F1674" s="22">
        <v>284284</v>
      </c>
      <c r="G1674" s="15">
        <v>211.35218800000001</v>
      </c>
      <c r="H1674" s="15">
        <v>858.77770199999998</v>
      </c>
      <c r="I1674" s="19">
        <v>131072</v>
      </c>
      <c r="J1674" s="15">
        <v>27.702824</v>
      </c>
      <c r="K1674" s="19">
        <v>131072</v>
      </c>
      <c r="L1674" s="15">
        <v>112.56345899999999</v>
      </c>
    </row>
    <row r="1675" spans="1:12" x14ac:dyDescent="0.35">
      <c r="A1675" s="22">
        <v>8</v>
      </c>
      <c r="B1675" s="12" t="s">
        <v>15</v>
      </c>
      <c r="C1675" s="22">
        <v>32</v>
      </c>
      <c r="D1675" s="22">
        <v>4</v>
      </c>
      <c r="E1675" s="22">
        <v>1155957</v>
      </c>
      <c r="F1675" s="22">
        <v>284407</v>
      </c>
      <c r="G1675" s="15">
        <v>211.198669</v>
      </c>
      <c r="H1675" s="15">
        <v>858.40602899999999</v>
      </c>
      <c r="I1675" s="19">
        <v>131072</v>
      </c>
      <c r="J1675" s="15">
        <v>27.682697000000001</v>
      </c>
      <c r="K1675" s="19">
        <v>131072</v>
      </c>
      <c r="L1675" s="15">
        <v>112.514703</v>
      </c>
    </row>
    <row r="1676" spans="1:12" x14ac:dyDescent="0.35">
      <c r="A1676" s="22">
        <v>16</v>
      </c>
      <c r="B1676" s="12" t="s">
        <v>15</v>
      </c>
      <c r="C1676" s="22">
        <v>32</v>
      </c>
      <c r="D1676" s="22">
        <v>1</v>
      </c>
      <c r="E1676" s="22">
        <v>2120246</v>
      </c>
      <c r="F1676" s="22">
        <v>568883</v>
      </c>
      <c r="G1676" s="15">
        <v>230.28576699999999</v>
      </c>
      <c r="H1676" s="15">
        <v>858.28810099999998</v>
      </c>
      <c r="I1676" s="19">
        <v>65536</v>
      </c>
      <c r="J1676" s="15">
        <v>15.092585</v>
      </c>
      <c r="K1676" s="19">
        <v>65536</v>
      </c>
      <c r="L1676" s="15">
        <v>56.250552999999996</v>
      </c>
    </row>
    <row r="1677" spans="1:12" x14ac:dyDescent="0.35">
      <c r="A1677" s="22">
        <v>16</v>
      </c>
      <c r="B1677" s="12" t="s">
        <v>15</v>
      </c>
      <c r="C1677" s="22">
        <v>32</v>
      </c>
      <c r="D1677" s="22">
        <v>2</v>
      </c>
      <c r="E1677" s="22">
        <v>1891219</v>
      </c>
      <c r="F1677" s="22">
        <v>571426</v>
      </c>
      <c r="G1677" s="15">
        <v>258.17503399999998</v>
      </c>
      <c r="H1677" s="15">
        <v>854.46714799999995</v>
      </c>
      <c r="I1677" s="19">
        <v>65536</v>
      </c>
      <c r="J1677" s="15">
        <v>16.920307999999999</v>
      </c>
      <c r="K1677" s="19">
        <v>65536</v>
      </c>
      <c r="L1677" s="15">
        <v>56.000208999999998</v>
      </c>
    </row>
    <row r="1678" spans="1:12" x14ac:dyDescent="0.35">
      <c r="A1678" s="22">
        <v>16</v>
      </c>
      <c r="B1678" s="12" t="s">
        <v>15</v>
      </c>
      <c r="C1678" s="22">
        <v>32</v>
      </c>
      <c r="D1678" s="22">
        <v>3</v>
      </c>
      <c r="E1678" s="22">
        <v>1891470</v>
      </c>
      <c r="F1678" s="22">
        <v>568338</v>
      </c>
      <c r="G1678" s="15">
        <v>258.14050300000002</v>
      </c>
      <c r="H1678" s="15">
        <v>859.113068</v>
      </c>
      <c r="I1678" s="19">
        <v>65536</v>
      </c>
      <c r="J1678" s="15">
        <v>16.918054999999999</v>
      </c>
      <c r="K1678" s="19">
        <v>65536</v>
      </c>
      <c r="L1678" s="15">
        <v>56.304566000000001</v>
      </c>
    </row>
    <row r="1679" spans="1:12" x14ac:dyDescent="0.35">
      <c r="A1679" s="22">
        <v>16</v>
      </c>
      <c r="B1679" s="12" t="s">
        <v>15</v>
      </c>
      <c r="C1679" s="22">
        <v>32</v>
      </c>
      <c r="D1679" s="22">
        <v>4</v>
      </c>
      <c r="E1679" s="22">
        <v>1911820</v>
      </c>
      <c r="F1679" s="22">
        <v>570956</v>
      </c>
      <c r="G1679" s="15">
        <v>255.39321899999999</v>
      </c>
      <c r="H1679" s="15">
        <v>855.17239400000005</v>
      </c>
      <c r="I1679" s="19">
        <v>65536</v>
      </c>
      <c r="J1679" s="15">
        <v>16.73798</v>
      </c>
      <c r="K1679" s="19">
        <v>65536</v>
      </c>
      <c r="L1679" s="15">
        <v>56.046377999999997</v>
      </c>
    </row>
    <row r="1680" spans="1:12" x14ac:dyDescent="0.35">
      <c r="A1680" s="22">
        <v>32</v>
      </c>
      <c r="B1680" s="12" t="s">
        <v>15</v>
      </c>
      <c r="C1680" s="22">
        <v>32</v>
      </c>
      <c r="D1680" s="22">
        <v>1</v>
      </c>
      <c r="E1680" s="22">
        <v>3049493</v>
      </c>
      <c r="F1680" s="22">
        <v>1124765</v>
      </c>
      <c r="G1680" s="15">
        <v>320.22091699999999</v>
      </c>
      <c r="H1680" s="15">
        <v>868.17691000000002</v>
      </c>
      <c r="I1680" s="19">
        <v>32768</v>
      </c>
      <c r="J1680" s="15">
        <v>10.493547</v>
      </c>
      <c r="K1680" s="19">
        <v>32768</v>
      </c>
      <c r="L1680" s="15">
        <v>28.450382999999999</v>
      </c>
    </row>
    <row r="1681" spans="1:12" x14ac:dyDescent="0.35">
      <c r="A1681" s="22">
        <v>32</v>
      </c>
      <c r="B1681" s="12" t="s">
        <v>15</v>
      </c>
      <c r="C1681" s="22">
        <v>32</v>
      </c>
      <c r="D1681" s="22">
        <v>2</v>
      </c>
      <c r="E1681" s="22">
        <v>3098834</v>
      </c>
      <c r="F1681" s="22">
        <v>1129402</v>
      </c>
      <c r="G1681" s="15">
        <v>315.12194799999997</v>
      </c>
      <c r="H1681" s="15">
        <v>864.61636399999998</v>
      </c>
      <c r="I1681" s="19">
        <v>32768</v>
      </c>
      <c r="J1681" s="15">
        <v>10.326464</v>
      </c>
      <c r="K1681" s="19">
        <v>32768</v>
      </c>
      <c r="L1681" s="15">
        <v>28.333566000000001</v>
      </c>
    </row>
    <row r="1682" spans="1:12" x14ac:dyDescent="0.35">
      <c r="A1682" s="22">
        <v>32</v>
      </c>
      <c r="B1682" s="12" t="s">
        <v>15</v>
      </c>
      <c r="C1682" s="22">
        <v>32</v>
      </c>
      <c r="D1682" s="22">
        <v>3</v>
      </c>
      <c r="E1682" s="22">
        <v>3067915</v>
      </c>
      <c r="F1682" s="22">
        <v>1130172</v>
      </c>
      <c r="G1682" s="15">
        <v>318.29586799999998</v>
      </c>
      <c r="H1682" s="15">
        <v>864.03741500000001</v>
      </c>
      <c r="I1682" s="19">
        <v>32768</v>
      </c>
      <c r="J1682" s="15">
        <v>10.430536999999999</v>
      </c>
      <c r="K1682" s="19">
        <v>32768</v>
      </c>
      <c r="L1682" s="15">
        <v>28.314264999999999</v>
      </c>
    </row>
    <row r="1683" spans="1:12" x14ac:dyDescent="0.35">
      <c r="A1683" s="22">
        <v>32</v>
      </c>
      <c r="B1683" s="12" t="s">
        <v>15</v>
      </c>
      <c r="C1683" s="22">
        <v>32</v>
      </c>
      <c r="D1683" s="22">
        <v>4</v>
      </c>
      <c r="E1683" s="22">
        <v>3086355</v>
      </c>
      <c r="F1683" s="22">
        <v>1133083</v>
      </c>
      <c r="G1683" s="15">
        <v>316.39633199999997</v>
      </c>
      <c r="H1683" s="15">
        <v>861.80847200000005</v>
      </c>
      <c r="I1683" s="19">
        <v>32768</v>
      </c>
      <c r="J1683" s="15">
        <v>10.368218000000001</v>
      </c>
      <c r="K1683" s="19">
        <v>32768</v>
      </c>
      <c r="L1683" s="15">
        <v>28.241524999999999</v>
      </c>
    </row>
    <row r="1684" spans="1:12" x14ac:dyDescent="0.35">
      <c r="A1684" s="22">
        <v>64</v>
      </c>
      <c r="B1684" s="12" t="s">
        <v>15</v>
      </c>
      <c r="C1684" s="22">
        <v>32</v>
      </c>
      <c r="D1684" s="22">
        <v>1</v>
      </c>
      <c r="E1684" s="22">
        <v>3523751</v>
      </c>
      <c r="F1684" s="22">
        <v>1536803</v>
      </c>
      <c r="G1684" s="15">
        <v>554.22369400000002</v>
      </c>
      <c r="H1684" s="15">
        <v>1270.788818</v>
      </c>
      <c r="I1684" s="19">
        <v>16384</v>
      </c>
      <c r="J1684" s="15">
        <v>9.0812329999999992</v>
      </c>
      <c r="K1684" s="19">
        <v>16384</v>
      </c>
      <c r="L1684" s="15">
        <v>20.822454</v>
      </c>
    </row>
    <row r="1685" spans="1:12" x14ac:dyDescent="0.35">
      <c r="A1685" s="22">
        <v>64</v>
      </c>
      <c r="B1685" s="12" t="s">
        <v>15</v>
      </c>
      <c r="C1685" s="22">
        <v>32</v>
      </c>
      <c r="D1685" s="22">
        <v>2</v>
      </c>
      <c r="E1685" s="22">
        <v>3519416</v>
      </c>
      <c r="F1685" s="22">
        <v>1517102</v>
      </c>
      <c r="G1685" s="15">
        <v>554.90478499999995</v>
      </c>
      <c r="H1685" s="15">
        <v>1287.2799680000001</v>
      </c>
      <c r="I1685" s="19">
        <v>16384</v>
      </c>
      <c r="J1685" s="15">
        <v>9.0924180000000003</v>
      </c>
      <c r="K1685" s="19">
        <v>16384</v>
      </c>
      <c r="L1685" s="15">
        <v>21.092846000000002</v>
      </c>
    </row>
    <row r="1686" spans="1:12" x14ac:dyDescent="0.35">
      <c r="A1686" s="22">
        <v>64</v>
      </c>
      <c r="B1686" s="12" t="s">
        <v>15</v>
      </c>
      <c r="C1686" s="22">
        <v>32</v>
      </c>
      <c r="D1686" s="22">
        <v>3</v>
      </c>
      <c r="E1686" s="22">
        <v>3597295</v>
      </c>
      <c r="F1686" s="22">
        <v>1539029</v>
      </c>
      <c r="G1686" s="15">
        <v>542.891479</v>
      </c>
      <c r="H1686" s="15">
        <v>1268.954712</v>
      </c>
      <c r="I1686" s="19">
        <v>16384</v>
      </c>
      <c r="J1686" s="15">
        <v>8.8955730000000006</v>
      </c>
      <c r="K1686" s="19">
        <v>16384</v>
      </c>
      <c r="L1686" s="15">
        <v>20.792334</v>
      </c>
    </row>
    <row r="1687" spans="1:12" x14ac:dyDescent="0.35">
      <c r="A1687" s="22">
        <v>64</v>
      </c>
      <c r="B1687" s="12" t="s">
        <v>15</v>
      </c>
      <c r="C1687" s="22">
        <v>32</v>
      </c>
      <c r="D1687" s="22">
        <v>4</v>
      </c>
      <c r="E1687" s="22">
        <v>3588898</v>
      </c>
      <c r="F1687" s="22">
        <v>1538058</v>
      </c>
      <c r="G1687" s="15">
        <v>544.16180399999996</v>
      </c>
      <c r="H1687" s="15">
        <v>1269.7616579999999</v>
      </c>
      <c r="I1687" s="19">
        <v>16384</v>
      </c>
      <c r="J1687" s="15">
        <v>8.9163859999999993</v>
      </c>
      <c r="K1687" s="19">
        <v>16384</v>
      </c>
      <c r="L1687" s="15">
        <v>20.805461000000001</v>
      </c>
    </row>
    <row r="1688" spans="1:12" x14ac:dyDescent="0.35">
      <c r="A1688" s="22">
        <v>128</v>
      </c>
      <c r="B1688" s="12" t="s">
        <v>15</v>
      </c>
      <c r="C1688" s="22">
        <v>32</v>
      </c>
      <c r="D1688" s="22">
        <v>1</v>
      </c>
      <c r="E1688" s="22">
        <v>3738919</v>
      </c>
      <c r="F1688" s="22">
        <v>2539566</v>
      </c>
      <c r="G1688" s="15">
        <v>1044.5738530000001</v>
      </c>
      <c r="H1688" s="15">
        <v>1537.8836670000001</v>
      </c>
      <c r="I1688" s="19">
        <v>8192</v>
      </c>
      <c r="J1688" s="15">
        <v>8.5586230000000008</v>
      </c>
      <c r="K1688" s="19">
        <v>8192</v>
      </c>
      <c r="L1688" s="15">
        <v>12.600578000000001</v>
      </c>
    </row>
    <row r="1689" spans="1:12" x14ac:dyDescent="0.35">
      <c r="A1689" s="22">
        <v>128</v>
      </c>
      <c r="B1689" s="12" t="s">
        <v>15</v>
      </c>
      <c r="C1689" s="22">
        <v>32</v>
      </c>
      <c r="D1689" s="22">
        <v>2</v>
      </c>
      <c r="E1689" s="22">
        <v>3737489</v>
      </c>
      <c r="F1689" s="22">
        <v>2499597</v>
      </c>
      <c r="G1689" s="15">
        <v>1044.9722899999999</v>
      </c>
      <c r="H1689" s="15">
        <v>1562.4313959999999</v>
      </c>
      <c r="I1689" s="19">
        <v>8192</v>
      </c>
      <c r="J1689" s="15">
        <v>8.5618990000000004</v>
      </c>
      <c r="K1689" s="19">
        <v>8192</v>
      </c>
      <c r="L1689" s="15">
        <v>12.802061999999999</v>
      </c>
    </row>
    <row r="1690" spans="1:12" x14ac:dyDescent="0.35">
      <c r="A1690" s="22">
        <v>128</v>
      </c>
      <c r="B1690" s="12" t="s">
        <v>15</v>
      </c>
      <c r="C1690" s="22">
        <v>32</v>
      </c>
      <c r="D1690" s="22">
        <v>3</v>
      </c>
      <c r="E1690" s="22">
        <v>3733415</v>
      </c>
      <c r="F1690" s="22">
        <v>2510885</v>
      </c>
      <c r="G1690" s="15">
        <v>1046.1154790000001</v>
      </c>
      <c r="H1690" s="15">
        <v>1555.435669</v>
      </c>
      <c r="I1690" s="19">
        <v>8192</v>
      </c>
      <c r="J1690" s="15">
        <v>8.5712419999999998</v>
      </c>
      <c r="K1690" s="19">
        <v>8192</v>
      </c>
      <c r="L1690" s="15">
        <v>12.744509000000001</v>
      </c>
    </row>
    <row r="1691" spans="1:12" x14ac:dyDescent="0.35">
      <c r="A1691" s="22">
        <v>128</v>
      </c>
      <c r="B1691" s="12" t="s">
        <v>15</v>
      </c>
      <c r="C1691" s="22">
        <v>32</v>
      </c>
      <c r="D1691" s="22">
        <v>4</v>
      </c>
      <c r="E1691" s="22">
        <v>3738824</v>
      </c>
      <c r="F1691" s="22">
        <v>2521185</v>
      </c>
      <c r="G1691" s="15">
        <v>1044.6015620000001</v>
      </c>
      <c r="H1691" s="15">
        <v>1549.1010739999999</v>
      </c>
      <c r="I1691" s="19">
        <v>8192</v>
      </c>
      <c r="J1691" s="15">
        <v>8.5588409999999993</v>
      </c>
      <c r="K1691" s="19">
        <v>8192</v>
      </c>
      <c r="L1691" s="15">
        <v>12.692442</v>
      </c>
    </row>
    <row r="1692" spans="1:12" x14ac:dyDescent="0.35">
      <c r="A1692" s="22">
        <v>256</v>
      </c>
      <c r="B1692" s="12" t="s">
        <v>15</v>
      </c>
      <c r="C1692" s="22">
        <v>32</v>
      </c>
      <c r="D1692" s="22">
        <v>1</v>
      </c>
      <c r="E1692" s="22">
        <v>3903564</v>
      </c>
      <c r="F1692" s="22">
        <v>3904274</v>
      </c>
      <c r="G1692" s="15">
        <v>2000.7158199999999</v>
      </c>
      <c r="H1692" s="15">
        <v>2000.334961</v>
      </c>
      <c r="I1692" s="19">
        <v>4096</v>
      </c>
      <c r="J1692" s="15">
        <v>8.1976359999999993</v>
      </c>
      <c r="K1692" s="19">
        <v>4096</v>
      </c>
      <c r="L1692" s="15">
        <v>8.1961460000000006</v>
      </c>
    </row>
    <row r="1693" spans="1:12" x14ac:dyDescent="0.35">
      <c r="A1693" s="22">
        <v>256</v>
      </c>
      <c r="B1693" s="12" t="s">
        <v>15</v>
      </c>
      <c r="C1693" s="22">
        <v>32</v>
      </c>
      <c r="D1693" s="22">
        <v>2</v>
      </c>
      <c r="E1693" s="22">
        <v>3909567</v>
      </c>
      <c r="F1693" s="22">
        <v>3891619</v>
      </c>
      <c r="G1693" s="15">
        <v>1997.6254879999999</v>
      </c>
      <c r="H1693" s="15">
        <v>2006.8376459999999</v>
      </c>
      <c r="I1693" s="19">
        <v>4096</v>
      </c>
      <c r="J1693" s="15">
        <v>8.1850500000000004</v>
      </c>
      <c r="K1693" s="19">
        <v>4096</v>
      </c>
      <c r="L1693" s="15">
        <v>8.2227979999999992</v>
      </c>
    </row>
    <row r="1694" spans="1:12" x14ac:dyDescent="0.35">
      <c r="A1694" s="22">
        <v>256</v>
      </c>
      <c r="B1694" s="12" t="s">
        <v>15</v>
      </c>
      <c r="C1694" s="22">
        <v>32</v>
      </c>
      <c r="D1694" s="22">
        <v>3</v>
      </c>
      <c r="E1694" s="22">
        <v>3911249</v>
      </c>
      <c r="F1694" s="22">
        <v>3899220</v>
      </c>
      <c r="G1694" s="15">
        <v>1996.7761230000001</v>
      </c>
      <c r="H1694" s="15">
        <v>2002.910889</v>
      </c>
      <c r="I1694" s="19">
        <v>4096</v>
      </c>
      <c r="J1694" s="15">
        <v>8.1815289999999994</v>
      </c>
      <c r="K1694" s="19">
        <v>4096</v>
      </c>
      <c r="L1694" s="15">
        <v>8.2067700000000006</v>
      </c>
    </row>
    <row r="1695" spans="1:12" x14ac:dyDescent="0.35">
      <c r="A1695" s="22">
        <v>256</v>
      </c>
      <c r="B1695" s="12" t="s">
        <v>15</v>
      </c>
      <c r="C1695" s="22">
        <v>32</v>
      </c>
      <c r="D1695" s="22">
        <v>4</v>
      </c>
      <c r="E1695" s="22">
        <v>3946176</v>
      </c>
      <c r="F1695" s="22">
        <v>3905639</v>
      </c>
      <c r="G1695" s="15">
        <v>1979.099365</v>
      </c>
      <c r="H1695" s="15">
        <v>1999.6188959999999</v>
      </c>
      <c r="I1695" s="19">
        <v>4096</v>
      </c>
      <c r="J1695" s="15">
        <v>8.1091160000000002</v>
      </c>
      <c r="K1695" s="19">
        <v>4096</v>
      </c>
      <c r="L1695" s="15">
        <v>8.193282</v>
      </c>
    </row>
    <row r="1696" spans="1:12" x14ac:dyDescent="0.35">
      <c r="A1696" s="22">
        <v>512</v>
      </c>
      <c r="B1696" s="12" t="s">
        <v>15</v>
      </c>
      <c r="C1696" s="22">
        <v>32</v>
      </c>
      <c r="D1696" s="22">
        <v>1</v>
      </c>
      <c r="E1696" s="22">
        <v>3925034</v>
      </c>
      <c r="F1696" s="22">
        <v>4606867</v>
      </c>
      <c r="G1696" s="15">
        <v>3978.3916020000001</v>
      </c>
      <c r="H1696" s="15">
        <v>3389.7695309999999</v>
      </c>
      <c r="I1696" s="19">
        <v>2048</v>
      </c>
      <c r="J1696" s="15">
        <v>8.1527949999999993</v>
      </c>
      <c r="K1696" s="19">
        <v>2048</v>
      </c>
      <c r="L1696" s="15">
        <v>6.9461529999999998</v>
      </c>
    </row>
    <row r="1697" spans="1:12" x14ac:dyDescent="0.35">
      <c r="A1697" s="22">
        <v>512</v>
      </c>
      <c r="B1697" s="12" t="s">
        <v>15</v>
      </c>
      <c r="C1697" s="22">
        <v>32</v>
      </c>
      <c r="D1697" s="22">
        <v>2</v>
      </c>
      <c r="E1697" s="22">
        <v>3932821</v>
      </c>
      <c r="F1697" s="22">
        <v>4604016</v>
      </c>
      <c r="G1697" s="15">
        <v>3970.4350589999999</v>
      </c>
      <c r="H1697" s="15">
        <v>3391.834961</v>
      </c>
      <c r="I1697" s="19">
        <v>2048</v>
      </c>
      <c r="J1697" s="15">
        <v>8.1366540000000001</v>
      </c>
      <c r="K1697" s="19">
        <v>2048</v>
      </c>
      <c r="L1697" s="15">
        <v>6.9504530000000004</v>
      </c>
    </row>
    <row r="1698" spans="1:12" x14ac:dyDescent="0.35">
      <c r="A1698" s="22">
        <v>512</v>
      </c>
      <c r="B1698" s="12" t="s">
        <v>15</v>
      </c>
      <c r="C1698" s="22">
        <v>32</v>
      </c>
      <c r="D1698" s="22">
        <v>3</v>
      </c>
      <c r="E1698" s="22">
        <v>3927788</v>
      </c>
      <c r="F1698" s="22">
        <v>4597523</v>
      </c>
      <c r="G1698" s="15">
        <v>3975.5825199999999</v>
      </c>
      <c r="H1698" s="15">
        <v>3396.6240229999999</v>
      </c>
      <c r="I1698" s="19">
        <v>2048</v>
      </c>
      <c r="J1698" s="15">
        <v>8.1470800000000008</v>
      </c>
      <c r="K1698" s="19">
        <v>2048</v>
      </c>
      <c r="L1698" s="15">
        <v>6.9602700000000004</v>
      </c>
    </row>
    <row r="1699" spans="1:12" x14ac:dyDescent="0.35">
      <c r="A1699" s="22">
        <v>512</v>
      </c>
      <c r="B1699" s="12" t="s">
        <v>15</v>
      </c>
      <c r="C1699" s="22">
        <v>32</v>
      </c>
      <c r="D1699" s="22">
        <v>4</v>
      </c>
      <c r="E1699" s="22">
        <v>3917340</v>
      </c>
      <c r="F1699" s="22">
        <v>4689350</v>
      </c>
      <c r="G1699" s="15">
        <v>3986.0385740000002</v>
      </c>
      <c r="H1699" s="15">
        <v>3330.1625979999999</v>
      </c>
      <c r="I1699" s="19">
        <v>2048</v>
      </c>
      <c r="J1699" s="15">
        <v>8.1688080000000003</v>
      </c>
      <c r="K1699" s="19">
        <v>2048</v>
      </c>
      <c r="L1699" s="15">
        <v>6.8239729999999996</v>
      </c>
    </row>
    <row r="1700" spans="1:12" x14ac:dyDescent="0.35">
      <c r="A1700" s="22">
        <v>1024</v>
      </c>
      <c r="B1700" s="12" t="s">
        <v>15</v>
      </c>
      <c r="C1700" s="22">
        <v>32</v>
      </c>
      <c r="D1700" s="22">
        <v>1</v>
      </c>
      <c r="E1700" s="22">
        <v>5064500</v>
      </c>
      <c r="F1700" s="22">
        <v>8865452</v>
      </c>
      <c r="G1700" s="15">
        <v>6165.1396480000003</v>
      </c>
      <c r="H1700" s="15">
        <v>3520.966797</v>
      </c>
      <c r="I1700" s="19">
        <v>1024</v>
      </c>
      <c r="J1700" s="15">
        <v>6.3184909999999999</v>
      </c>
      <c r="K1700" s="19">
        <v>1024</v>
      </c>
      <c r="L1700" s="15">
        <v>3.6095169999999999</v>
      </c>
    </row>
    <row r="1701" spans="1:12" x14ac:dyDescent="0.35">
      <c r="A1701" s="22">
        <v>1024</v>
      </c>
      <c r="B1701" s="12" t="s">
        <v>15</v>
      </c>
      <c r="C1701" s="22">
        <v>32</v>
      </c>
      <c r="D1701" s="22">
        <v>2</v>
      </c>
      <c r="E1701" s="22">
        <v>5072179</v>
      </c>
      <c r="F1701" s="22">
        <v>8837465</v>
      </c>
      <c r="G1701" s="15">
        <v>6155.9121089999999</v>
      </c>
      <c r="H1701" s="15">
        <v>3532.201172</v>
      </c>
      <c r="I1701" s="19">
        <v>1024</v>
      </c>
      <c r="J1701" s="15">
        <v>6.3089259999999996</v>
      </c>
      <c r="K1701" s="19">
        <v>1024</v>
      </c>
      <c r="L1701" s="15">
        <v>3.6209479999999998</v>
      </c>
    </row>
    <row r="1702" spans="1:12" x14ac:dyDescent="0.35">
      <c r="A1702" s="22">
        <v>1024</v>
      </c>
      <c r="B1702" s="12" t="s">
        <v>15</v>
      </c>
      <c r="C1702" s="22">
        <v>32</v>
      </c>
      <c r="D1702" s="22">
        <v>3</v>
      </c>
      <c r="E1702" s="22">
        <v>5070153</v>
      </c>
      <c r="F1702" s="22">
        <v>8908210</v>
      </c>
      <c r="G1702" s="15">
        <v>6158.3828119999998</v>
      </c>
      <c r="H1702" s="15">
        <v>3503.928711</v>
      </c>
      <c r="I1702" s="19">
        <v>1024</v>
      </c>
      <c r="J1702" s="15">
        <v>6.3114470000000003</v>
      </c>
      <c r="K1702" s="19">
        <v>1024</v>
      </c>
      <c r="L1702" s="15">
        <v>3.5921919999999998</v>
      </c>
    </row>
    <row r="1703" spans="1:12" x14ac:dyDescent="0.35">
      <c r="A1703" s="22">
        <v>1024</v>
      </c>
      <c r="B1703" s="12" t="s">
        <v>15</v>
      </c>
      <c r="C1703" s="22">
        <v>32</v>
      </c>
      <c r="D1703" s="22">
        <v>4</v>
      </c>
      <c r="E1703" s="22">
        <v>5079900</v>
      </c>
      <c r="F1703" s="22">
        <v>8825967</v>
      </c>
      <c r="G1703" s="15">
        <v>6146.6015619999998</v>
      </c>
      <c r="H1703" s="15">
        <v>3536.7089839999999</v>
      </c>
      <c r="I1703" s="19">
        <v>1024</v>
      </c>
      <c r="J1703" s="15">
        <v>6.2993360000000003</v>
      </c>
      <c r="K1703" s="19">
        <v>1024</v>
      </c>
      <c r="L1703" s="15">
        <v>3.6256650000000001</v>
      </c>
    </row>
    <row r="1704" spans="1:12" x14ac:dyDescent="0.35">
      <c r="A1704" s="22">
        <v>2048</v>
      </c>
      <c r="B1704" s="12" t="s">
        <v>15</v>
      </c>
      <c r="C1704" s="22">
        <v>32</v>
      </c>
      <c r="D1704" s="22">
        <v>1</v>
      </c>
      <c r="E1704" s="22">
        <v>4420642</v>
      </c>
      <c r="F1704" s="22">
        <v>14902720</v>
      </c>
      <c r="G1704" s="15">
        <v>14109.320312</v>
      </c>
      <c r="H1704" s="15">
        <v>4184.34375</v>
      </c>
      <c r="I1704" s="19">
        <v>512</v>
      </c>
      <c r="J1704" s="15">
        <v>7.2387670000000002</v>
      </c>
      <c r="K1704" s="19">
        <v>512</v>
      </c>
      <c r="L1704" s="15">
        <v>2.147259</v>
      </c>
    </row>
    <row r="1705" spans="1:12" x14ac:dyDescent="0.35">
      <c r="A1705" s="22">
        <v>2048</v>
      </c>
      <c r="B1705" s="12" t="s">
        <v>15</v>
      </c>
      <c r="C1705" s="22">
        <v>32</v>
      </c>
      <c r="D1705" s="22">
        <v>2</v>
      </c>
      <c r="E1705" s="22">
        <v>4430855</v>
      </c>
      <c r="F1705" s="22">
        <v>15085950</v>
      </c>
      <c r="G1705" s="15">
        <v>14076.738281</v>
      </c>
      <c r="H1705" s="15">
        <v>4132.810547</v>
      </c>
      <c r="I1705" s="19">
        <v>512</v>
      </c>
      <c r="J1705" s="15">
        <v>7.2220829999999996</v>
      </c>
      <c r="K1705" s="19">
        <v>512</v>
      </c>
      <c r="L1705" s="15">
        <v>2.1211790000000001</v>
      </c>
    </row>
    <row r="1706" spans="1:12" x14ac:dyDescent="0.35">
      <c r="A1706" s="22">
        <v>2048</v>
      </c>
      <c r="B1706" s="12" t="s">
        <v>15</v>
      </c>
      <c r="C1706" s="22">
        <v>32</v>
      </c>
      <c r="D1706" s="22">
        <v>3</v>
      </c>
      <c r="E1706" s="22">
        <v>4431766</v>
      </c>
      <c r="F1706" s="22">
        <v>14985258</v>
      </c>
      <c r="G1706" s="15">
        <v>14074.369140999999</v>
      </c>
      <c r="H1706" s="15">
        <v>4160.810547</v>
      </c>
      <c r="I1706" s="19">
        <v>512</v>
      </c>
      <c r="J1706" s="15">
        <v>7.2205979999999998</v>
      </c>
      <c r="K1706" s="19">
        <v>512</v>
      </c>
      <c r="L1706" s="15">
        <v>2.1354320000000002</v>
      </c>
    </row>
    <row r="1707" spans="1:12" x14ac:dyDescent="0.35">
      <c r="A1707" s="22">
        <v>2048</v>
      </c>
      <c r="B1707" s="12" t="s">
        <v>15</v>
      </c>
      <c r="C1707" s="22">
        <v>32</v>
      </c>
      <c r="D1707" s="22">
        <v>4</v>
      </c>
      <c r="E1707" s="22">
        <v>4419208</v>
      </c>
      <c r="F1707" s="22">
        <v>14906594</v>
      </c>
      <c r="G1707" s="15">
        <v>14114.130859000001</v>
      </c>
      <c r="H1707" s="15">
        <v>4182.8652339999999</v>
      </c>
      <c r="I1707" s="19">
        <v>512</v>
      </c>
      <c r="J1707" s="15">
        <v>7.241117</v>
      </c>
      <c r="K1707" s="19">
        <v>512</v>
      </c>
      <c r="L1707" s="15">
        <v>2.1467010000000002</v>
      </c>
    </row>
    <row r="1708" spans="1:12" x14ac:dyDescent="0.35">
      <c r="A1708" s="22">
        <v>4096</v>
      </c>
      <c r="B1708" s="12" t="s">
        <v>15</v>
      </c>
      <c r="C1708" s="22">
        <v>32</v>
      </c>
      <c r="D1708" s="22">
        <v>1</v>
      </c>
      <c r="E1708" s="22">
        <v>4431939</v>
      </c>
      <c r="F1708" s="22">
        <v>16594885</v>
      </c>
      <c r="G1708" s="15">
        <v>28092.769531000002</v>
      </c>
      <c r="H1708" s="15">
        <v>7498.578125</v>
      </c>
      <c r="I1708" s="19">
        <v>256</v>
      </c>
      <c r="J1708" s="15">
        <v>7.2203160000000004</v>
      </c>
      <c r="K1708" s="19">
        <v>256</v>
      </c>
      <c r="L1708" s="15">
        <v>1.9283049999999999</v>
      </c>
    </row>
    <row r="1709" spans="1:12" x14ac:dyDescent="0.35">
      <c r="A1709" s="22">
        <v>4096</v>
      </c>
      <c r="B1709" s="12" t="s">
        <v>15</v>
      </c>
      <c r="C1709" s="22">
        <v>32</v>
      </c>
      <c r="D1709" s="22">
        <v>2</v>
      </c>
      <c r="E1709" s="22">
        <v>4446439</v>
      </c>
      <c r="F1709" s="22">
        <v>16503242</v>
      </c>
      <c r="G1709" s="15">
        <v>28000.972656000002</v>
      </c>
      <c r="H1709" s="15">
        <v>7541.5859380000002</v>
      </c>
      <c r="I1709" s="19">
        <v>256</v>
      </c>
      <c r="J1709" s="15">
        <v>7.1967699999999999</v>
      </c>
      <c r="K1709" s="19">
        <v>256</v>
      </c>
      <c r="L1709" s="15">
        <v>1.9390130000000001</v>
      </c>
    </row>
    <row r="1710" spans="1:12" x14ac:dyDescent="0.35">
      <c r="A1710" s="22">
        <v>4096</v>
      </c>
      <c r="B1710" s="12" t="s">
        <v>15</v>
      </c>
      <c r="C1710" s="22">
        <v>32</v>
      </c>
      <c r="D1710" s="22">
        <v>3</v>
      </c>
      <c r="E1710" s="22">
        <v>4438043</v>
      </c>
      <c r="F1710" s="22">
        <v>16545180</v>
      </c>
      <c r="G1710" s="15">
        <v>28053.351562</v>
      </c>
      <c r="H1710" s="15">
        <v>7521.7617190000001</v>
      </c>
      <c r="I1710" s="19">
        <v>256</v>
      </c>
      <c r="J1710" s="15">
        <v>7.2103849999999996</v>
      </c>
      <c r="K1710" s="19">
        <v>256</v>
      </c>
      <c r="L1710" s="15">
        <v>1.9340980000000001</v>
      </c>
    </row>
    <row r="1711" spans="1:12" x14ac:dyDescent="0.35">
      <c r="A1711" s="22">
        <v>4096</v>
      </c>
      <c r="B1711" s="12" t="s">
        <v>15</v>
      </c>
      <c r="C1711" s="22">
        <v>32</v>
      </c>
      <c r="D1711" s="22">
        <v>4</v>
      </c>
      <c r="E1711" s="22">
        <v>4441516</v>
      </c>
      <c r="F1711" s="22">
        <v>16777010</v>
      </c>
      <c r="G1711" s="15">
        <v>28031.332031000002</v>
      </c>
      <c r="H1711" s="15">
        <v>7416.5507809999999</v>
      </c>
      <c r="I1711" s="19">
        <v>256</v>
      </c>
      <c r="J1711" s="15">
        <v>7.2047470000000002</v>
      </c>
      <c r="K1711" s="19">
        <v>256</v>
      </c>
      <c r="L1711" s="15">
        <v>1.9073720000000001</v>
      </c>
    </row>
    <row r="1712" spans="1:12" x14ac:dyDescent="0.35">
      <c r="A1712" s="22">
        <v>8192</v>
      </c>
      <c r="B1712" s="12" t="s">
        <v>15</v>
      </c>
      <c r="C1712" s="22">
        <v>32</v>
      </c>
      <c r="D1712" s="22">
        <v>1</v>
      </c>
      <c r="E1712" s="22">
        <v>4441944</v>
      </c>
      <c r="F1712" s="22">
        <v>17368273</v>
      </c>
      <c r="G1712" s="15">
        <v>55837.304687999997</v>
      </c>
      <c r="H1712" s="15">
        <v>14272.460938</v>
      </c>
      <c r="I1712" s="19">
        <v>128</v>
      </c>
      <c r="J1712" s="15">
        <v>7.204053</v>
      </c>
      <c r="K1712" s="19">
        <v>128</v>
      </c>
      <c r="L1712" s="15">
        <v>1.8424400000000001</v>
      </c>
    </row>
    <row r="1713" spans="1:12" x14ac:dyDescent="0.35">
      <c r="A1713" s="22">
        <v>8192</v>
      </c>
      <c r="B1713" s="12" t="s">
        <v>15</v>
      </c>
      <c r="C1713" s="22">
        <v>32</v>
      </c>
      <c r="D1713" s="22">
        <v>2</v>
      </c>
      <c r="E1713" s="22">
        <v>4446634</v>
      </c>
      <c r="F1713" s="22">
        <v>17763281</v>
      </c>
      <c r="G1713" s="15">
        <v>55778.851562000003</v>
      </c>
      <c r="H1713" s="15">
        <v>13951.546875</v>
      </c>
      <c r="I1713" s="19">
        <v>128</v>
      </c>
      <c r="J1713" s="15">
        <v>7.1964550000000003</v>
      </c>
      <c r="K1713" s="19">
        <v>128</v>
      </c>
      <c r="L1713" s="15">
        <v>1.801469</v>
      </c>
    </row>
    <row r="1714" spans="1:12" x14ac:dyDescent="0.35">
      <c r="A1714" s="22">
        <v>8192</v>
      </c>
      <c r="B1714" s="12" t="s">
        <v>15</v>
      </c>
      <c r="C1714" s="22">
        <v>32</v>
      </c>
      <c r="D1714" s="22">
        <v>3</v>
      </c>
      <c r="E1714" s="22">
        <v>4434756</v>
      </c>
      <c r="F1714" s="22">
        <v>17153799</v>
      </c>
      <c r="G1714" s="15">
        <v>55930.523437999997</v>
      </c>
      <c r="H1714" s="15">
        <v>14453.601562</v>
      </c>
      <c r="I1714" s="19">
        <v>128</v>
      </c>
      <c r="J1714" s="15">
        <v>7.2157299999999998</v>
      </c>
      <c r="K1714" s="19">
        <v>128</v>
      </c>
      <c r="L1714" s="15">
        <v>1.8654759999999999</v>
      </c>
    </row>
    <row r="1715" spans="1:12" x14ac:dyDescent="0.35">
      <c r="A1715" s="22">
        <v>8192</v>
      </c>
      <c r="B1715" s="12" t="s">
        <v>15</v>
      </c>
      <c r="C1715" s="22">
        <v>32</v>
      </c>
      <c r="D1715" s="22">
        <v>4</v>
      </c>
      <c r="E1715" s="22">
        <v>4437326</v>
      </c>
      <c r="F1715" s="22">
        <v>17332318</v>
      </c>
      <c r="G1715" s="15">
        <v>55896.226562000003</v>
      </c>
      <c r="H1715" s="15">
        <v>14302.9375</v>
      </c>
      <c r="I1715" s="19">
        <v>128</v>
      </c>
      <c r="J1715" s="15">
        <v>7.211551</v>
      </c>
      <c r="K1715" s="19">
        <v>128</v>
      </c>
      <c r="L1715" s="15">
        <v>1.8462620000000001</v>
      </c>
    </row>
    <row r="1716" spans="1:12" x14ac:dyDescent="0.35">
      <c r="A1716" s="22">
        <v>16384</v>
      </c>
      <c r="B1716" s="12" t="s">
        <v>15</v>
      </c>
      <c r="C1716" s="22">
        <v>32</v>
      </c>
      <c r="D1716" s="22">
        <v>1</v>
      </c>
      <c r="E1716" s="22">
        <v>4432255</v>
      </c>
      <c r="F1716" s="22">
        <v>17867213</v>
      </c>
      <c r="G1716" s="15">
        <v>111046.140625</v>
      </c>
      <c r="H1716" s="15">
        <v>27528.5625</v>
      </c>
      <c r="I1716" s="19">
        <v>64</v>
      </c>
      <c r="J1716" s="15">
        <v>7.2198019999999996</v>
      </c>
      <c r="K1716" s="19">
        <v>64</v>
      </c>
      <c r="L1716" s="15">
        <v>1.7909900000000001</v>
      </c>
    </row>
    <row r="1717" spans="1:12" x14ac:dyDescent="0.35">
      <c r="A1717" s="22">
        <v>16384</v>
      </c>
      <c r="B1717" s="12" t="s">
        <v>15</v>
      </c>
      <c r="C1717" s="22">
        <v>32</v>
      </c>
      <c r="D1717" s="22">
        <v>2</v>
      </c>
      <c r="E1717" s="22">
        <v>4436103</v>
      </c>
      <c r="F1717" s="22">
        <v>17544956</v>
      </c>
      <c r="G1717" s="15">
        <v>110949.21875</v>
      </c>
      <c r="H1717" s="15">
        <v>28044.34375</v>
      </c>
      <c r="I1717" s="19">
        <v>64</v>
      </c>
      <c r="J1717" s="15">
        <v>7.2135389999999999</v>
      </c>
      <c r="K1717" s="19">
        <v>64</v>
      </c>
      <c r="L1717" s="15">
        <v>1.8238859999999999</v>
      </c>
    </row>
    <row r="1718" spans="1:12" x14ac:dyDescent="0.35">
      <c r="A1718" s="22">
        <v>16384</v>
      </c>
      <c r="B1718" s="12" t="s">
        <v>15</v>
      </c>
      <c r="C1718" s="22">
        <v>32</v>
      </c>
      <c r="D1718" s="22">
        <v>3</v>
      </c>
      <c r="E1718" s="22">
        <v>4425622</v>
      </c>
      <c r="F1718" s="22">
        <v>17494139</v>
      </c>
      <c r="G1718" s="15">
        <v>111215.375</v>
      </c>
      <c r="H1718" s="15">
        <v>28116.1875</v>
      </c>
      <c r="I1718" s="19">
        <v>64</v>
      </c>
      <c r="J1718" s="15">
        <v>7.2306220000000003</v>
      </c>
      <c r="K1718" s="19">
        <v>64</v>
      </c>
      <c r="L1718" s="15">
        <v>1.8291839999999999</v>
      </c>
    </row>
    <row r="1719" spans="1:12" x14ac:dyDescent="0.35">
      <c r="A1719" s="22">
        <v>16384</v>
      </c>
      <c r="B1719" s="12" t="s">
        <v>15</v>
      </c>
      <c r="C1719" s="22">
        <v>32</v>
      </c>
      <c r="D1719" s="22">
        <v>4</v>
      </c>
      <c r="E1719" s="22">
        <v>4436068</v>
      </c>
      <c r="F1719" s="22">
        <v>17432289</v>
      </c>
      <c r="G1719" s="15">
        <v>110952.375</v>
      </c>
      <c r="H1719" s="15">
        <v>28224.546875</v>
      </c>
      <c r="I1719" s="19">
        <v>64</v>
      </c>
      <c r="J1719" s="15">
        <v>7.2135959999999999</v>
      </c>
      <c r="K1719" s="19">
        <v>64</v>
      </c>
      <c r="L1719" s="15">
        <v>1.835674</v>
      </c>
    </row>
    <row r="1720" spans="1:12" x14ac:dyDescent="0.35">
      <c r="A1720" s="22">
        <v>4</v>
      </c>
      <c r="B1720" s="12" t="s">
        <v>15</v>
      </c>
      <c r="C1720" s="22">
        <v>64</v>
      </c>
      <c r="D1720" s="22">
        <v>1</v>
      </c>
      <c r="E1720" s="22">
        <v>858325</v>
      </c>
      <c r="F1720" s="22">
        <v>137784</v>
      </c>
      <c r="G1720" s="15">
        <v>284.43553500000002</v>
      </c>
      <c r="H1720" s="15">
        <v>1771.902351</v>
      </c>
      <c r="I1720" s="19">
        <v>262144</v>
      </c>
      <c r="J1720" s="15">
        <v>74.563824999999994</v>
      </c>
      <c r="K1720" s="19">
        <v>262144</v>
      </c>
      <c r="L1720" s="15">
        <v>464.49659500000001</v>
      </c>
    </row>
    <row r="1721" spans="1:12" x14ac:dyDescent="0.35">
      <c r="A1721" s="22">
        <v>4</v>
      </c>
      <c r="B1721" s="12" t="s">
        <v>15</v>
      </c>
      <c r="C1721" s="22">
        <v>64</v>
      </c>
      <c r="D1721" s="22">
        <v>2</v>
      </c>
      <c r="E1721" s="22">
        <v>862308</v>
      </c>
      <c r="F1721" s="22">
        <v>137819</v>
      </c>
      <c r="G1721" s="15">
        <v>283.121826</v>
      </c>
      <c r="H1721" s="15">
        <v>1771.45047</v>
      </c>
      <c r="I1721" s="19">
        <v>262144</v>
      </c>
      <c r="J1721" s="15">
        <v>74.219443999999996</v>
      </c>
      <c r="K1721" s="19">
        <v>262144</v>
      </c>
      <c r="L1721" s="15">
        <v>464.37765000000002</v>
      </c>
    </row>
    <row r="1722" spans="1:12" x14ac:dyDescent="0.35">
      <c r="A1722" s="22">
        <v>4</v>
      </c>
      <c r="B1722" s="12" t="s">
        <v>15</v>
      </c>
      <c r="C1722" s="22">
        <v>64</v>
      </c>
      <c r="D1722" s="22">
        <v>3</v>
      </c>
      <c r="E1722" s="22">
        <v>860223</v>
      </c>
      <c r="F1722" s="22">
        <v>138332</v>
      </c>
      <c r="G1722" s="15">
        <v>283.80791499999998</v>
      </c>
      <c r="H1722" s="15">
        <v>1764.8799779999999</v>
      </c>
      <c r="I1722" s="19">
        <v>262144</v>
      </c>
      <c r="J1722" s="15">
        <v>74.399297000000004</v>
      </c>
      <c r="K1722" s="19">
        <v>262144</v>
      </c>
      <c r="L1722" s="15">
        <v>462.655731</v>
      </c>
    </row>
    <row r="1723" spans="1:12" x14ac:dyDescent="0.35">
      <c r="A1723" s="22">
        <v>4</v>
      </c>
      <c r="B1723" s="12" t="s">
        <v>15</v>
      </c>
      <c r="C1723" s="22">
        <v>64</v>
      </c>
      <c r="D1723" s="22">
        <v>4</v>
      </c>
      <c r="E1723" s="22">
        <v>859803</v>
      </c>
      <c r="F1723" s="22">
        <v>138461</v>
      </c>
      <c r="G1723" s="15">
        <v>283.94658299999998</v>
      </c>
      <c r="H1723" s="15">
        <v>1763.23838</v>
      </c>
      <c r="I1723" s="19">
        <v>262144</v>
      </c>
      <c r="J1723" s="15">
        <v>74.435641000000004</v>
      </c>
      <c r="K1723" s="19">
        <v>262144</v>
      </c>
      <c r="L1723" s="15">
        <v>462.225326</v>
      </c>
    </row>
    <row r="1724" spans="1:12" x14ac:dyDescent="0.35">
      <c r="A1724" s="22">
        <v>8</v>
      </c>
      <c r="B1724" s="12" t="s">
        <v>15</v>
      </c>
      <c r="C1724" s="22">
        <v>64</v>
      </c>
      <c r="D1724" s="22">
        <v>1</v>
      </c>
      <c r="E1724" s="22">
        <v>1651236</v>
      </c>
      <c r="F1724" s="22">
        <v>317806</v>
      </c>
      <c r="G1724" s="15">
        <v>295.70084400000002</v>
      </c>
      <c r="H1724" s="15">
        <v>1536.3915939999999</v>
      </c>
      <c r="I1724" s="19">
        <v>131072</v>
      </c>
      <c r="J1724" s="15">
        <v>38.758851999999997</v>
      </c>
      <c r="K1724" s="19">
        <v>131072</v>
      </c>
      <c r="L1724" s="15">
        <v>201.38086100000001</v>
      </c>
    </row>
    <row r="1725" spans="1:12" x14ac:dyDescent="0.35">
      <c r="A1725" s="22">
        <v>8</v>
      </c>
      <c r="B1725" s="12" t="s">
        <v>15</v>
      </c>
      <c r="C1725" s="22">
        <v>64</v>
      </c>
      <c r="D1725" s="22">
        <v>2</v>
      </c>
      <c r="E1725" s="22">
        <v>1643907</v>
      </c>
      <c r="F1725" s="22">
        <v>319135</v>
      </c>
      <c r="G1725" s="15">
        <v>297.01900499999999</v>
      </c>
      <c r="H1725" s="15">
        <v>1529.99614</v>
      </c>
      <c r="I1725" s="19">
        <v>131072</v>
      </c>
      <c r="J1725" s="15">
        <v>38.931635999999997</v>
      </c>
      <c r="K1725" s="19">
        <v>131072</v>
      </c>
      <c r="L1725" s="15">
        <v>200.54235199999999</v>
      </c>
    </row>
    <row r="1726" spans="1:12" x14ac:dyDescent="0.35">
      <c r="A1726" s="22">
        <v>8</v>
      </c>
      <c r="B1726" s="12" t="s">
        <v>15</v>
      </c>
      <c r="C1726" s="22">
        <v>64</v>
      </c>
      <c r="D1726" s="22">
        <v>3</v>
      </c>
      <c r="E1726" s="22">
        <v>1649335</v>
      </c>
      <c r="F1726" s="22">
        <v>317986</v>
      </c>
      <c r="G1726" s="15">
        <v>296.041832</v>
      </c>
      <c r="H1726" s="15">
        <v>1535.5258710000001</v>
      </c>
      <c r="I1726" s="19">
        <v>131072</v>
      </c>
      <c r="J1726" s="15">
        <v>38.803528</v>
      </c>
      <c r="K1726" s="19">
        <v>131072</v>
      </c>
      <c r="L1726" s="15">
        <v>201.266998</v>
      </c>
    </row>
    <row r="1727" spans="1:12" x14ac:dyDescent="0.35">
      <c r="A1727" s="22">
        <v>8</v>
      </c>
      <c r="B1727" s="12" t="s">
        <v>15</v>
      </c>
      <c r="C1727" s="22">
        <v>64</v>
      </c>
      <c r="D1727" s="22">
        <v>4</v>
      </c>
      <c r="E1727" s="22">
        <v>1644439</v>
      </c>
      <c r="F1727" s="22">
        <v>317172</v>
      </c>
      <c r="G1727" s="15">
        <v>296.92264599999999</v>
      </c>
      <c r="H1727" s="15">
        <v>1539.462906</v>
      </c>
      <c r="I1727" s="19">
        <v>131072</v>
      </c>
      <c r="J1727" s="15">
        <v>38.919038999999998</v>
      </c>
      <c r="K1727" s="19">
        <v>131072</v>
      </c>
      <c r="L1727" s="15">
        <v>201.783556</v>
      </c>
    </row>
    <row r="1728" spans="1:12" x14ac:dyDescent="0.35">
      <c r="A1728" s="22">
        <v>16</v>
      </c>
      <c r="B1728" s="12" t="s">
        <v>15</v>
      </c>
      <c r="C1728" s="22">
        <v>64</v>
      </c>
      <c r="D1728" s="22">
        <v>1</v>
      </c>
      <c r="E1728" s="22">
        <v>2666911</v>
      </c>
      <c r="F1728" s="22">
        <v>642097</v>
      </c>
      <c r="G1728" s="15">
        <v>366.16589399999998</v>
      </c>
      <c r="H1728" s="15">
        <v>1520.8537289999999</v>
      </c>
      <c r="I1728" s="19">
        <v>65536</v>
      </c>
      <c r="J1728" s="15">
        <v>23.997798</v>
      </c>
      <c r="K1728" s="19">
        <v>65536</v>
      </c>
      <c r="L1728" s="15">
        <v>99.673413999999994</v>
      </c>
    </row>
    <row r="1729" spans="1:12" x14ac:dyDescent="0.35">
      <c r="A1729" s="22">
        <v>16</v>
      </c>
      <c r="B1729" s="12" t="s">
        <v>15</v>
      </c>
      <c r="C1729" s="22">
        <v>64</v>
      </c>
      <c r="D1729" s="22">
        <v>2</v>
      </c>
      <c r="E1729" s="22">
        <v>2688591</v>
      </c>
      <c r="F1729" s="22">
        <v>639348</v>
      </c>
      <c r="G1729" s="15">
        <v>363.21333299999998</v>
      </c>
      <c r="H1729" s="15">
        <v>1527.3926240000001</v>
      </c>
      <c r="I1729" s="19">
        <v>65536</v>
      </c>
      <c r="J1729" s="15">
        <v>23.804288</v>
      </c>
      <c r="K1729" s="19">
        <v>65536</v>
      </c>
      <c r="L1729" s="15">
        <v>100.101964</v>
      </c>
    </row>
    <row r="1730" spans="1:12" x14ac:dyDescent="0.35">
      <c r="A1730" s="22">
        <v>16</v>
      </c>
      <c r="B1730" s="12" t="s">
        <v>15</v>
      </c>
      <c r="C1730" s="22">
        <v>64</v>
      </c>
      <c r="D1730" s="22">
        <v>3</v>
      </c>
      <c r="E1730" s="22">
        <v>2667842</v>
      </c>
      <c r="F1730" s="22">
        <v>642434</v>
      </c>
      <c r="G1730" s="15">
        <v>366.03799400000003</v>
      </c>
      <c r="H1730" s="15">
        <v>1520.058716</v>
      </c>
      <c r="I1730" s="19">
        <v>65536</v>
      </c>
      <c r="J1730" s="15">
        <v>23.989424</v>
      </c>
      <c r="K1730" s="19">
        <v>65536</v>
      </c>
      <c r="L1730" s="15">
        <v>99.621054000000001</v>
      </c>
    </row>
    <row r="1731" spans="1:12" x14ac:dyDescent="0.35">
      <c r="A1731" s="22">
        <v>16</v>
      </c>
      <c r="B1731" s="12" t="s">
        <v>15</v>
      </c>
      <c r="C1731" s="22">
        <v>64</v>
      </c>
      <c r="D1731" s="22">
        <v>4</v>
      </c>
      <c r="E1731" s="22">
        <v>2660870</v>
      </c>
      <c r="F1731" s="22">
        <v>640289</v>
      </c>
      <c r="G1731" s="15">
        <v>366.99705499999999</v>
      </c>
      <c r="H1731" s="15">
        <v>1525.148193</v>
      </c>
      <c r="I1731" s="19">
        <v>65536</v>
      </c>
      <c r="J1731" s="15">
        <v>24.052281000000001</v>
      </c>
      <c r="K1731" s="19">
        <v>65536</v>
      </c>
      <c r="L1731" s="15">
        <v>99.954852000000002</v>
      </c>
    </row>
    <row r="1732" spans="1:12" x14ac:dyDescent="0.35">
      <c r="A1732" s="22">
        <v>32</v>
      </c>
      <c r="B1732" s="12" t="s">
        <v>15</v>
      </c>
      <c r="C1732" s="22">
        <v>64</v>
      </c>
      <c r="D1732" s="22">
        <v>1</v>
      </c>
      <c r="E1732" s="22">
        <v>3403900</v>
      </c>
      <c r="F1732" s="22">
        <v>1265876</v>
      </c>
      <c r="G1732" s="15">
        <v>573.76238999999998</v>
      </c>
      <c r="H1732" s="15">
        <v>1542.827759</v>
      </c>
      <c r="I1732" s="19">
        <v>32768</v>
      </c>
      <c r="J1732" s="15">
        <v>18.801963000000001</v>
      </c>
      <c r="K1732" s="19">
        <v>32768</v>
      </c>
      <c r="L1732" s="15">
        <v>50.557892000000002</v>
      </c>
    </row>
    <row r="1733" spans="1:12" x14ac:dyDescent="0.35">
      <c r="A1733" s="22">
        <v>32</v>
      </c>
      <c r="B1733" s="12" t="s">
        <v>15</v>
      </c>
      <c r="C1733" s="22">
        <v>64</v>
      </c>
      <c r="D1733" s="22">
        <v>2</v>
      </c>
      <c r="E1733" s="22">
        <v>3397882</v>
      </c>
      <c r="F1733" s="22">
        <v>1283330</v>
      </c>
      <c r="G1733" s="15">
        <v>574.77890000000002</v>
      </c>
      <c r="H1733" s="15">
        <v>1521.8367000000001</v>
      </c>
      <c r="I1733" s="19">
        <v>32768</v>
      </c>
      <c r="J1733" s="15">
        <v>18.835260000000002</v>
      </c>
      <c r="K1733" s="19">
        <v>32768</v>
      </c>
      <c r="L1733" s="15">
        <v>49.870258999999997</v>
      </c>
    </row>
    <row r="1734" spans="1:12" x14ac:dyDescent="0.35">
      <c r="A1734" s="22">
        <v>32</v>
      </c>
      <c r="B1734" s="12" t="s">
        <v>15</v>
      </c>
      <c r="C1734" s="22">
        <v>64</v>
      </c>
      <c r="D1734" s="22">
        <v>3</v>
      </c>
      <c r="E1734" s="22">
        <v>3396428</v>
      </c>
      <c r="F1734" s="22">
        <v>1266992</v>
      </c>
      <c r="G1734" s="15">
        <v>575.02429199999995</v>
      </c>
      <c r="H1734" s="15">
        <v>1541.4674990000001</v>
      </c>
      <c r="I1734" s="19">
        <v>32768</v>
      </c>
      <c r="J1734" s="15">
        <v>18.843325</v>
      </c>
      <c r="K1734" s="19">
        <v>32768</v>
      </c>
      <c r="L1734" s="15">
        <v>50.513354999999997</v>
      </c>
    </row>
    <row r="1735" spans="1:12" x14ac:dyDescent="0.35">
      <c r="A1735" s="22">
        <v>32</v>
      </c>
      <c r="B1735" s="12" t="s">
        <v>15</v>
      </c>
      <c r="C1735" s="22">
        <v>64</v>
      </c>
      <c r="D1735" s="22">
        <v>4</v>
      </c>
      <c r="E1735" s="22">
        <v>3396266</v>
      </c>
      <c r="F1735" s="22">
        <v>1270643</v>
      </c>
      <c r="G1735" s="15">
        <v>575.05239900000004</v>
      </c>
      <c r="H1735" s="15">
        <v>1537.0361330000001</v>
      </c>
      <c r="I1735" s="19">
        <v>32768</v>
      </c>
      <c r="J1735" s="15">
        <v>18.844225000000002</v>
      </c>
      <c r="K1735" s="19">
        <v>32768</v>
      </c>
      <c r="L1735" s="15">
        <v>50.368189999999998</v>
      </c>
    </row>
    <row r="1736" spans="1:12" x14ac:dyDescent="0.35">
      <c r="A1736" s="22">
        <v>64</v>
      </c>
      <c r="B1736" s="12" t="s">
        <v>15</v>
      </c>
      <c r="C1736" s="22">
        <v>64</v>
      </c>
      <c r="D1736" s="22">
        <v>1</v>
      </c>
      <c r="E1736" s="22">
        <v>3660579</v>
      </c>
      <c r="F1736" s="22">
        <v>2014221</v>
      </c>
      <c r="G1736" s="15">
        <v>1067.0214229999999</v>
      </c>
      <c r="H1736" s="15">
        <v>1939.15094</v>
      </c>
      <c r="I1736" s="19">
        <v>16384</v>
      </c>
      <c r="J1736" s="15">
        <v>17.483571000000001</v>
      </c>
      <c r="K1736" s="19">
        <v>16384</v>
      </c>
      <c r="L1736" s="15">
        <v>31.774073000000001</v>
      </c>
    </row>
    <row r="1737" spans="1:12" x14ac:dyDescent="0.35">
      <c r="A1737" s="22">
        <v>64</v>
      </c>
      <c r="B1737" s="12" t="s">
        <v>15</v>
      </c>
      <c r="C1737" s="22">
        <v>64</v>
      </c>
      <c r="D1737" s="22">
        <v>2</v>
      </c>
      <c r="E1737" s="22">
        <v>3674674</v>
      </c>
      <c r="F1737" s="22">
        <v>2003094</v>
      </c>
      <c r="G1737" s="15">
        <v>1062.9269409999999</v>
      </c>
      <c r="H1737" s="15">
        <v>1949.889038</v>
      </c>
      <c r="I1737" s="19">
        <v>16384</v>
      </c>
      <c r="J1737" s="15">
        <v>17.416512000000001</v>
      </c>
      <c r="K1737" s="19">
        <v>16384</v>
      </c>
      <c r="L1737" s="15">
        <v>31.950578</v>
      </c>
    </row>
    <row r="1738" spans="1:12" x14ac:dyDescent="0.35">
      <c r="A1738" s="22">
        <v>64</v>
      </c>
      <c r="B1738" s="12" t="s">
        <v>15</v>
      </c>
      <c r="C1738" s="22">
        <v>64</v>
      </c>
      <c r="D1738" s="22">
        <v>3</v>
      </c>
      <c r="E1738" s="22">
        <v>3671163</v>
      </c>
      <c r="F1738" s="22">
        <v>2016865</v>
      </c>
      <c r="G1738" s="15">
        <v>1063.9457399999999</v>
      </c>
      <c r="H1738" s="15">
        <v>1936.636841</v>
      </c>
      <c r="I1738" s="19">
        <v>16384</v>
      </c>
      <c r="J1738" s="15">
        <v>17.433168999999999</v>
      </c>
      <c r="K1738" s="19">
        <v>16384</v>
      </c>
      <c r="L1738" s="15">
        <v>31.732423000000001</v>
      </c>
    </row>
    <row r="1739" spans="1:12" x14ac:dyDescent="0.35">
      <c r="A1739" s="22">
        <v>64</v>
      </c>
      <c r="B1739" s="12" t="s">
        <v>15</v>
      </c>
      <c r="C1739" s="22">
        <v>64</v>
      </c>
      <c r="D1739" s="22">
        <v>4</v>
      </c>
      <c r="E1739" s="22">
        <v>3686590</v>
      </c>
      <c r="F1739" s="22">
        <v>2016765</v>
      </c>
      <c r="G1739" s="15">
        <v>1059.4929810000001</v>
      </c>
      <c r="H1739" s="15">
        <v>1936.7291869999999</v>
      </c>
      <c r="I1739" s="19">
        <v>16384</v>
      </c>
      <c r="J1739" s="15">
        <v>17.360213999999999</v>
      </c>
      <c r="K1739" s="19">
        <v>16384</v>
      </c>
      <c r="L1739" s="15">
        <v>31.733995</v>
      </c>
    </row>
    <row r="1740" spans="1:12" x14ac:dyDescent="0.35">
      <c r="A1740" s="22">
        <v>128</v>
      </c>
      <c r="B1740" s="12" t="s">
        <v>15</v>
      </c>
      <c r="C1740" s="22">
        <v>64</v>
      </c>
      <c r="D1740" s="22">
        <v>1</v>
      </c>
      <c r="E1740" s="22">
        <v>3783340</v>
      </c>
      <c r="F1740" s="22">
        <v>3187609</v>
      </c>
      <c r="G1740" s="15">
        <v>2064.6412350000001</v>
      </c>
      <c r="H1740" s="15">
        <v>2450.503784</v>
      </c>
      <c r="I1740" s="19">
        <v>8192</v>
      </c>
      <c r="J1740" s="15">
        <v>16.916270999999998</v>
      </c>
      <c r="K1740" s="19">
        <v>8192</v>
      </c>
      <c r="L1740" s="15">
        <v>20.077745</v>
      </c>
    </row>
    <row r="1741" spans="1:12" x14ac:dyDescent="0.35">
      <c r="A1741" s="22">
        <v>128</v>
      </c>
      <c r="B1741" s="12" t="s">
        <v>15</v>
      </c>
      <c r="C1741" s="22">
        <v>64</v>
      </c>
      <c r="D1741" s="22">
        <v>2</v>
      </c>
      <c r="E1741" s="22">
        <v>3804762</v>
      </c>
      <c r="F1741" s="22">
        <v>3190740</v>
      </c>
      <c r="G1741" s="15">
        <v>2053.0151369999999</v>
      </c>
      <c r="H1741" s="15">
        <v>2448.0714109999999</v>
      </c>
      <c r="I1741" s="19">
        <v>8192</v>
      </c>
      <c r="J1741" s="15">
        <v>16.821024999999999</v>
      </c>
      <c r="K1741" s="19">
        <v>8192</v>
      </c>
      <c r="L1741" s="15">
        <v>20.058045</v>
      </c>
    </row>
    <row r="1742" spans="1:12" x14ac:dyDescent="0.35">
      <c r="A1742" s="22">
        <v>128</v>
      </c>
      <c r="B1742" s="12" t="s">
        <v>15</v>
      </c>
      <c r="C1742" s="22">
        <v>64</v>
      </c>
      <c r="D1742" s="22">
        <v>3</v>
      </c>
      <c r="E1742" s="22">
        <v>3793246</v>
      </c>
      <c r="F1742" s="22">
        <v>3183897</v>
      </c>
      <c r="G1742" s="15">
        <v>2059.238159</v>
      </c>
      <c r="H1742" s="15">
        <v>2453.308716</v>
      </c>
      <c r="I1742" s="19">
        <v>8192</v>
      </c>
      <c r="J1742" s="15">
        <v>16.872091000000001</v>
      </c>
      <c r="K1742" s="19">
        <v>8192</v>
      </c>
      <c r="L1742" s="15">
        <v>20.101151999999999</v>
      </c>
    </row>
    <row r="1743" spans="1:12" x14ac:dyDescent="0.35">
      <c r="A1743" s="22">
        <v>128</v>
      </c>
      <c r="B1743" s="12" t="s">
        <v>15</v>
      </c>
      <c r="C1743" s="22">
        <v>64</v>
      </c>
      <c r="D1743" s="22">
        <v>4</v>
      </c>
      <c r="E1743" s="22">
        <v>3791758</v>
      </c>
      <c r="F1743" s="22">
        <v>3168634</v>
      </c>
      <c r="G1743" s="15">
        <v>2060.0595699999999</v>
      </c>
      <c r="H1743" s="15">
        <v>2465.196899</v>
      </c>
      <c r="I1743" s="19">
        <v>8192</v>
      </c>
      <c r="J1743" s="15">
        <v>16.878713000000001</v>
      </c>
      <c r="K1743" s="19">
        <v>8192</v>
      </c>
      <c r="L1743" s="15">
        <v>20.197979</v>
      </c>
    </row>
    <row r="1744" spans="1:12" x14ac:dyDescent="0.35">
      <c r="A1744" s="22">
        <v>256</v>
      </c>
      <c r="B1744" s="12" t="s">
        <v>15</v>
      </c>
      <c r="C1744" s="22">
        <v>64</v>
      </c>
      <c r="D1744" s="22">
        <v>1</v>
      </c>
      <c r="E1744" s="22">
        <v>3868120</v>
      </c>
      <c r="F1744" s="22">
        <v>4206039</v>
      </c>
      <c r="G1744" s="15">
        <v>4038.1682129999999</v>
      </c>
      <c r="H1744" s="15">
        <v>3713.7802729999999</v>
      </c>
      <c r="I1744" s="19">
        <v>4096</v>
      </c>
      <c r="J1744" s="15">
        <v>16.545506</v>
      </c>
      <c r="K1744" s="19">
        <v>4096</v>
      </c>
      <c r="L1744" s="15">
        <v>15.216218</v>
      </c>
    </row>
    <row r="1745" spans="1:12" x14ac:dyDescent="0.35">
      <c r="A1745" s="22">
        <v>256</v>
      </c>
      <c r="B1745" s="12" t="s">
        <v>15</v>
      </c>
      <c r="C1745" s="22">
        <v>64</v>
      </c>
      <c r="D1745" s="22">
        <v>2</v>
      </c>
      <c r="E1745" s="22">
        <v>3863747</v>
      </c>
      <c r="F1745" s="22">
        <v>4211929</v>
      </c>
      <c r="G1745" s="15">
        <v>4042.7436520000001</v>
      </c>
      <c r="H1745" s="15">
        <v>3708.6496579999998</v>
      </c>
      <c r="I1745" s="19">
        <v>4096</v>
      </c>
      <c r="J1745" s="15">
        <v>16.564233000000002</v>
      </c>
      <c r="K1745" s="19">
        <v>4096</v>
      </c>
      <c r="L1745" s="15">
        <v>15.194938</v>
      </c>
    </row>
    <row r="1746" spans="1:12" x14ac:dyDescent="0.35">
      <c r="A1746" s="22">
        <v>256</v>
      </c>
      <c r="B1746" s="12" t="s">
        <v>15</v>
      </c>
      <c r="C1746" s="22">
        <v>64</v>
      </c>
      <c r="D1746" s="22">
        <v>3</v>
      </c>
      <c r="E1746" s="22">
        <v>3864904</v>
      </c>
      <c r="F1746" s="22">
        <v>4189609</v>
      </c>
      <c r="G1746" s="15">
        <v>4041.5361330000001</v>
      </c>
      <c r="H1746" s="15">
        <v>3728.4008789999998</v>
      </c>
      <c r="I1746" s="19">
        <v>4096</v>
      </c>
      <c r="J1746" s="15">
        <v>16.559273999999998</v>
      </c>
      <c r="K1746" s="19">
        <v>4096</v>
      </c>
      <c r="L1746" s="15">
        <v>15.275888</v>
      </c>
    </row>
    <row r="1747" spans="1:12" x14ac:dyDescent="0.35">
      <c r="A1747" s="22">
        <v>256</v>
      </c>
      <c r="B1747" s="12" t="s">
        <v>15</v>
      </c>
      <c r="C1747" s="22">
        <v>64</v>
      </c>
      <c r="D1747" s="22">
        <v>4</v>
      </c>
      <c r="E1747" s="22">
        <v>3862774</v>
      </c>
      <c r="F1747" s="22">
        <v>4197988</v>
      </c>
      <c r="G1747" s="15">
        <v>4043.7390140000002</v>
      </c>
      <c r="H1747" s="15">
        <v>3720.9819339999999</v>
      </c>
      <c r="I1747" s="19">
        <v>4096</v>
      </c>
      <c r="J1747" s="15">
        <v>16.568406</v>
      </c>
      <c r="K1747" s="19">
        <v>4096</v>
      </c>
      <c r="L1747" s="15">
        <v>15.2454</v>
      </c>
    </row>
    <row r="1748" spans="1:12" x14ac:dyDescent="0.35">
      <c r="A1748" s="22">
        <v>512</v>
      </c>
      <c r="B1748" s="12" t="s">
        <v>15</v>
      </c>
      <c r="C1748" s="22">
        <v>64</v>
      </c>
      <c r="D1748" s="22">
        <v>1</v>
      </c>
      <c r="E1748" s="22">
        <v>3921881</v>
      </c>
      <c r="F1748" s="22">
        <v>4957094</v>
      </c>
      <c r="G1748" s="15">
        <v>7963.2753910000001</v>
      </c>
      <c r="H1748" s="15">
        <v>6300.5327150000003</v>
      </c>
      <c r="I1748" s="19">
        <v>2048</v>
      </c>
      <c r="J1748" s="15">
        <v>16.318698999999999</v>
      </c>
      <c r="K1748" s="19">
        <v>2048</v>
      </c>
      <c r="L1748" s="15">
        <v>12.910788999999999</v>
      </c>
    </row>
    <row r="1749" spans="1:12" x14ac:dyDescent="0.35">
      <c r="A1749" s="22">
        <v>512</v>
      </c>
      <c r="B1749" s="12" t="s">
        <v>15</v>
      </c>
      <c r="C1749" s="22">
        <v>64</v>
      </c>
      <c r="D1749" s="22">
        <v>2</v>
      </c>
      <c r="E1749" s="22">
        <v>3913550</v>
      </c>
      <c r="F1749" s="22">
        <v>4964213</v>
      </c>
      <c r="G1749" s="15">
        <v>7980.2539059999999</v>
      </c>
      <c r="H1749" s="15">
        <v>6291.5986329999996</v>
      </c>
      <c r="I1749" s="19">
        <v>2048</v>
      </c>
      <c r="J1749" s="15">
        <v>16.353439999999999</v>
      </c>
      <c r="K1749" s="19">
        <v>2048</v>
      </c>
      <c r="L1749" s="15">
        <v>12.892274</v>
      </c>
    </row>
    <row r="1750" spans="1:12" x14ac:dyDescent="0.35">
      <c r="A1750" s="22">
        <v>512</v>
      </c>
      <c r="B1750" s="12" t="s">
        <v>15</v>
      </c>
      <c r="C1750" s="22">
        <v>64</v>
      </c>
      <c r="D1750" s="22">
        <v>3</v>
      </c>
      <c r="E1750" s="22">
        <v>3914030</v>
      </c>
      <c r="F1750" s="22">
        <v>4936208</v>
      </c>
      <c r="G1750" s="15">
        <v>7979.3041990000002</v>
      </c>
      <c r="H1750" s="15">
        <v>6327.3452150000003</v>
      </c>
      <c r="I1750" s="19">
        <v>2048</v>
      </c>
      <c r="J1750" s="15">
        <v>16.351433</v>
      </c>
      <c r="K1750" s="19">
        <v>2048</v>
      </c>
      <c r="L1750" s="15">
        <v>12.965418</v>
      </c>
    </row>
    <row r="1751" spans="1:12" x14ac:dyDescent="0.35">
      <c r="A1751" s="22">
        <v>512</v>
      </c>
      <c r="B1751" s="12" t="s">
        <v>15</v>
      </c>
      <c r="C1751" s="22">
        <v>64</v>
      </c>
      <c r="D1751" s="22">
        <v>4</v>
      </c>
      <c r="E1751" s="22">
        <v>3928662</v>
      </c>
      <c r="F1751" s="22">
        <v>4959739</v>
      </c>
      <c r="G1751" s="15">
        <v>7949.515625</v>
      </c>
      <c r="H1751" s="15">
        <v>6297.3120120000003</v>
      </c>
      <c r="I1751" s="19">
        <v>2048</v>
      </c>
      <c r="J1751" s="15">
        <v>16.290533</v>
      </c>
      <c r="K1751" s="19">
        <v>2048</v>
      </c>
      <c r="L1751" s="15">
        <v>12.903905</v>
      </c>
    </row>
    <row r="1752" spans="1:12" x14ac:dyDescent="0.35">
      <c r="A1752" s="22">
        <v>1024</v>
      </c>
      <c r="B1752" s="12" t="s">
        <v>15</v>
      </c>
      <c r="C1752" s="22">
        <v>64</v>
      </c>
      <c r="D1752" s="22">
        <v>1</v>
      </c>
      <c r="E1752" s="22">
        <v>4430326</v>
      </c>
      <c r="F1752" s="22">
        <v>9531230</v>
      </c>
      <c r="G1752" s="15">
        <v>14097.452148</v>
      </c>
      <c r="H1752" s="15">
        <v>6550.2089839999999</v>
      </c>
      <c r="I1752" s="19">
        <v>1024</v>
      </c>
      <c r="J1752" s="15">
        <v>14.445891</v>
      </c>
      <c r="K1752" s="19">
        <v>1024</v>
      </c>
      <c r="L1752" s="15">
        <v>6.7147680000000003</v>
      </c>
    </row>
    <row r="1753" spans="1:12" x14ac:dyDescent="0.35">
      <c r="A1753" s="22">
        <v>1024</v>
      </c>
      <c r="B1753" s="12" t="s">
        <v>15</v>
      </c>
      <c r="C1753" s="22">
        <v>64</v>
      </c>
      <c r="D1753" s="22">
        <v>2</v>
      </c>
      <c r="E1753" s="22">
        <v>4429737</v>
      </c>
      <c r="F1753" s="22">
        <v>9528623</v>
      </c>
      <c r="G1753" s="15">
        <v>14099.297852</v>
      </c>
      <c r="H1753" s="15">
        <v>6552.1943359999996</v>
      </c>
      <c r="I1753" s="19">
        <v>1024</v>
      </c>
      <c r="J1753" s="15">
        <v>14.44781</v>
      </c>
      <c r="K1753" s="19">
        <v>1024</v>
      </c>
      <c r="L1753" s="15">
        <v>6.7166050000000004</v>
      </c>
    </row>
    <row r="1754" spans="1:12" x14ac:dyDescent="0.35">
      <c r="A1754" s="22">
        <v>1024</v>
      </c>
      <c r="B1754" s="12" t="s">
        <v>15</v>
      </c>
      <c r="C1754" s="22">
        <v>64</v>
      </c>
      <c r="D1754" s="22">
        <v>3</v>
      </c>
      <c r="E1754" s="22">
        <v>4430877</v>
      </c>
      <c r="F1754" s="22">
        <v>9478162</v>
      </c>
      <c r="G1754" s="15">
        <v>14095.654296999999</v>
      </c>
      <c r="H1754" s="15">
        <v>6587.185547</v>
      </c>
      <c r="I1754" s="19">
        <v>1024</v>
      </c>
      <c r="J1754" s="15">
        <v>14.444094</v>
      </c>
      <c r="K1754" s="19">
        <v>1024</v>
      </c>
      <c r="L1754" s="15">
        <v>6.752364</v>
      </c>
    </row>
    <row r="1755" spans="1:12" x14ac:dyDescent="0.35">
      <c r="A1755" s="22">
        <v>1024</v>
      </c>
      <c r="B1755" s="12" t="s">
        <v>15</v>
      </c>
      <c r="C1755" s="22">
        <v>64</v>
      </c>
      <c r="D1755" s="22">
        <v>4</v>
      </c>
      <c r="E1755" s="22">
        <v>4431224</v>
      </c>
      <c r="F1755" s="22">
        <v>9533765</v>
      </c>
      <c r="G1755" s="15">
        <v>14094.619140999999</v>
      </c>
      <c r="H1755" s="15">
        <v>6548.5498049999997</v>
      </c>
      <c r="I1755" s="19">
        <v>1024</v>
      </c>
      <c r="J1755" s="15">
        <v>14.442961</v>
      </c>
      <c r="K1755" s="19">
        <v>1024</v>
      </c>
      <c r="L1755" s="15">
        <v>6.7129830000000004</v>
      </c>
    </row>
    <row r="1756" spans="1:12" x14ac:dyDescent="0.35">
      <c r="A1756" s="22">
        <v>2048</v>
      </c>
      <c r="B1756" s="12" t="s">
        <v>15</v>
      </c>
      <c r="C1756" s="22">
        <v>64</v>
      </c>
      <c r="D1756" s="22">
        <v>1</v>
      </c>
      <c r="E1756" s="22">
        <v>4442088</v>
      </c>
      <c r="F1756" s="22">
        <v>16133127</v>
      </c>
      <c r="G1756" s="15">
        <v>28084.033202999999</v>
      </c>
      <c r="H1756" s="15">
        <v>7730.5351559999999</v>
      </c>
      <c r="I1756" s="19">
        <v>512</v>
      </c>
      <c r="J1756" s="15">
        <v>14.407638</v>
      </c>
      <c r="K1756" s="19">
        <v>512</v>
      </c>
      <c r="L1756" s="15">
        <v>3.966993</v>
      </c>
    </row>
    <row r="1757" spans="1:12" x14ac:dyDescent="0.35">
      <c r="A1757" s="22">
        <v>2048</v>
      </c>
      <c r="B1757" s="12" t="s">
        <v>15</v>
      </c>
      <c r="C1757" s="22">
        <v>64</v>
      </c>
      <c r="D1757" s="22">
        <v>2</v>
      </c>
      <c r="E1757" s="22">
        <v>4435820</v>
      </c>
      <c r="F1757" s="22">
        <v>15734376</v>
      </c>
      <c r="G1757" s="15">
        <v>28123.876952999999</v>
      </c>
      <c r="H1757" s="15">
        <v>7927.154297</v>
      </c>
      <c r="I1757" s="19">
        <v>512</v>
      </c>
      <c r="J1757" s="15">
        <v>14.427998000000001</v>
      </c>
      <c r="K1757" s="19">
        <v>512</v>
      </c>
      <c r="L1757" s="15">
        <v>4.0675270000000001</v>
      </c>
    </row>
    <row r="1758" spans="1:12" x14ac:dyDescent="0.35">
      <c r="A1758" s="22">
        <v>2048</v>
      </c>
      <c r="B1758" s="12" t="s">
        <v>15</v>
      </c>
      <c r="C1758" s="22">
        <v>64</v>
      </c>
      <c r="D1758" s="22">
        <v>3</v>
      </c>
      <c r="E1758" s="22">
        <v>4439732</v>
      </c>
      <c r="F1758" s="22">
        <v>16058449</v>
      </c>
      <c r="G1758" s="15">
        <v>28098.759765999999</v>
      </c>
      <c r="H1758" s="15">
        <v>7766.734375</v>
      </c>
      <c r="I1758" s="19">
        <v>512</v>
      </c>
      <c r="J1758" s="15">
        <v>14.415283000000001</v>
      </c>
      <c r="K1758" s="19">
        <v>512</v>
      </c>
      <c r="L1758" s="15">
        <v>3.9854409999999998</v>
      </c>
    </row>
    <row r="1759" spans="1:12" x14ac:dyDescent="0.35">
      <c r="A1759" s="22">
        <v>2048</v>
      </c>
      <c r="B1759" s="12" t="s">
        <v>15</v>
      </c>
      <c r="C1759" s="22">
        <v>64</v>
      </c>
      <c r="D1759" s="22">
        <v>4</v>
      </c>
      <c r="E1759" s="22">
        <v>4436846</v>
      </c>
      <c r="F1759" s="22">
        <v>15509181</v>
      </c>
      <c r="G1759" s="15">
        <v>28117.302734000001</v>
      </c>
      <c r="H1759" s="15">
        <v>8042.2382809999999</v>
      </c>
      <c r="I1759" s="19">
        <v>512</v>
      </c>
      <c r="J1759" s="15">
        <v>14.424662</v>
      </c>
      <c r="K1759" s="19">
        <v>512</v>
      </c>
      <c r="L1759" s="15">
        <v>4.1265879999999999</v>
      </c>
    </row>
    <row r="1760" spans="1:12" x14ac:dyDescent="0.35">
      <c r="A1760" s="22">
        <v>4096</v>
      </c>
      <c r="B1760" s="12" t="s">
        <v>15</v>
      </c>
      <c r="C1760" s="22">
        <v>64</v>
      </c>
      <c r="D1760" s="22">
        <v>1</v>
      </c>
      <c r="E1760" s="22">
        <v>4431211</v>
      </c>
      <c r="F1760" s="22">
        <v>16967387</v>
      </c>
      <c r="G1760" s="15">
        <v>56196.765625</v>
      </c>
      <c r="H1760" s="15">
        <v>14671.234375</v>
      </c>
      <c r="I1760" s="19">
        <v>256</v>
      </c>
      <c r="J1760" s="15">
        <v>14.443006</v>
      </c>
      <c r="K1760" s="19">
        <v>256</v>
      </c>
      <c r="L1760" s="15">
        <v>3.7719420000000001</v>
      </c>
    </row>
    <row r="1761" spans="1:12" x14ac:dyDescent="0.35">
      <c r="A1761" s="22">
        <v>4096</v>
      </c>
      <c r="B1761" s="12" t="s">
        <v>15</v>
      </c>
      <c r="C1761" s="22">
        <v>64</v>
      </c>
      <c r="D1761" s="22">
        <v>2</v>
      </c>
      <c r="E1761" s="22">
        <v>4434391</v>
      </c>
      <c r="F1761" s="22">
        <v>17054710</v>
      </c>
      <c r="G1761" s="15">
        <v>56155.828125</v>
      </c>
      <c r="H1761" s="15">
        <v>14596.660156</v>
      </c>
      <c r="I1761" s="19">
        <v>256</v>
      </c>
      <c r="J1761" s="15">
        <v>14.432646</v>
      </c>
      <c r="K1761" s="19">
        <v>256</v>
      </c>
      <c r="L1761" s="15">
        <v>3.7526290000000002</v>
      </c>
    </row>
    <row r="1762" spans="1:12" x14ac:dyDescent="0.35">
      <c r="A1762" s="22">
        <v>4096</v>
      </c>
      <c r="B1762" s="12" t="s">
        <v>15</v>
      </c>
      <c r="C1762" s="22">
        <v>64</v>
      </c>
      <c r="D1762" s="22">
        <v>3</v>
      </c>
      <c r="E1762" s="22">
        <v>4431445</v>
      </c>
      <c r="F1762" s="22">
        <v>16724479</v>
      </c>
      <c r="G1762" s="15">
        <v>56194.007812000003</v>
      </c>
      <c r="H1762" s="15">
        <v>14885.214844</v>
      </c>
      <c r="I1762" s="19">
        <v>256</v>
      </c>
      <c r="J1762" s="15">
        <v>14.442240999999999</v>
      </c>
      <c r="K1762" s="19">
        <v>256</v>
      </c>
      <c r="L1762" s="15">
        <v>3.8267259999999998</v>
      </c>
    </row>
    <row r="1763" spans="1:12" x14ac:dyDescent="0.35">
      <c r="A1763" s="22">
        <v>4096</v>
      </c>
      <c r="B1763" s="12" t="s">
        <v>15</v>
      </c>
      <c r="C1763" s="22">
        <v>64</v>
      </c>
      <c r="D1763" s="22">
        <v>4</v>
      </c>
      <c r="E1763" s="22">
        <v>4432901</v>
      </c>
      <c r="F1763" s="22">
        <v>16893002</v>
      </c>
      <c r="G1763" s="15">
        <v>56174.074219000002</v>
      </c>
      <c r="H1763" s="15">
        <v>14736.460938</v>
      </c>
      <c r="I1763" s="19">
        <v>256</v>
      </c>
      <c r="J1763" s="15">
        <v>14.437498</v>
      </c>
      <c r="K1763" s="19">
        <v>256</v>
      </c>
      <c r="L1763" s="15">
        <v>3.788551</v>
      </c>
    </row>
    <row r="1764" spans="1:12" x14ac:dyDescent="0.35">
      <c r="A1764" s="22">
        <v>8192</v>
      </c>
      <c r="B1764" s="12" t="s">
        <v>15</v>
      </c>
      <c r="C1764" s="22">
        <v>64</v>
      </c>
      <c r="D1764" s="22">
        <v>1</v>
      </c>
      <c r="E1764" s="22">
        <v>4439951</v>
      </c>
      <c r="F1764" s="22">
        <v>17084936</v>
      </c>
      <c r="G1764" s="15">
        <v>111732.070312</v>
      </c>
      <c r="H1764" s="15">
        <v>29032.476562</v>
      </c>
      <c r="I1764" s="19">
        <v>128</v>
      </c>
      <c r="J1764" s="15">
        <v>14.414574999999999</v>
      </c>
      <c r="K1764" s="19">
        <v>128</v>
      </c>
      <c r="L1764" s="15">
        <v>3.7459899999999999</v>
      </c>
    </row>
    <row r="1765" spans="1:12" x14ac:dyDescent="0.35">
      <c r="A1765" s="22">
        <v>8192</v>
      </c>
      <c r="B1765" s="12" t="s">
        <v>15</v>
      </c>
      <c r="C1765" s="22">
        <v>64</v>
      </c>
      <c r="D1765" s="22">
        <v>2</v>
      </c>
      <c r="E1765" s="22">
        <v>4437128</v>
      </c>
      <c r="F1765" s="22">
        <v>17383156</v>
      </c>
      <c r="G1765" s="15">
        <v>111804.59375</v>
      </c>
      <c r="H1765" s="15">
        <v>28530.046875</v>
      </c>
      <c r="I1765" s="19">
        <v>128</v>
      </c>
      <c r="J1765" s="15">
        <v>14.423745</v>
      </c>
      <c r="K1765" s="19">
        <v>128</v>
      </c>
      <c r="L1765" s="15">
        <v>3.6817250000000001</v>
      </c>
    </row>
    <row r="1766" spans="1:12" x14ac:dyDescent="0.35">
      <c r="A1766" s="22">
        <v>8192</v>
      </c>
      <c r="B1766" s="12" t="s">
        <v>15</v>
      </c>
      <c r="C1766" s="22">
        <v>64</v>
      </c>
      <c r="D1766" s="22">
        <v>3</v>
      </c>
      <c r="E1766" s="22">
        <v>4437250</v>
      </c>
      <c r="F1766" s="22">
        <v>17454977</v>
      </c>
      <c r="G1766" s="15">
        <v>111800.929688</v>
      </c>
      <c r="H1766" s="15">
        <v>28410.773438</v>
      </c>
      <c r="I1766" s="19">
        <v>128</v>
      </c>
      <c r="J1766" s="15">
        <v>14.423347</v>
      </c>
      <c r="K1766" s="19">
        <v>128</v>
      </c>
      <c r="L1766" s="15">
        <v>3.6665760000000001</v>
      </c>
    </row>
    <row r="1767" spans="1:12" x14ac:dyDescent="0.35">
      <c r="A1767" s="22">
        <v>8192</v>
      </c>
      <c r="B1767" s="12" t="s">
        <v>15</v>
      </c>
      <c r="C1767" s="22">
        <v>64</v>
      </c>
      <c r="D1767" s="22">
        <v>4</v>
      </c>
      <c r="E1767" s="22">
        <v>4434510</v>
      </c>
      <c r="F1767" s="22">
        <v>17296531</v>
      </c>
      <c r="G1767" s="15">
        <v>111871.523438</v>
      </c>
      <c r="H1767" s="15">
        <v>28672.257812</v>
      </c>
      <c r="I1767" s="19">
        <v>128</v>
      </c>
      <c r="J1767" s="15">
        <v>14.432259999999999</v>
      </c>
      <c r="K1767" s="19">
        <v>128</v>
      </c>
      <c r="L1767" s="15">
        <v>3.700164</v>
      </c>
    </row>
    <row r="1768" spans="1:12" x14ac:dyDescent="0.35">
      <c r="A1768" s="22">
        <v>16384</v>
      </c>
      <c r="B1768" s="12" t="s">
        <v>15</v>
      </c>
      <c r="C1768" s="22">
        <v>64</v>
      </c>
      <c r="D1768" s="22">
        <v>1</v>
      </c>
      <c r="E1768" s="22">
        <v>4441086</v>
      </c>
      <c r="F1768" s="22">
        <v>17856605</v>
      </c>
      <c r="G1768" s="15">
        <v>221657.640625</v>
      </c>
      <c r="H1768" s="15">
        <v>55111.078125</v>
      </c>
      <c r="I1768" s="19">
        <v>64</v>
      </c>
      <c r="J1768" s="15">
        <v>14.410888</v>
      </c>
      <c r="K1768" s="19">
        <v>64</v>
      </c>
      <c r="L1768" s="15">
        <v>3.5841080000000001</v>
      </c>
    </row>
    <row r="1769" spans="1:12" x14ac:dyDescent="0.35">
      <c r="A1769" s="22">
        <v>16384</v>
      </c>
      <c r="B1769" s="12" t="s">
        <v>15</v>
      </c>
      <c r="C1769" s="22">
        <v>64</v>
      </c>
      <c r="D1769" s="22">
        <v>2</v>
      </c>
      <c r="E1769" s="22">
        <v>4440704</v>
      </c>
      <c r="F1769" s="22">
        <v>17579660</v>
      </c>
      <c r="G1769" s="15">
        <v>221531.53125</v>
      </c>
      <c r="H1769" s="15">
        <v>55990.9375</v>
      </c>
      <c r="I1769" s="19">
        <v>64</v>
      </c>
      <c r="J1769" s="15">
        <v>14.412127999999999</v>
      </c>
      <c r="K1769" s="19">
        <v>64</v>
      </c>
      <c r="L1769" s="15">
        <v>3.640571</v>
      </c>
    </row>
    <row r="1770" spans="1:12" x14ac:dyDescent="0.35">
      <c r="A1770" s="22">
        <v>16384</v>
      </c>
      <c r="B1770" s="12" t="s">
        <v>15</v>
      </c>
      <c r="C1770" s="22">
        <v>64</v>
      </c>
      <c r="D1770" s="22">
        <v>3</v>
      </c>
      <c r="E1770" s="22">
        <v>4435467</v>
      </c>
      <c r="F1770" s="22">
        <v>17801617</v>
      </c>
      <c r="G1770" s="15">
        <v>221941.34375</v>
      </c>
      <c r="H1770" s="15">
        <v>55277.765625</v>
      </c>
      <c r="I1770" s="19">
        <v>64</v>
      </c>
      <c r="J1770" s="15">
        <v>14.429145999999999</v>
      </c>
      <c r="K1770" s="19">
        <v>64</v>
      </c>
      <c r="L1770" s="15">
        <v>3.5951789999999999</v>
      </c>
    </row>
    <row r="1771" spans="1:12" x14ac:dyDescent="0.35">
      <c r="A1771" s="22">
        <v>16384</v>
      </c>
      <c r="B1771" s="12" t="s">
        <v>15</v>
      </c>
      <c r="C1771" s="22">
        <v>64</v>
      </c>
      <c r="D1771" s="22">
        <v>4</v>
      </c>
      <c r="E1771" s="22">
        <v>4437438</v>
      </c>
      <c r="F1771" s="22">
        <v>17765480</v>
      </c>
      <c r="G1771" s="15">
        <v>221841.546875</v>
      </c>
      <c r="H1771" s="15">
        <v>55388.84375</v>
      </c>
      <c r="I1771" s="19">
        <v>64</v>
      </c>
      <c r="J1771" s="15">
        <v>14.422738000000001</v>
      </c>
      <c r="K1771" s="19">
        <v>64</v>
      </c>
      <c r="L1771" s="15">
        <v>3.6024919999999998</v>
      </c>
    </row>
    <row r="1772" spans="1:12" x14ac:dyDescent="0.35">
      <c r="A1772" s="22">
        <v>4</v>
      </c>
      <c r="B1772" s="12" t="s">
        <v>15</v>
      </c>
      <c r="C1772" s="22">
        <v>128</v>
      </c>
      <c r="D1772" s="22">
        <v>1</v>
      </c>
      <c r="E1772" s="22">
        <v>855502</v>
      </c>
      <c r="F1772" s="22">
        <v>160308</v>
      </c>
      <c r="G1772" s="15">
        <v>570.74913800000002</v>
      </c>
      <c r="H1772" s="15">
        <v>3045.8771510000001</v>
      </c>
      <c r="I1772" s="19">
        <v>262144</v>
      </c>
      <c r="J1772" s="15">
        <v>149.61981900000001</v>
      </c>
      <c r="K1772" s="19">
        <v>262144</v>
      </c>
      <c r="L1772" s="15">
        <v>798.46218399999998</v>
      </c>
    </row>
    <row r="1773" spans="1:12" x14ac:dyDescent="0.35">
      <c r="A1773" s="22">
        <v>4</v>
      </c>
      <c r="B1773" s="12" t="s">
        <v>15</v>
      </c>
      <c r="C1773" s="22">
        <v>128</v>
      </c>
      <c r="D1773" s="22">
        <v>2</v>
      </c>
      <c r="E1773" s="22">
        <v>854502</v>
      </c>
      <c r="F1773" s="22">
        <v>159256</v>
      </c>
      <c r="G1773" s="15">
        <v>571.41679399999998</v>
      </c>
      <c r="H1773" s="15">
        <v>3066.006363</v>
      </c>
      <c r="I1773" s="19">
        <v>262144</v>
      </c>
      <c r="J1773" s="15">
        <v>149.79482100000001</v>
      </c>
      <c r="K1773" s="19">
        <v>262144</v>
      </c>
      <c r="L1773" s="15">
        <v>803.73936300000003</v>
      </c>
    </row>
    <row r="1774" spans="1:12" x14ac:dyDescent="0.35">
      <c r="A1774" s="22">
        <v>4</v>
      </c>
      <c r="B1774" s="12" t="s">
        <v>15</v>
      </c>
      <c r="C1774" s="22">
        <v>128</v>
      </c>
      <c r="D1774" s="22">
        <v>3</v>
      </c>
      <c r="E1774" s="22">
        <v>857697</v>
      </c>
      <c r="F1774" s="22">
        <v>159884</v>
      </c>
      <c r="G1774" s="15">
        <v>569.288273</v>
      </c>
      <c r="H1774" s="15">
        <v>3053.9579119999999</v>
      </c>
      <c r="I1774" s="19">
        <v>262144</v>
      </c>
      <c r="J1774" s="15">
        <v>149.23680300000001</v>
      </c>
      <c r="K1774" s="19">
        <v>262144</v>
      </c>
      <c r="L1774" s="15">
        <v>800.58066799999995</v>
      </c>
    </row>
    <row r="1775" spans="1:12" x14ac:dyDescent="0.35">
      <c r="A1775" s="22">
        <v>4</v>
      </c>
      <c r="B1775" s="12" t="s">
        <v>15</v>
      </c>
      <c r="C1775" s="22">
        <v>128</v>
      </c>
      <c r="D1775" s="22">
        <v>4</v>
      </c>
      <c r="E1775" s="22">
        <v>857122</v>
      </c>
      <c r="F1775" s="22">
        <v>160118</v>
      </c>
      <c r="G1775" s="15">
        <v>569.67063499999995</v>
      </c>
      <c r="H1775" s="15">
        <v>3049.4895590000001</v>
      </c>
      <c r="I1775" s="19">
        <v>262144</v>
      </c>
      <c r="J1775" s="15">
        <v>149.33700400000001</v>
      </c>
      <c r="K1775" s="19">
        <v>262144</v>
      </c>
      <c r="L1775" s="15">
        <v>799.40917200000001</v>
      </c>
    </row>
    <row r="1776" spans="1:12" x14ac:dyDescent="0.35">
      <c r="A1776" s="22">
        <v>8</v>
      </c>
      <c r="B1776" s="12" t="s">
        <v>15</v>
      </c>
      <c r="C1776" s="22">
        <v>128</v>
      </c>
      <c r="D1776" s="22">
        <v>1</v>
      </c>
      <c r="E1776" s="22">
        <v>1702141</v>
      </c>
      <c r="F1776" s="22">
        <v>381218</v>
      </c>
      <c r="G1776" s="15">
        <v>573.71608700000002</v>
      </c>
      <c r="H1776" s="15">
        <v>2561.664925</v>
      </c>
      <c r="I1776" s="19">
        <v>131072</v>
      </c>
      <c r="J1776" s="15">
        <v>75.199417999999994</v>
      </c>
      <c r="K1776" s="19">
        <v>131072</v>
      </c>
      <c r="L1776" s="15">
        <v>335.76612899999998</v>
      </c>
    </row>
    <row r="1777" spans="1:12" x14ac:dyDescent="0.35">
      <c r="A1777" s="22">
        <v>8</v>
      </c>
      <c r="B1777" s="12" t="s">
        <v>15</v>
      </c>
      <c r="C1777" s="22">
        <v>128</v>
      </c>
      <c r="D1777" s="22">
        <v>2</v>
      </c>
      <c r="E1777" s="22">
        <v>1711460</v>
      </c>
      <c r="F1777" s="22">
        <v>379629</v>
      </c>
      <c r="G1777" s="15">
        <v>570.59228499999995</v>
      </c>
      <c r="H1777" s="15">
        <v>2572.3849110000001</v>
      </c>
      <c r="I1777" s="19">
        <v>131072</v>
      </c>
      <c r="J1777" s="15">
        <v>74.789947999999995</v>
      </c>
      <c r="K1777" s="19">
        <v>131072</v>
      </c>
      <c r="L1777" s="15">
        <v>337.17099899999999</v>
      </c>
    </row>
    <row r="1778" spans="1:12" x14ac:dyDescent="0.35">
      <c r="A1778" s="22">
        <v>8</v>
      </c>
      <c r="B1778" s="12" t="s">
        <v>15</v>
      </c>
      <c r="C1778" s="22">
        <v>128</v>
      </c>
      <c r="D1778" s="22">
        <v>3</v>
      </c>
      <c r="E1778" s="22">
        <v>1699318</v>
      </c>
      <c r="F1778" s="22">
        <v>378767</v>
      </c>
      <c r="G1778" s="15">
        <v>574.66933400000005</v>
      </c>
      <c r="H1778" s="15">
        <v>2578.2406540000002</v>
      </c>
      <c r="I1778" s="19">
        <v>131072</v>
      </c>
      <c r="J1778" s="15">
        <v>75.324348000000001</v>
      </c>
      <c r="K1778" s="19">
        <v>131072</v>
      </c>
      <c r="L1778" s="15">
        <v>337.93844999999999</v>
      </c>
    </row>
    <row r="1779" spans="1:12" x14ac:dyDescent="0.35">
      <c r="A1779" s="22">
        <v>8</v>
      </c>
      <c r="B1779" s="12" t="s">
        <v>15</v>
      </c>
      <c r="C1779" s="22">
        <v>128</v>
      </c>
      <c r="D1779" s="22">
        <v>4</v>
      </c>
      <c r="E1779" s="22">
        <v>1709353</v>
      </c>
      <c r="F1779" s="22">
        <v>378617</v>
      </c>
      <c r="G1779" s="15">
        <v>571.29532600000005</v>
      </c>
      <c r="H1779" s="15">
        <v>2579.2596509999998</v>
      </c>
      <c r="I1779" s="19">
        <v>131072</v>
      </c>
      <c r="J1779" s="15">
        <v>74.882120999999998</v>
      </c>
      <c r="K1779" s="19">
        <v>131072</v>
      </c>
      <c r="L1779" s="15">
        <v>338.07214299999998</v>
      </c>
    </row>
    <row r="1780" spans="1:12" x14ac:dyDescent="0.35">
      <c r="A1780" s="22">
        <v>16</v>
      </c>
      <c r="B1780" s="12" t="s">
        <v>15</v>
      </c>
      <c r="C1780" s="22">
        <v>128</v>
      </c>
      <c r="D1780" s="22">
        <v>1</v>
      </c>
      <c r="E1780" s="22">
        <v>3079648</v>
      </c>
      <c r="F1780" s="22">
        <v>745151</v>
      </c>
      <c r="G1780" s="15">
        <v>634.18394499999999</v>
      </c>
      <c r="H1780" s="15">
        <v>2621.0593260000001</v>
      </c>
      <c r="I1780" s="19">
        <v>65536</v>
      </c>
      <c r="J1780" s="15">
        <v>41.563195999999998</v>
      </c>
      <c r="K1780" s="19">
        <v>65536</v>
      </c>
      <c r="L1780" s="15">
        <v>171.77716100000001</v>
      </c>
    </row>
    <row r="1781" spans="1:12" x14ac:dyDescent="0.35">
      <c r="A1781" s="22">
        <v>16</v>
      </c>
      <c r="B1781" s="12" t="s">
        <v>15</v>
      </c>
      <c r="C1781" s="22">
        <v>128</v>
      </c>
      <c r="D1781" s="22">
        <v>2</v>
      </c>
      <c r="E1781" s="22">
        <v>3051912</v>
      </c>
      <c r="F1781" s="22">
        <v>740835</v>
      </c>
      <c r="G1781" s="15">
        <v>639.94776899999999</v>
      </c>
      <c r="H1781" s="15">
        <v>2636.3303529999998</v>
      </c>
      <c r="I1781" s="19">
        <v>65536</v>
      </c>
      <c r="J1781" s="15">
        <v>41.940919999999998</v>
      </c>
      <c r="K1781" s="19">
        <v>65536</v>
      </c>
      <c r="L1781" s="15">
        <v>172.77808300000001</v>
      </c>
    </row>
    <row r="1782" spans="1:12" x14ac:dyDescent="0.35">
      <c r="A1782" s="22">
        <v>16</v>
      </c>
      <c r="B1782" s="12" t="s">
        <v>15</v>
      </c>
      <c r="C1782" s="22">
        <v>128</v>
      </c>
      <c r="D1782" s="22">
        <v>3</v>
      </c>
      <c r="E1782" s="22">
        <v>3076071</v>
      </c>
      <c r="F1782" s="22">
        <v>743611</v>
      </c>
      <c r="G1782" s="15">
        <v>634.92181400000004</v>
      </c>
      <c r="H1782" s="15">
        <v>2626.4860229999999</v>
      </c>
      <c r="I1782" s="19">
        <v>65536</v>
      </c>
      <c r="J1782" s="15">
        <v>41.611527000000002</v>
      </c>
      <c r="K1782" s="19">
        <v>65536</v>
      </c>
      <c r="L1782" s="15">
        <v>172.13290000000001</v>
      </c>
    </row>
    <row r="1783" spans="1:12" x14ac:dyDescent="0.35">
      <c r="A1783" s="22">
        <v>16</v>
      </c>
      <c r="B1783" s="12" t="s">
        <v>15</v>
      </c>
      <c r="C1783" s="22">
        <v>128</v>
      </c>
      <c r="D1783" s="22">
        <v>4</v>
      </c>
      <c r="E1783" s="22">
        <v>3068080</v>
      </c>
      <c r="F1783" s="22">
        <v>741631</v>
      </c>
      <c r="G1783" s="15">
        <v>636.57449299999996</v>
      </c>
      <c r="H1783" s="15">
        <v>2633.5005489999999</v>
      </c>
      <c r="I1783" s="19">
        <v>65536</v>
      </c>
      <c r="J1783" s="15">
        <v>41.719904</v>
      </c>
      <c r="K1783" s="19">
        <v>65536</v>
      </c>
      <c r="L1783" s="15">
        <v>172.592536</v>
      </c>
    </row>
    <row r="1784" spans="1:12" x14ac:dyDescent="0.35">
      <c r="A1784" s="22">
        <v>32</v>
      </c>
      <c r="B1784" s="12" t="s">
        <v>15</v>
      </c>
      <c r="C1784" s="22">
        <v>128</v>
      </c>
      <c r="D1784" s="22">
        <v>1</v>
      </c>
      <c r="E1784" s="22">
        <v>3470679</v>
      </c>
      <c r="F1784" s="22">
        <v>1457010</v>
      </c>
      <c r="G1784" s="15">
        <v>1125.4533080000001</v>
      </c>
      <c r="H1784" s="15">
        <v>2680.8970639999998</v>
      </c>
      <c r="I1784" s="19">
        <v>32768</v>
      </c>
      <c r="J1784" s="15">
        <v>36.880386999999999</v>
      </c>
      <c r="K1784" s="19">
        <v>32768</v>
      </c>
      <c r="L1784" s="15">
        <v>87.851155000000006</v>
      </c>
    </row>
    <row r="1785" spans="1:12" x14ac:dyDescent="0.35">
      <c r="A1785" s="22">
        <v>32</v>
      </c>
      <c r="B1785" s="12" t="s">
        <v>15</v>
      </c>
      <c r="C1785" s="22">
        <v>128</v>
      </c>
      <c r="D1785" s="22">
        <v>2</v>
      </c>
      <c r="E1785" s="22">
        <v>3470638</v>
      </c>
      <c r="F1785" s="22">
        <v>1446067</v>
      </c>
      <c r="G1785" s="15">
        <v>1125.462677</v>
      </c>
      <c r="H1785" s="15">
        <v>2701.1819460000002</v>
      </c>
      <c r="I1785" s="19">
        <v>32768</v>
      </c>
      <c r="J1785" s="15">
        <v>36.880828000000001</v>
      </c>
      <c r="K1785" s="19">
        <v>32768</v>
      </c>
      <c r="L1785" s="15">
        <v>88.515935999999996</v>
      </c>
    </row>
    <row r="1786" spans="1:12" x14ac:dyDescent="0.35">
      <c r="A1786" s="22">
        <v>32</v>
      </c>
      <c r="B1786" s="12" t="s">
        <v>15</v>
      </c>
      <c r="C1786" s="22">
        <v>128</v>
      </c>
      <c r="D1786" s="22">
        <v>3</v>
      </c>
      <c r="E1786" s="22">
        <v>3466163</v>
      </c>
      <c r="F1786" s="22">
        <v>1459578</v>
      </c>
      <c r="G1786" s="15">
        <v>1126.918304</v>
      </c>
      <c r="H1786" s="15">
        <v>2676.1803279999999</v>
      </c>
      <c r="I1786" s="19">
        <v>32768</v>
      </c>
      <c r="J1786" s="15">
        <v>36.928446000000001</v>
      </c>
      <c r="K1786" s="19">
        <v>32768</v>
      </c>
      <c r="L1786" s="15">
        <v>87.696557999999996</v>
      </c>
    </row>
    <row r="1787" spans="1:12" x14ac:dyDescent="0.35">
      <c r="A1787" s="22">
        <v>32</v>
      </c>
      <c r="B1787" s="12" t="s">
        <v>15</v>
      </c>
      <c r="C1787" s="22">
        <v>128</v>
      </c>
      <c r="D1787" s="22">
        <v>4</v>
      </c>
      <c r="E1787" s="22">
        <v>3473934</v>
      </c>
      <c r="F1787" s="22">
        <v>1457025</v>
      </c>
      <c r="G1787" s="15">
        <v>1124.398895</v>
      </c>
      <c r="H1787" s="15">
        <v>2680.8630069999999</v>
      </c>
      <c r="I1787" s="19">
        <v>32768</v>
      </c>
      <c r="J1787" s="15">
        <v>36.845834000000004</v>
      </c>
      <c r="K1787" s="19">
        <v>32768</v>
      </c>
      <c r="L1787" s="15">
        <v>87.850213999999994</v>
      </c>
    </row>
    <row r="1788" spans="1:12" x14ac:dyDescent="0.35">
      <c r="A1788" s="22">
        <v>64</v>
      </c>
      <c r="B1788" s="12" t="s">
        <v>15</v>
      </c>
      <c r="C1788" s="22">
        <v>128</v>
      </c>
      <c r="D1788" s="22">
        <v>1</v>
      </c>
      <c r="E1788" s="22">
        <v>3592221</v>
      </c>
      <c r="F1788" s="22">
        <v>2420948</v>
      </c>
      <c r="G1788" s="15">
        <v>2174.6687010000001</v>
      </c>
      <c r="H1788" s="15">
        <v>3226.783508</v>
      </c>
      <c r="I1788" s="19">
        <v>16384</v>
      </c>
      <c r="J1788" s="15">
        <v>35.632551999999997</v>
      </c>
      <c r="K1788" s="19">
        <v>16384</v>
      </c>
      <c r="L1788" s="15">
        <v>52.871859000000001</v>
      </c>
    </row>
    <row r="1789" spans="1:12" x14ac:dyDescent="0.35">
      <c r="A1789" s="22">
        <v>64</v>
      </c>
      <c r="B1789" s="12" t="s">
        <v>15</v>
      </c>
      <c r="C1789" s="22">
        <v>128</v>
      </c>
      <c r="D1789" s="22">
        <v>2</v>
      </c>
      <c r="E1789" s="22">
        <v>3611719</v>
      </c>
      <c r="F1789" s="22">
        <v>2428285</v>
      </c>
      <c r="G1789" s="15">
        <v>2162.9282840000001</v>
      </c>
      <c r="H1789" s="15">
        <v>3217.0394289999999</v>
      </c>
      <c r="I1789" s="19">
        <v>16384</v>
      </c>
      <c r="J1789" s="15">
        <v>35.440187999999999</v>
      </c>
      <c r="K1789" s="19">
        <v>16384</v>
      </c>
      <c r="L1789" s="15">
        <v>52.7121</v>
      </c>
    </row>
    <row r="1790" spans="1:12" x14ac:dyDescent="0.35">
      <c r="A1790" s="22">
        <v>64</v>
      </c>
      <c r="B1790" s="12" t="s">
        <v>15</v>
      </c>
      <c r="C1790" s="22">
        <v>128</v>
      </c>
      <c r="D1790" s="22">
        <v>3</v>
      </c>
      <c r="E1790" s="22">
        <v>3599337</v>
      </c>
      <c r="F1790" s="22">
        <v>2426962</v>
      </c>
      <c r="G1790" s="15">
        <v>2170.3699339999998</v>
      </c>
      <c r="H1790" s="15">
        <v>3218.8054809999999</v>
      </c>
      <c r="I1790" s="19">
        <v>16384</v>
      </c>
      <c r="J1790" s="15">
        <v>35.562100999999998</v>
      </c>
      <c r="K1790" s="19">
        <v>16384</v>
      </c>
      <c r="L1790" s="15">
        <v>52.740844000000003</v>
      </c>
    </row>
    <row r="1791" spans="1:12" x14ac:dyDescent="0.35">
      <c r="A1791" s="22">
        <v>64</v>
      </c>
      <c r="B1791" s="12" t="s">
        <v>15</v>
      </c>
      <c r="C1791" s="22">
        <v>128</v>
      </c>
      <c r="D1791" s="22">
        <v>4</v>
      </c>
      <c r="E1791" s="22">
        <v>3606549</v>
      </c>
      <c r="F1791" s="22">
        <v>2416844</v>
      </c>
      <c r="G1791" s="15">
        <v>2166.0289309999998</v>
      </c>
      <c r="H1791" s="15">
        <v>3232.2831420000002</v>
      </c>
      <c r="I1791" s="19">
        <v>16384</v>
      </c>
      <c r="J1791" s="15">
        <v>35.490989999999996</v>
      </c>
      <c r="K1791" s="19">
        <v>16384</v>
      </c>
      <c r="L1791" s="15">
        <v>52.961623000000003</v>
      </c>
    </row>
    <row r="1792" spans="1:12" x14ac:dyDescent="0.35">
      <c r="A1792" s="22">
        <v>128</v>
      </c>
      <c r="B1792" s="12" t="s">
        <v>15</v>
      </c>
      <c r="C1792" s="22">
        <v>128</v>
      </c>
      <c r="D1792" s="22">
        <v>1</v>
      </c>
      <c r="E1792" s="22">
        <v>3672524</v>
      </c>
      <c r="F1792" s="22">
        <v>3442133</v>
      </c>
      <c r="G1792" s="15">
        <v>4253.9191890000002</v>
      </c>
      <c r="H1792" s="15">
        <v>4538.6861570000001</v>
      </c>
      <c r="I1792" s="19">
        <v>8192</v>
      </c>
      <c r="J1792" s="15">
        <v>34.853414000000001</v>
      </c>
      <c r="K1792" s="19">
        <v>8192</v>
      </c>
      <c r="L1792" s="15">
        <v>37.186248999999997</v>
      </c>
    </row>
    <row r="1793" spans="1:12" x14ac:dyDescent="0.35">
      <c r="A1793" s="22">
        <v>128</v>
      </c>
      <c r="B1793" s="12" t="s">
        <v>15</v>
      </c>
      <c r="C1793" s="22">
        <v>128</v>
      </c>
      <c r="D1793" s="22">
        <v>2</v>
      </c>
      <c r="E1793" s="22">
        <v>3678288</v>
      </c>
      <c r="F1793" s="22">
        <v>3433834</v>
      </c>
      <c r="G1793" s="15">
        <v>4247.2703860000001</v>
      </c>
      <c r="H1793" s="15">
        <v>4549.661255</v>
      </c>
      <c r="I1793" s="19">
        <v>8192</v>
      </c>
      <c r="J1793" s="15">
        <v>34.798802000000002</v>
      </c>
      <c r="K1793" s="19">
        <v>8192</v>
      </c>
      <c r="L1793" s="15">
        <v>37.276113000000002</v>
      </c>
    </row>
    <row r="1794" spans="1:12" x14ac:dyDescent="0.35">
      <c r="A1794" s="22">
        <v>128</v>
      </c>
      <c r="B1794" s="12" t="s">
        <v>15</v>
      </c>
      <c r="C1794" s="22">
        <v>128</v>
      </c>
      <c r="D1794" s="22">
        <v>3</v>
      </c>
      <c r="E1794" s="22">
        <v>3667542</v>
      </c>
      <c r="F1794" s="22">
        <v>3441244</v>
      </c>
      <c r="G1794" s="15">
        <v>4259.7086179999997</v>
      </c>
      <c r="H1794" s="15">
        <v>4539.8760990000001</v>
      </c>
      <c r="I1794" s="19">
        <v>8192</v>
      </c>
      <c r="J1794" s="15">
        <v>34.900759999999998</v>
      </c>
      <c r="K1794" s="19">
        <v>8192</v>
      </c>
      <c r="L1794" s="15">
        <v>37.195846000000003</v>
      </c>
    </row>
    <row r="1795" spans="1:12" x14ac:dyDescent="0.35">
      <c r="A1795" s="22">
        <v>128</v>
      </c>
      <c r="B1795" s="12" t="s">
        <v>15</v>
      </c>
      <c r="C1795" s="22">
        <v>128</v>
      </c>
      <c r="D1795" s="22">
        <v>4</v>
      </c>
      <c r="E1795" s="22">
        <v>3663312</v>
      </c>
      <c r="F1795" s="22">
        <v>3435127</v>
      </c>
      <c r="G1795" s="15">
        <v>4264.6313479999999</v>
      </c>
      <c r="H1795" s="15">
        <v>4547.9438479999999</v>
      </c>
      <c r="I1795" s="19">
        <v>8192</v>
      </c>
      <c r="J1795" s="15">
        <v>34.941063</v>
      </c>
      <c r="K1795" s="19">
        <v>8192</v>
      </c>
      <c r="L1795" s="15">
        <v>37.262084999999999</v>
      </c>
    </row>
    <row r="1796" spans="1:12" x14ac:dyDescent="0.35">
      <c r="A1796" s="22">
        <v>256</v>
      </c>
      <c r="B1796" s="12" t="s">
        <v>15</v>
      </c>
      <c r="C1796" s="22">
        <v>128</v>
      </c>
      <c r="D1796" s="22">
        <v>1</v>
      </c>
      <c r="E1796" s="22">
        <v>3715211</v>
      </c>
      <c r="F1796" s="22">
        <v>4416364</v>
      </c>
      <c r="G1796" s="15">
        <v>8408.8933109999998</v>
      </c>
      <c r="H1796" s="15">
        <v>7074.0410160000001</v>
      </c>
      <c r="I1796" s="19">
        <v>4096</v>
      </c>
      <c r="J1796" s="15">
        <v>34.452955000000003</v>
      </c>
      <c r="K1796" s="19">
        <v>4096</v>
      </c>
      <c r="L1796" s="15">
        <v>28.983118999999999</v>
      </c>
    </row>
    <row r="1797" spans="1:12" x14ac:dyDescent="0.35">
      <c r="A1797" s="22">
        <v>256</v>
      </c>
      <c r="B1797" s="12" t="s">
        <v>15</v>
      </c>
      <c r="C1797" s="22">
        <v>128</v>
      </c>
      <c r="D1797" s="22">
        <v>2</v>
      </c>
      <c r="E1797" s="22">
        <v>3708382</v>
      </c>
      <c r="F1797" s="22">
        <v>4406587</v>
      </c>
      <c r="G1797" s="15">
        <v>8424.4265140000007</v>
      </c>
      <c r="H1797" s="15">
        <v>7089.6584469999998</v>
      </c>
      <c r="I1797" s="19">
        <v>4096</v>
      </c>
      <c r="J1797" s="15">
        <v>34.516404999999999</v>
      </c>
      <c r="K1797" s="19">
        <v>4096</v>
      </c>
      <c r="L1797" s="15">
        <v>29.047426000000002</v>
      </c>
    </row>
    <row r="1798" spans="1:12" x14ac:dyDescent="0.35">
      <c r="A1798" s="22">
        <v>256</v>
      </c>
      <c r="B1798" s="12" t="s">
        <v>15</v>
      </c>
      <c r="C1798" s="22">
        <v>128</v>
      </c>
      <c r="D1798" s="22">
        <v>3</v>
      </c>
      <c r="E1798" s="22">
        <v>3721562</v>
      </c>
      <c r="F1798" s="22">
        <v>4395698</v>
      </c>
      <c r="G1798" s="15">
        <v>8394.6032709999999</v>
      </c>
      <c r="H1798" s="15">
        <v>7107.3137210000004</v>
      </c>
      <c r="I1798" s="19">
        <v>4096</v>
      </c>
      <c r="J1798" s="15">
        <v>34.394160999999997</v>
      </c>
      <c r="K1798" s="19">
        <v>4096</v>
      </c>
      <c r="L1798" s="15">
        <v>29.119382999999999</v>
      </c>
    </row>
    <row r="1799" spans="1:12" x14ac:dyDescent="0.35">
      <c r="A1799" s="22">
        <v>256</v>
      </c>
      <c r="B1799" s="12" t="s">
        <v>15</v>
      </c>
      <c r="C1799" s="22">
        <v>128</v>
      </c>
      <c r="D1799" s="22">
        <v>4</v>
      </c>
      <c r="E1799" s="22">
        <v>3720421</v>
      </c>
      <c r="F1799" s="22">
        <v>4406283</v>
      </c>
      <c r="G1799" s="15">
        <v>8397.1413570000004</v>
      </c>
      <c r="H1799" s="15">
        <v>7090.2204590000001</v>
      </c>
      <c r="I1799" s="19">
        <v>4096</v>
      </c>
      <c r="J1799" s="15">
        <v>34.404710000000001</v>
      </c>
      <c r="K1799" s="19">
        <v>4096</v>
      </c>
      <c r="L1799" s="15">
        <v>29.049430000000001</v>
      </c>
    </row>
    <row r="1800" spans="1:12" x14ac:dyDescent="0.35">
      <c r="A1800" s="22">
        <v>512</v>
      </c>
      <c r="B1800" s="12" t="s">
        <v>15</v>
      </c>
      <c r="C1800" s="22">
        <v>128</v>
      </c>
      <c r="D1800" s="22">
        <v>1</v>
      </c>
      <c r="E1800" s="22">
        <v>3400660</v>
      </c>
      <c r="F1800" s="22">
        <v>5161657</v>
      </c>
      <c r="G1800" s="15">
        <v>18369.262695000001</v>
      </c>
      <c r="H1800" s="15">
        <v>12102.281738</v>
      </c>
      <c r="I1800" s="19">
        <v>2048</v>
      </c>
      <c r="J1800" s="15">
        <v>37.639754000000003</v>
      </c>
      <c r="K1800" s="19">
        <v>2048</v>
      </c>
      <c r="L1800" s="15">
        <v>24.798237</v>
      </c>
    </row>
    <row r="1801" spans="1:12" x14ac:dyDescent="0.35">
      <c r="A1801" s="22">
        <v>512</v>
      </c>
      <c r="B1801" s="12" t="s">
        <v>15</v>
      </c>
      <c r="C1801" s="22">
        <v>128</v>
      </c>
      <c r="D1801" s="22">
        <v>2</v>
      </c>
      <c r="E1801" s="22">
        <v>3406915</v>
      </c>
      <c r="F1801" s="22">
        <v>5161349</v>
      </c>
      <c r="G1801" s="15">
        <v>18335.528808999999</v>
      </c>
      <c r="H1801" s="15">
        <v>12102.889160000001</v>
      </c>
      <c r="I1801" s="19">
        <v>2048</v>
      </c>
      <c r="J1801" s="15">
        <v>37.570647999999998</v>
      </c>
      <c r="K1801" s="19">
        <v>2048</v>
      </c>
      <c r="L1801" s="15">
        <v>24.799719</v>
      </c>
    </row>
    <row r="1802" spans="1:12" x14ac:dyDescent="0.35">
      <c r="A1802" s="22">
        <v>512</v>
      </c>
      <c r="B1802" s="12" t="s">
        <v>15</v>
      </c>
      <c r="C1802" s="22">
        <v>128</v>
      </c>
      <c r="D1802" s="22">
        <v>3</v>
      </c>
      <c r="E1802" s="22">
        <v>3402167</v>
      </c>
      <c r="F1802" s="22">
        <v>5159393</v>
      </c>
      <c r="G1802" s="15">
        <v>18361.254883000001</v>
      </c>
      <c r="H1802" s="15">
        <v>12107.518555000001</v>
      </c>
      <c r="I1802" s="19">
        <v>2048</v>
      </c>
      <c r="J1802" s="15">
        <v>37.623081999999997</v>
      </c>
      <c r="K1802" s="19">
        <v>2048</v>
      </c>
      <c r="L1802" s="15">
        <v>24.809118000000002</v>
      </c>
    </row>
    <row r="1803" spans="1:12" x14ac:dyDescent="0.35">
      <c r="A1803" s="22">
        <v>512</v>
      </c>
      <c r="B1803" s="12" t="s">
        <v>15</v>
      </c>
      <c r="C1803" s="22">
        <v>128</v>
      </c>
      <c r="D1803" s="22">
        <v>4</v>
      </c>
      <c r="E1803" s="22">
        <v>3411404</v>
      </c>
      <c r="F1803" s="22">
        <v>5147618</v>
      </c>
      <c r="G1803" s="15">
        <v>18311.527343999998</v>
      </c>
      <c r="H1803" s="15">
        <v>12135.255859000001</v>
      </c>
      <c r="I1803" s="19">
        <v>2048</v>
      </c>
      <c r="J1803" s="15">
        <v>37.521205000000002</v>
      </c>
      <c r="K1803" s="19">
        <v>2048</v>
      </c>
      <c r="L1803" s="15">
        <v>24.865867999999999</v>
      </c>
    </row>
    <row r="1804" spans="1:12" x14ac:dyDescent="0.35">
      <c r="A1804" s="22">
        <v>1024</v>
      </c>
      <c r="B1804" s="12" t="s">
        <v>15</v>
      </c>
      <c r="C1804" s="22">
        <v>128</v>
      </c>
      <c r="D1804" s="22">
        <v>1</v>
      </c>
      <c r="E1804" s="22">
        <v>4395657</v>
      </c>
      <c r="F1804" s="22">
        <v>10003503</v>
      </c>
      <c r="G1804" s="15">
        <v>28418.022461</v>
      </c>
      <c r="H1804" s="15">
        <v>12482.596680000001</v>
      </c>
      <c r="I1804" s="19">
        <v>1024</v>
      </c>
      <c r="J1804" s="15">
        <v>29.119648999999999</v>
      </c>
      <c r="K1804" s="19">
        <v>1024</v>
      </c>
      <c r="L1804" s="15">
        <v>12.795518</v>
      </c>
    </row>
    <row r="1805" spans="1:12" x14ac:dyDescent="0.35">
      <c r="A1805" s="22">
        <v>1024</v>
      </c>
      <c r="B1805" s="12" t="s">
        <v>15</v>
      </c>
      <c r="C1805" s="22">
        <v>128</v>
      </c>
      <c r="D1805" s="22">
        <v>2</v>
      </c>
      <c r="E1805" s="22">
        <v>4401595</v>
      </c>
      <c r="F1805" s="22">
        <v>10066725</v>
      </c>
      <c r="G1805" s="15">
        <v>28379.78125</v>
      </c>
      <c r="H1805" s="15">
        <v>12404.188477</v>
      </c>
      <c r="I1805" s="19">
        <v>1024</v>
      </c>
      <c r="J1805" s="15">
        <v>29.080365</v>
      </c>
      <c r="K1805" s="19">
        <v>1024</v>
      </c>
      <c r="L1805" s="15">
        <v>12.715158000000001</v>
      </c>
    </row>
    <row r="1806" spans="1:12" x14ac:dyDescent="0.35">
      <c r="A1806" s="22">
        <v>1024</v>
      </c>
      <c r="B1806" s="12" t="s">
        <v>15</v>
      </c>
      <c r="C1806" s="22">
        <v>128</v>
      </c>
      <c r="D1806" s="22">
        <v>3</v>
      </c>
      <c r="E1806" s="22">
        <v>4403311</v>
      </c>
      <c r="F1806" s="22">
        <v>10054145</v>
      </c>
      <c r="G1806" s="15">
        <v>28368.705077999999</v>
      </c>
      <c r="H1806" s="15">
        <v>12419.755859000001</v>
      </c>
      <c r="I1806" s="19">
        <v>1024</v>
      </c>
      <c r="J1806" s="15">
        <v>29.069035</v>
      </c>
      <c r="K1806" s="19">
        <v>1024</v>
      </c>
      <c r="L1806" s="15">
        <v>12.731068</v>
      </c>
    </row>
    <row r="1807" spans="1:12" x14ac:dyDescent="0.35">
      <c r="A1807" s="22">
        <v>1024</v>
      </c>
      <c r="B1807" s="12" t="s">
        <v>15</v>
      </c>
      <c r="C1807" s="22">
        <v>128</v>
      </c>
      <c r="D1807" s="22">
        <v>4</v>
      </c>
      <c r="E1807" s="22">
        <v>4406156</v>
      </c>
      <c r="F1807" s="22">
        <v>10057053</v>
      </c>
      <c r="G1807" s="15">
        <v>28350.180664</v>
      </c>
      <c r="H1807" s="15">
        <v>12416.073242</v>
      </c>
      <c r="I1807" s="19">
        <v>1024</v>
      </c>
      <c r="J1807" s="15">
        <v>29.050267000000002</v>
      </c>
      <c r="K1807" s="19">
        <v>1024</v>
      </c>
      <c r="L1807" s="15">
        <v>12.727387</v>
      </c>
    </row>
    <row r="1808" spans="1:12" x14ac:dyDescent="0.35">
      <c r="A1808" s="22">
        <v>2048</v>
      </c>
      <c r="B1808" s="12" t="s">
        <v>15</v>
      </c>
      <c r="C1808" s="22">
        <v>128</v>
      </c>
      <c r="D1808" s="22">
        <v>1</v>
      </c>
      <c r="E1808" s="22">
        <v>4443427</v>
      </c>
      <c r="F1808" s="22">
        <v>16290239</v>
      </c>
      <c r="G1808" s="15">
        <v>56151.847655999998</v>
      </c>
      <c r="H1808" s="15">
        <v>15313.960938</v>
      </c>
      <c r="I1808" s="19">
        <v>512</v>
      </c>
      <c r="J1808" s="15">
        <v>28.806595999999999</v>
      </c>
      <c r="K1808" s="19">
        <v>512</v>
      </c>
      <c r="L1808" s="15">
        <v>7.8574659999999996</v>
      </c>
    </row>
    <row r="1809" spans="1:12" x14ac:dyDescent="0.35">
      <c r="A1809" s="22">
        <v>2048</v>
      </c>
      <c r="B1809" s="12" t="s">
        <v>15</v>
      </c>
      <c r="C1809" s="22">
        <v>128</v>
      </c>
      <c r="D1809" s="22">
        <v>2</v>
      </c>
      <c r="E1809" s="22">
        <v>4443281</v>
      </c>
      <c r="F1809" s="22">
        <v>16287298</v>
      </c>
      <c r="G1809" s="15">
        <v>56153.53125</v>
      </c>
      <c r="H1809" s="15">
        <v>15316.519531</v>
      </c>
      <c r="I1809" s="19">
        <v>512</v>
      </c>
      <c r="J1809" s="15">
        <v>28.807542999999999</v>
      </c>
      <c r="K1809" s="19">
        <v>512</v>
      </c>
      <c r="L1809" s="15">
        <v>7.8588849999999999</v>
      </c>
    </row>
    <row r="1810" spans="1:12" x14ac:dyDescent="0.35">
      <c r="A1810" s="22">
        <v>2048</v>
      </c>
      <c r="B1810" s="12" t="s">
        <v>15</v>
      </c>
      <c r="C1810" s="22">
        <v>128</v>
      </c>
      <c r="D1810" s="22">
        <v>3</v>
      </c>
      <c r="E1810" s="22">
        <v>4442929</v>
      </c>
      <c r="F1810" s="22">
        <v>16323743</v>
      </c>
      <c r="G1810" s="15">
        <v>56158.232422000001</v>
      </c>
      <c r="H1810" s="15">
        <v>15281.873046999999</v>
      </c>
      <c r="I1810" s="19">
        <v>512</v>
      </c>
      <c r="J1810" s="15">
        <v>28.809823999999999</v>
      </c>
      <c r="K1810" s="19">
        <v>512</v>
      </c>
      <c r="L1810" s="15">
        <v>7.8413389999999996</v>
      </c>
    </row>
    <row r="1811" spans="1:12" x14ac:dyDescent="0.35">
      <c r="A1811" s="22">
        <v>2048</v>
      </c>
      <c r="B1811" s="12" t="s">
        <v>15</v>
      </c>
      <c r="C1811" s="22">
        <v>128</v>
      </c>
      <c r="D1811" s="22">
        <v>4</v>
      </c>
      <c r="E1811" s="22">
        <v>4446090</v>
      </c>
      <c r="F1811" s="22">
        <v>16346678</v>
      </c>
      <c r="G1811" s="15">
        <v>56118.390625</v>
      </c>
      <c r="H1811" s="15">
        <v>15262.154296999999</v>
      </c>
      <c r="I1811" s="19">
        <v>512</v>
      </c>
      <c r="J1811" s="15">
        <v>28.789342999999999</v>
      </c>
      <c r="K1811" s="19">
        <v>512</v>
      </c>
      <c r="L1811" s="15">
        <v>7.8303370000000001</v>
      </c>
    </row>
    <row r="1812" spans="1:12" x14ac:dyDescent="0.35">
      <c r="A1812" s="22">
        <v>4096</v>
      </c>
      <c r="B1812" s="12" t="s">
        <v>15</v>
      </c>
      <c r="C1812" s="22">
        <v>128</v>
      </c>
      <c r="D1812" s="22">
        <v>1</v>
      </c>
      <c r="E1812" s="22">
        <v>4434173</v>
      </c>
      <c r="F1812" s="22">
        <v>16971826</v>
      </c>
      <c r="G1812" s="15">
        <v>112320.433594</v>
      </c>
      <c r="H1812" s="15">
        <v>29341.914062</v>
      </c>
      <c r="I1812" s="19">
        <v>256</v>
      </c>
      <c r="J1812" s="15">
        <v>28.866714999999999</v>
      </c>
      <c r="K1812" s="19">
        <v>256</v>
      </c>
      <c r="L1812" s="15">
        <v>7.5419109999999998</v>
      </c>
    </row>
    <row r="1813" spans="1:12" x14ac:dyDescent="0.35">
      <c r="A1813" s="22">
        <v>4096</v>
      </c>
      <c r="B1813" s="12" t="s">
        <v>15</v>
      </c>
      <c r="C1813" s="22">
        <v>128</v>
      </c>
      <c r="D1813" s="22">
        <v>2</v>
      </c>
      <c r="E1813" s="22">
        <v>4435135</v>
      </c>
      <c r="F1813" s="22">
        <v>16794466</v>
      </c>
      <c r="G1813" s="15">
        <v>112294.765625</v>
      </c>
      <c r="H1813" s="15">
        <v>29652.660156000002</v>
      </c>
      <c r="I1813" s="19">
        <v>256</v>
      </c>
      <c r="J1813" s="15">
        <v>28.860455000000002</v>
      </c>
      <c r="K1813" s="19">
        <v>256</v>
      </c>
      <c r="L1813" s="15">
        <v>7.6215580000000003</v>
      </c>
    </row>
    <row r="1814" spans="1:12" x14ac:dyDescent="0.35">
      <c r="A1814" s="22">
        <v>4096</v>
      </c>
      <c r="B1814" s="12" t="s">
        <v>15</v>
      </c>
      <c r="C1814" s="22">
        <v>128</v>
      </c>
      <c r="D1814" s="22">
        <v>3</v>
      </c>
      <c r="E1814" s="22">
        <v>4433045</v>
      </c>
      <c r="F1814" s="22">
        <v>17072897</v>
      </c>
      <c r="G1814" s="15">
        <v>112349.164062</v>
      </c>
      <c r="H1814" s="15">
        <v>29165.894531000002</v>
      </c>
      <c r="I1814" s="19">
        <v>256</v>
      </c>
      <c r="J1814" s="15">
        <v>28.874058000000002</v>
      </c>
      <c r="K1814" s="19">
        <v>256</v>
      </c>
      <c r="L1814" s="15">
        <v>7.4972630000000002</v>
      </c>
    </row>
    <row r="1815" spans="1:12" x14ac:dyDescent="0.35">
      <c r="A1815" s="22">
        <v>4096</v>
      </c>
      <c r="B1815" s="12" t="s">
        <v>15</v>
      </c>
      <c r="C1815" s="22">
        <v>128</v>
      </c>
      <c r="D1815" s="22">
        <v>4</v>
      </c>
      <c r="E1815" s="22">
        <v>4434762</v>
      </c>
      <c r="F1815" s="22">
        <v>16947364</v>
      </c>
      <c r="G1815" s="15">
        <v>112304.257812</v>
      </c>
      <c r="H1815" s="15">
        <v>29384.3125</v>
      </c>
      <c r="I1815" s="19">
        <v>256</v>
      </c>
      <c r="J1815" s="15">
        <v>28.862877999999998</v>
      </c>
      <c r="K1815" s="19">
        <v>256</v>
      </c>
      <c r="L1815" s="15">
        <v>7.552797</v>
      </c>
    </row>
    <row r="1816" spans="1:12" x14ac:dyDescent="0.35">
      <c r="A1816" s="22">
        <v>8192</v>
      </c>
      <c r="B1816" s="12" t="s">
        <v>15</v>
      </c>
      <c r="C1816" s="22">
        <v>128</v>
      </c>
      <c r="D1816" s="22">
        <v>1</v>
      </c>
      <c r="E1816" s="22">
        <v>4436979</v>
      </c>
      <c r="F1816" s="22">
        <v>17625974</v>
      </c>
      <c r="G1816" s="15">
        <v>223620.851562</v>
      </c>
      <c r="H1816" s="15">
        <v>56272.210937999997</v>
      </c>
      <c r="I1816" s="19">
        <v>128</v>
      </c>
      <c r="J1816" s="15">
        <v>28.848458999999998</v>
      </c>
      <c r="K1816" s="19">
        <v>128</v>
      </c>
      <c r="L1816" s="15">
        <v>7.2620100000000001</v>
      </c>
    </row>
    <row r="1817" spans="1:12" x14ac:dyDescent="0.35">
      <c r="A1817" s="22">
        <v>8192</v>
      </c>
      <c r="B1817" s="12" t="s">
        <v>15</v>
      </c>
      <c r="C1817" s="22">
        <v>128</v>
      </c>
      <c r="D1817" s="22">
        <v>2</v>
      </c>
      <c r="E1817" s="22">
        <v>4436805</v>
      </c>
      <c r="F1817" s="22">
        <v>17559976</v>
      </c>
      <c r="G1817" s="15">
        <v>223631.265625</v>
      </c>
      <c r="H1817" s="15">
        <v>56493.578125</v>
      </c>
      <c r="I1817" s="19">
        <v>128</v>
      </c>
      <c r="J1817" s="15">
        <v>28.849589000000002</v>
      </c>
      <c r="K1817" s="19">
        <v>128</v>
      </c>
      <c r="L1817" s="15">
        <v>7.2893039999999996</v>
      </c>
    </row>
    <row r="1818" spans="1:12" x14ac:dyDescent="0.35">
      <c r="A1818" s="22">
        <v>8192</v>
      </c>
      <c r="B1818" s="12" t="s">
        <v>15</v>
      </c>
      <c r="C1818" s="22">
        <v>128</v>
      </c>
      <c r="D1818" s="22">
        <v>3</v>
      </c>
      <c r="E1818" s="22">
        <v>4438076</v>
      </c>
      <c r="F1818" s="22">
        <v>17507563</v>
      </c>
      <c r="G1818" s="15">
        <v>223566.539062</v>
      </c>
      <c r="H1818" s="15">
        <v>56663.03125</v>
      </c>
      <c r="I1818" s="19">
        <v>128</v>
      </c>
      <c r="J1818" s="15">
        <v>28.841329000000002</v>
      </c>
      <c r="K1818" s="19">
        <v>128</v>
      </c>
      <c r="L1818" s="15">
        <v>7.3111259999999998</v>
      </c>
    </row>
    <row r="1819" spans="1:12" x14ac:dyDescent="0.35">
      <c r="A1819" s="22">
        <v>8192</v>
      </c>
      <c r="B1819" s="12" t="s">
        <v>15</v>
      </c>
      <c r="C1819" s="22">
        <v>128</v>
      </c>
      <c r="D1819" s="22">
        <v>4</v>
      </c>
      <c r="E1819" s="22">
        <v>4437132</v>
      </c>
      <c r="F1819" s="22">
        <v>17509299</v>
      </c>
      <c r="G1819" s="15">
        <v>223614.789062</v>
      </c>
      <c r="H1819" s="15">
        <v>56654.757812000003</v>
      </c>
      <c r="I1819" s="19">
        <v>128</v>
      </c>
      <c r="J1819" s="15">
        <v>28.847460999999999</v>
      </c>
      <c r="K1819" s="19">
        <v>128</v>
      </c>
      <c r="L1819" s="15">
        <v>7.3104009999999997</v>
      </c>
    </row>
    <row r="1820" spans="1:12" x14ac:dyDescent="0.35">
      <c r="A1820" s="22">
        <v>16384</v>
      </c>
      <c r="B1820" s="12" t="s">
        <v>15</v>
      </c>
      <c r="C1820" s="22">
        <v>128</v>
      </c>
      <c r="D1820" s="22">
        <v>1</v>
      </c>
      <c r="E1820" s="22">
        <v>4442642</v>
      </c>
      <c r="F1820" s="22">
        <v>17522490</v>
      </c>
      <c r="G1820" s="15">
        <v>443168.6875</v>
      </c>
      <c r="H1820" s="15">
        <v>112384.1875</v>
      </c>
      <c r="I1820" s="19">
        <v>64</v>
      </c>
      <c r="J1820" s="15">
        <v>28.811686000000002</v>
      </c>
      <c r="K1820" s="19">
        <v>64</v>
      </c>
      <c r="L1820" s="15">
        <v>7.3048979999999997</v>
      </c>
    </row>
    <row r="1821" spans="1:12" x14ac:dyDescent="0.35">
      <c r="A1821" s="22">
        <v>16384</v>
      </c>
      <c r="B1821" s="12" t="s">
        <v>15</v>
      </c>
      <c r="C1821" s="22">
        <v>128</v>
      </c>
      <c r="D1821" s="22">
        <v>2</v>
      </c>
      <c r="E1821" s="22">
        <v>4427155</v>
      </c>
      <c r="F1821" s="22">
        <v>16970593</v>
      </c>
      <c r="G1821" s="15">
        <v>444718.984375</v>
      </c>
      <c r="H1821" s="15">
        <v>115930.0625</v>
      </c>
      <c r="I1821" s="19">
        <v>64</v>
      </c>
      <c r="J1821" s="15">
        <v>28.912474</v>
      </c>
      <c r="K1821" s="19">
        <v>64</v>
      </c>
      <c r="L1821" s="15">
        <v>7.542459</v>
      </c>
    </row>
    <row r="1822" spans="1:12" x14ac:dyDescent="0.35">
      <c r="A1822" s="22">
        <v>16384</v>
      </c>
      <c r="B1822" s="12" t="s">
        <v>15</v>
      </c>
      <c r="C1822" s="22">
        <v>128</v>
      </c>
      <c r="D1822" s="22">
        <v>3</v>
      </c>
      <c r="E1822" s="22">
        <v>4427623</v>
      </c>
      <c r="F1822" s="22">
        <v>17216135</v>
      </c>
      <c r="G1822" s="15">
        <v>444675.421875</v>
      </c>
      <c r="H1822" s="15">
        <v>114290.890625</v>
      </c>
      <c r="I1822" s="19">
        <v>64</v>
      </c>
      <c r="J1822" s="15">
        <v>28.909414999999999</v>
      </c>
      <c r="K1822" s="19">
        <v>64</v>
      </c>
      <c r="L1822" s="15">
        <v>7.4348859999999997</v>
      </c>
    </row>
    <row r="1823" spans="1:12" x14ac:dyDescent="0.35">
      <c r="A1823" s="22">
        <v>16384</v>
      </c>
      <c r="B1823" s="12" t="s">
        <v>15</v>
      </c>
      <c r="C1823" s="22">
        <v>128</v>
      </c>
      <c r="D1823" s="22">
        <v>4</v>
      </c>
      <c r="E1823" s="22">
        <v>4427090</v>
      </c>
      <c r="F1823" s="22">
        <v>17035290</v>
      </c>
      <c r="G1823" s="15">
        <v>444724.875</v>
      </c>
      <c r="H1823" s="15">
        <v>115480.125</v>
      </c>
      <c r="I1823" s="19">
        <v>64</v>
      </c>
      <c r="J1823" s="15">
        <v>28.912897000000001</v>
      </c>
      <c r="K1823" s="19">
        <v>64</v>
      </c>
      <c r="L1823" s="15">
        <v>7.513814</v>
      </c>
    </row>
    <row r="1824" spans="1:12" x14ac:dyDescent="0.35">
      <c r="A1824" s="22"/>
      <c r="B1824" s="12"/>
      <c r="C1824" s="22"/>
      <c r="D1824" s="22"/>
      <c r="E1824" s="22"/>
      <c r="F1824" s="22"/>
      <c r="G1824" s="15"/>
      <c r="H1824" s="15"/>
      <c r="I1824" s="19"/>
      <c r="J1824" s="15"/>
      <c r="K1824" s="19"/>
      <c r="L1824" s="15"/>
    </row>
    <row r="1825" spans="1:12" x14ac:dyDescent="0.35">
      <c r="A1825" s="22"/>
      <c r="B1825" s="12"/>
      <c r="C1825" s="22"/>
      <c r="D1825" s="22"/>
      <c r="E1825" s="22"/>
      <c r="F1825" s="22"/>
      <c r="G1825" s="15"/>
      <c r="H1825" s="15"/>
      <c r="I1825" s="19"/>
      <c r="J1825" s="15"/>
      <c r="K1825" s="19"/>
      <c r="L1825" s="15"/>
    </row>
    <row r="1826" spans="1:12" x14ac:dyDescent="0.35">
      <c r="A1826" s="22"/>
      <c r="B1826" s="12"/>
      <c r="C1826" s="22"/>
      <c r="D1826" s="22"/>
      <c r="E1826" s="22"/>
      <c r="F1826" s="22"/>
      <c r="G1826" s="15"/>
      <c r="H1826" s="15"/>
      <c r="I1826" s="19"/>
      <c r="J1826" s="15"/>
      <c r="K1826" s="19"/>
      <c r="L1826" s="15"/>
    </row>
    <row r="1827" spans="1:12" x14ac:dyDescent="0.35">
      <c r="A1827" s="22"/>
      <c r="B1827" s="12"/>
      <c r="C1827" s="22"/>
      <c r="D1827" s="22"/>
      <c r="E1827" s="22"/>
      <c r="F1827" s="22"/>
      <c r="G1827" s="15"/>
      <c r="H1827" s="15"/>
      <c r="I1827" s="19"/>
      <c r="J1827" s="15"/>
      <c r="K1827" s="19"/>
      <c r="L1827" s="15"/>
    </row>
    <row r="1828" spans="1:12" x14ac:dyDescent="0.35">
      <c r="A1828" s="22"/>
      <c r="B1828" s="12"/>
      <c r="C1828" s="22"/>
      <c r="D1828" s="22"/>
      <c r="E1828" s="22"/>
      <c r="F1828" s="22"/>
      <c r="G1828" s="15"/>
      <c r="H1828" s="15"/>
      <c r="I1828" s="19"/>
      <c r="J1828" s="15"/>
      <c r="K1828" s="19"/>
      <c r="L1828" s="15"/>
    </row>
    <row r="1829" spans="1:12" x14ac:dyDescent="0.35">
      <c r="A1829" s="22"/>
      <c r="B1829" s="12"/>
      <c r="C1829" s="22"/>
      <c r="D1829" s="22"/>
      <c r="E1829" s="22"/>
      <c r="F1829" s="22"/>
      <c r="G1829" s="15"/>
      <c r="H1829" s="15"/>
      <c r="I1829" s="19"/>
      <c r="J1829" s="15"/>
      <c r="K1829" s="19"/>
      <c r="L1829" s="15"/>
    </row>
    <row r="1830" spans="1:12" x14ac:dyDescent="0.35">
      <c r="A1830" s="22"/>
      <c r="B1830" s="12"/>
      <c r="C1830" s="22"/>
      <c r="D1830" s="22"/>
      <c r="E1830" s="22"/>
      <c r="F1830" s="22"/>
      <c r="G1830" s="15"/>
      <c r="H1830" s="15"/>
      <c r="I1830" s="19"/>
      <c r="J1830" s="15"/>
      <c r="K1830" s="19"/>
      <c r="L1830" s="15"/>
    </row>
    <row r="1831" spans="1:12" x14ac:dyDescent="0.35">
      <c r="A1831" s="22"/>
      <c r="B1831" s="12"/>
      <c r="C1831" s="22"/>
      <c r="D1831" s="22"/>
      <c r="E1831" s="22"/>
      <c r="F1831" s="22"/>
      <c r="G1831" s="15"/>
      <c r="H1831" s="15"/>
      <c r="I1831" s="19"/>
      <c r="J1831" s="15"/>
      <c r="K1831" s="19"/>
      <c r="L1831" s="15"/>
    </row>
    <row r="1832" spans="1:12" x14ac:dyDescent="0.35">
      <c r="A1832" s="22"/>
      <c r="B1832" s="12"/>
      <c r="C1832" s="22"/>
      <c r="D1832" s="22"/>
      <c r="E1832" s="22"/>
      <c r="F1832" s="22"/>
      <c r="G1832" s="15"/>
      <c r="H1832" s="15"/>
      <c r="I1832" s="19"/>
      <c r="J1832" s="15"/>
      <c r="K1832" s="19"/>
      <c r="L1832" s="15"/>
    </row>
    <row r="1833" spans="1:12" x14ac:dyDescent="0.35">
      <c r="A1833" s="22"/>
      <c r="B1833" s="12"/>
      <c r="C1833" s="22"/>
      <c r="D1833" s="22"/>
      <c r="E1833" s="22"/>
      <c r="F1833" s="22"/>
      <c r="G1833" s="15"/>
      <c r="H1833" s="15"/>
      <c r="I1833" s="19"/>
      <c r="J1833" s="15"/>
      <c r="K1833" s="19"/>
      <c r="L1833" s="15"/>
    </row>
    <row r="1834" spans="1:12" x14ac:dyDescent="0.35">
      <c r="A1834" s="22"/>
      <c r="B1834" s="12"/>
      <c r="C1834" s="22"/>
      <c r="D1834" s="22"/>
      <c r="E1834" s="22"/>
      <c r="F1834" s="22"/>
      <c r="G1834" s="15"/>
      <c r="H1834" s="15"/>
      <c r="I1834" s="19"/>
      <c r="J1834" s="15"/>
      <c r="K1834" s="19"/>
      <c r="L1834" s="15"/>
    </row>
    <row r="1835" spans="1:12" x14ac:dyDescent="0.35">
      <c r="A1835" s="22"/>
      <c r="B1835" s="12"/>
      <c r="C1835" s="22"/>
      <c r="D1835" s="22"/>
      <c r="E1835" s="22"/>
      <c r="F1835" s="22"/>
      <c r="G1835" s="15"/>
      <c r="H1835" s="15"/>
      <c r="I1835" s="19"/>
      <c r="J1835" s="15"/>
      <c r="K1835" s="19"/>
      <c r="L1835" s="15"/>
    </row>
    <row r="1836" spans="1:12" x14ac:dyDescent="0.35">
      <c r="A1836" s="22"/>
      <c r="B1836" s="12"/>
      <c r="C1836" s="22"/>
      <c r="D1836" s="22"/>
      <c r="E1836" s="22"/>
      <c r="F1836" s="22"/>
      <c r="G1836" s="15"/>
      <c r="H1836" s="15"/>
      <c r="I1836" s="19"/>
      <c r="J1836" s="15"/>
      <c r="K1836" s="19"/>
      <c r="L1836" s="15"/>
    </row>
    <row r="1837" spans="1:12" x14ac:dyDescent="0.35">
      <c r="A1837" s="22"/>
      <c r="B1837" s="12"/>
      <c r="C1837" s="22"/>
      <c r="D1837" s="22"/>
      <c r="E1837" s="22"/>
      <c r="F1837" s="22"/>
      <c r="G1837" s="15"/>
      <c r="H1837" s="15"/>
      <c r="I1837" s="19"/>
      <c r="J1837" s="15"/>
      <c r="K1837" s="19"/>
      <c r="L1837" s="15"/>
    </row>
    <row r="1838" spans="1:12" x14ac:dyDescent="0.35">
      <c r="A1838" s="22"/>
      <c r="B1838" s="12"/>
      <c r="C1838" s="22"/>
      <c r="D1838" s="22"/>
      <c r="E1838" s="22"/>
      <c r="F1838" s="22"/>
      <c r="G1838" s="15"/>
      <c r="H1838" s="15"/>
      <c r="I1838" s="19"/>
      <c r="J1838" s="15"/>
      <c r="K1838" s="19"/>
      <c r="L1838" s="15"/>
    </row>
    <row r="1839" spans="1:12" x14ac:dyDescent="0.35">
      <c r="A1839" s="22"/>
      <c r="B1839" s="12"/>
      <c r="C1839" s="22"/>
      <c r="D1839" s="22"/>
      <c r="E1839" s="22"/>
      <c r="F1839" s="22"/>
      <c r="G1839" s="15"/>
      <c r="H1839" s="15"/>
      <c r="I1839" s="19"/>
      <c r="J1839" s="15"/>
      <c r="K1839" s="19"/>
      <c r="L1839" s="15"/>
    </row>
    <row r="1840" spans="1:12" x14ac:dyDescent="0.35">
      <c r="A1840" s="22"/>
      <c r="B1840" s="12"/>
      <c r="C1840" s="22"/>
      <c r="D1840" s="22"/>
      <c r="E1840" s="22"/>
      <c r="F1840" s="22"/>
      <c r="G1840" s="15"/>
      <c r="H1840" s="15"/>
      <c r="I1840" s="19"/>
      <c r="J1840" s="15"/>
      <c r="K1840" s="19"/>
      <c r="L1840" s="15"/>
    </row>
    <row r="1841" spans="1:12" x14ac:dyDescent="0.35">
      <c r="A1841" s="22"/>
      <c r="B1841" s="12"/>
      <c r="C1841" s="22"/>
      <c r="D1841" s="22"/>
      <c r="E1841" s="22"/>
      <c r="F1841" s="22"/>
      <c r="G1841" s="15"/>
      <c r="H1841" s="15"/>
      <c r="I1841" s="19"/>
      <c r="J1841" s="15"/>
      <c r="K1841" s="19"/>
      <c r="L1841" s="15"/>
    </row>
    <row r="1842" spans="1:12" x14ac:dyDescent="0.35">
      <c r="A1842" s="22"/>
      <c r="B1842" s="12"/>
      <c r="C1842" s="22"/>
      <c r="D1842" s="22"/>
      <c r="E1842" s="22"/>
      <c r="F1842" s="22"/>
      <c r="G1842" s="15"/>
      <c r="H1842" s="15"/>
      <c r="I1842" s="19"/>
      <c r="J1842" s="15"/>
      <c r="K1842" s="19"/>
      <c r="L1842" s="15"/>
    </row>
    <row r="1843" spans="1:12" x14ac:dyDescent="0.35">
      <c r="A1843" s="22"/>
      <c r="B1843" s="12"/>
      <c r="C1843" s="22"/>
      <c r="D1843" s="22"/>
      <c r="E1843" s="22"/>
      <c r="F1843" s="22"/>
      <c r="G1843" s="15"/>
      <c r="H1843" s="15"/>
      <c r="I1843" s="19"/>
      <c r="J1843" s="15"/>
      <c r="K1843" s="19"/>
      <c r="L1843" s="15"/>
    </row>
    <row r="1844" spans="1:12" x14ac:dyDescent="0.35">
      <c r="A1844" s="22"/>
      <c r="B1844" s="12"/>
      <c r="C1844" s="22"/>
      <c r="D1844" s="22"/>
      <c r="E1844" s="22"/>
      <c r="F1844" s="22"/>
      <c r="G1844" s="15"/>
      <c r="H1844" s="15"/>
      <c r="I1844" s="19"/>
      <c r="J1844" s="15"/>
      <c r="K1844" s="19"/>
      <c r="L1844" s="15"/>
    </row>
    <row r="1845" spans="1:12" x14ac:dyDescent="0.35">
      <c r="A1845" s="22"/>
      <c r="B1845" s="12"/>
      <c r="C1845" s="22"/>
      <c r="D1845" s="22"/>
      <c r="E1845" s="22"/>
      <c r="F1845" s="22"/>
      <c r="G1845" s="15"/>
      <c r="H1845" s="15"/>
      <c r="I1845" s="19"/>
      <c r="J1845" s="15"/>
      <c r="K1845" s="19"/>
      <c r="L1845" s="15"/>
    </row>
    <row r="1846" spans="1:12" x14ac:dyDescent="0.35">
      <c r="A1846" s="22"/>
      <c r="B1846" s="12"/>
      <c r="C1846" s="22"/>
      <c r="D1846" s="22"/>
      <c r="E1846" s="22"/>
      <c r="F1846" s="22"/>
      <c r="G1846" s="15"/>
      <c r="H1846" s="15"/>
      <c r="I1846" s="19"/>
      <c r="J1846" s="15"/>
      <c r="K1846" s="19"/>
      <c r="L1846" s="15"/>
    </row>
    <row r="1847" spans="1:12" x14ac:dyDescent="0.35">
      <c r="A1847" s="22"/>
      <c r="B1847" s="12"/>
      <c r="C1847" s="22"/>
      <c r="D1847" s="22"/>
      <c r="E1847" s="22"/>
      <c r="F1847" s="22"/>
      <c r="G1847" s="15"/>
      <c r="H1847" s="15"/>
      <c r="I1847" s="19"/>
      <c r="J1847" s="15"/>
      <c r="K1847" s="19"/>
      <c r="L1847" s="15"/>
    </row>
    <row r="1848" spans="1:12" x14ac:dyDescent="0.35">
      <c r="A1848" s="22"/>
      <c r="B1848" s="12"/>
      <c r="C1848" s="22"/>
      <c r="D1848" s="22"/>
      <c r="E1848" s="22"/>
      <c r="F1848" s="22"/>
      <c r="G1848" s="15"/>
      <c r="H1848" s="15"/>
      <c r="I1848" s="19"/>
      <c r="J1848" s="15"/>
      <c r="K1848" s="19"/>
      <c r="L1848" s="15"/>
    </row>
    <row r="1849" spans="1:12" x14ac:dyDescent="0.35">
      <c r="A1849" s="22"/>
      <c r="B1849" s="12"/>
      <c r="C1849" s="22"/>
      <c r="D1849" s="22"/>
      <c r="E1849" s="22"/>
      <c r="F1849" s="22"/>
      <c r="G1849" s="15"/>
      <c r="H1849" s="15"/>
      <c r="I1849" s="19"/>
      <c r="J1849" s="15"/>
      <c r="K1849" s="19"/>
      <c r="L1849" s="15"/>
    </row>
    <row r="1850" spans="1:12" x14ac:dyDescent="0.35">
      <c r="A1850" s="22"/>
      <c r="B1850" s="12"/>
      <c r="C1850" s="22"/>
      <c r="D1850" s="22"/>
      <c r="E1850" s="22"/>
      <c r="F1850" s="22"/>
      <c r="G1850" s="15"/>
      <c r="H1850" s="15"/>
      <c r="I1850" s="19"/>
      <c r="J1850" s="15"/>
      <c r="K1850" s="19"/>
      <c r="L1850" s="15"/>
    </row>
    <row r="1851" spans="1:12" x14ac:dyDescent="0.35">
      <c r="A1851" s="22"/>
      <c r="B1851" s="12"/>
      <c r="C1851" s="22"/>
      <c r="D1851" s="22"/>
      <c r="E1851" s="22"/>
      <c r="F1851" s="22"/>
      <c r="G1851" s="15"/>
      <c r="H1851" s="15"/>
      <c r="I1851" s="19"/>
      <c r="J1851" s="15"/>
      <c r="K1851" s="19"/>
      <c r="L1851" s="15"/>
    </row>
    <row r="1852" spans="1:12" x14ac:dyDescent="0.35">
      <c r="A1852" s="22"/>
      <c r="B1852" s="12"/>
      <c r="C1852" s="22"/>
      <c r="D1852" s="22"/>
      <c r="E1852" s="22"/>
      <c r="F1852" s="22"/>
      <c r="G1852" s="15"/>
      <c r="H1852" s="15"/>
      <c r="I1852" s="19"/>
      <c r="J1852" s="15"/>
      <c r="K1852" s="19"/>
      <c r="L1852" s="15"/>
    </row>
    <row r="1853" spans="1:12" x14ac:dyDescent="0.35">
      <c r="A1853" s="22"/>
      <c r="B1853" s="12"/>
      <c r="C1853" s="22"/>
      <c r="D1853" s="22"/>
      <c r="E1853" s="22"/>
      <c r="F1853" s="22"/>
      <c r="G1853" s="15"/>
      <c r="H1853" s="15"/>
      <c r="I1853" s="19"/>
      <c r="J1853" s="15"/>
      <c r="K1853" s="19"/>
      <c r="L1853" s="15"/>
    </row>
    <row r="1854" spans="1:12" x14ac:dyDescent="0.35">
      <c r="A1854" s="22"/>
      <c r="B1854" s="12"/>
      <c r="C1854" s="22"/>
      <c r="D1854" s="22"/>
      <c r="E1854" s="22"/>
      <c r="F1854" s="22"/>
      <c r="G1854" s="15"/>
      <c r="H1854" s="15"/>
      <c r="I1854" s="19"/>
      <c r="J1854" s="15"/>
      <c r="K1854" s="19"/>
      <c r="L1854" s="15"/>
    </row>
    <row r="1855" spans="1:12" x14ac:dyDescent="0.35">
      <c r="A1855" s="22"/>
      <c r="B1855" s="12"/>
      <c r="C1855" s="22"/>
      <c r="D1855" s="22"/>
      <c r="E1855" s="22"/>
      <c r="F1855" s="22"/>
      <c r="G1855" s="15"/>
      <c r="H1855" s="15"/>
      <c r="I1855" s="19"/>
      <c r="J1855" s="15"/>
      <c r="K1855" s="19"/>
      <c r="L1855" s="15"/>
    </row>
    <row r="1856" spans="1:12" x14ac:dyDescent="0.35">
      <c r="A1856" s="22"/>
      <c r="B1856" s="12"/>
      <c r="C1856" s="22"/>
      <c r="D1856" s="22"/>
      <c r="E1856" s="22"/>
      <c r="F1856" s="22"/>
      <c r="G1856" s="15"/>
      <c r="H1856" s="15"/>
      <c r="I1856" s="19"/>
      <c r="J1856" s="15"/>
      <c r="K1856" s="19"/>
      <c r="L1856" s="15"/>
    </row>
    <row r="1857" spans="1:12" x14ac:dyDescent="0.35">
      <c r="A1857" s="22"/>
      <c r="B1857" s="12"/>
      <c r="C1857" s="22"/>
      <c r="D1857" s="22"/>
      <c r="E1857" s="22"/>
      <c r="F1857" s="22"/>
      <c r="G1857" s="15"/>
      <c r="H1857" s="15"/>
      <c r="I1857" s="19"/>
      <c r="J1857" s="15"/>
      <c r="K1857" s="19"/>
      <c r="L1857" s="15"/>
    </row>
    <row r="1858" spans="1:12" x14ac:dyDescent="0.35">
      <c r="A1858" s="22"/>
      <c r="B1858" s="12"/>
      <c r="C1858" s="22"/>
      <c r="D1858" s="22"/>
      <c r="E1858" s="22"/>
      <c r="F1858" s="22"/>
      <c r="G1858" s="15"/>
      <c r="H1858" s="15"/>
      <c r="I1858" s="19"/>
      <c r="J1858" s="15"/>
      <c r="K1858" s="19"/>
      <c r="L1858" s="15"/>
    </row>
    <row r="1859" spans="1:12" x14ac:dyDescent="0.35">
      <c r="A1859" s="22"/>
      <c r="B1859" s="12"/>
      <c r="C1859" s="22"/>
      <c r="D1859" s="22"/>
      <c r="E1859" s="22"/>
      <c r="F1859" s="22"/>
      <c r="G1859" s="15"/>
      <c r="H1859" s="15"/>
      <c r="I1859" s="19"/>
      <c r="J1859" s="15"/>
      <c r="K1859" s="19"/>
      <c r="L1859" s="15"/>
    </row>
    <row r="1860" spans="1:12" x14ac:dyDescent="0.35">
      <c r="A1860" s="22"/>
      <c r="B1860" s="12"/>
      <c r="C1860" s="22"/>
      <c r="D1860" s="22"/>
      <c r="E1860" s="22"/>
      <c r="F1860" s="22"/>
      <c r="G1860" s="15"/>
      <c r="H1860" s="15"/>
      <c r="I1860" s="19"/>
      <c r="J1860" s="15"/>
      <c r="K1860" s="19"/>
      <c r="L1860" s="15"/>
    </row>
    <row r="1861" spans="1:12" x14ac:dyDescent="0.35">
      <c r="A1861" s="22"/>
      <c r="B1861" s="12"/>
      <c r="C1861" s="22"/>
      <c r="D1861" s="22"/>
      <c r="E1861" s="22"/>
      <c r="F1861" s="22"/>
      <c r="G1861" s="15"/>
      <c r="H1861" s="15"/>
      <c r="I1861" s="19"/>
      <c r="J1861" s="15"/>
      <c r="K1861" s="19"/>
      <c r="L1861" s="15"/>
    </row>
    <row r="1862" spans="1:12" x14ac:dyDescent="0.35">
      <c r="A1862" s="22"/>
      <c r="B1862" s="12"/>
      <c r="C1862" s="22"/>
      <c r="D1862" s="22"/>
      <c r="E1862" s="22"/>
      <c r="F1862" s="22"/>
      <c r="G1862" s="15"/>
      <c r="H1862" s="15"/>
      <c r="I1862" s="19"/>
      <c r="J1862" s="15"/>
      <c r="K1862" s="19"/>
      <c r="L1862" s="15"/>
    </row>
    <row r="1863" spans="1:12" x14ac:dyDescent="0.35">
      <c r="A1863" s="22"/>
      <c r="B1863" s="12"/>
      <c r="C1863" s="22"/>
      <c r="D1863" s="22"/>
      <c r="E1863" s="22"/>
      <c r="F1863" s="22"/>
      <c r="G1863" s="15"/>
      <c r="H1863" s="15"/>
      <c r="I1863" s="19"/>
      <c r="J1863" s="15"/>
      <c r="K1863" s="19"/>
      <c r="L1863" s="15"/>
    </row>
    <row r="1864" spans="1:12" x14ac:dyDescent="0.35">
      <c r="A1864" s="22"/>
      <c r="B1864" s="12"/>
      <c r="C1864" s="22"/>
      <c r="D1864" s="22"/>
      <c r="E1864" s="22"/>
      <c r="F1864" s="22"/>
      <c r="G1864" s="15"/>
      <c r="H1864" s="15"/>
      <c r="I1864" s="19"/>
      <c r="J1864" s="15"/>
      <c r="K1864" s="19"/>
      <c r="L1864" s="15"/>
    </row>
    <row r="1865" spans="1:12" x14ac:dyDescent="0.35">
      <c r="A1865" s="22"/>
      <c r="B1865" s="12"/>
      <c r="C1865" s="22"/>
      <c r="D1865" s="22"/>
      <c r="E1865" s="22"/>
      <c r="F1865" s="22"/>
      <c r="G1865" s="15"/>
      <c r="H1865" s="15"/>
      <c r="I1865" s="19"/>
      <c r="J1865" s="15"/>
      <c r="K1865" s="19"/>
      <c r="L1865" s="15"/>
    </row>
    <row r="1866" spans="1:12" x14ac:dyDescent="0.35">
      <c r="A1866" s="22"/>
      <c r="B1866" s="12"/>
      <c r="C1866" s="22"/>
      <c r="D1866" s="22"/>
      <c r="E1866" s="22"/>
      <c r="F1866" s="22"/>
      <c r="G1866" s="15"/>
      <c r="H1866" s="15"/>
      <c r="I1866" s="19"/>
      <c r="J1866" s="15"/>
      <c r="K1866" s="19"/>
      <c r="L1866" s="15"/>
    </row>
    <row r="1867" spans="1:12" x14ac:dyDescent="0.35">
      <c r="A1867" s="22"/>
      <c r="B1867" s="12"/>
      <c r="C1867" s="22"/>
      <c r="D1867" s="22"/>
      <c r="E1867" s="22"/>
      <c r="F1867" s="22"/>
      <c r="G1867" s="15"/>
      <c r="H1867" s="15"/>
      <c r="I1867" s="19"/>
      <c r="J1867" s="15"/>
      <c r="K1867" s="19"/>
      <c r="L1867" s="15"/>
    </row>
    <row r="1868" spans="1:12" x14ac:dyDescent="0.35">
      <c r="A1868" s="22"/>
      <c r="B1868" s="12"/>
      <c r="C1868" s="22"/>
      <c r="D1868" s="22"/>
      <c r="E1868" s="22"/>
      <c r="F1868" s="22"/>
      <c r="G1868" s="15"/>
      <c r="H1868" s="15"/>
      <c r="I1868" s="19"/>
      <c r="J1868" s="15"/>
      <c r="K1868" s="19"/>
      <c r="L1868" s="15"/>
    </row>
    <row r="1869" spans="1:12" x14ac:dyDescent="0.35">
      <c r="A1869" s="22"/>
      <c r="B1869" s="12"/>
      <c r="C1869" s="22"/>
      <c r="D1869" s="22"/>
      <c r="E1869" s="22"/>
      <c r="F1869" s="22"/>
      <c r="G1869" s="15"/>
      <c r="H1869" s="15"/>
      <c r="I1869" s="19"/>
      <c r="J1869" s="15"/>
      <c r="K1869" s="19"/>
      <c r="L1869" s="15"/>
    </row>
    <row r="1870" spans="1:12" x14ac:dyDescent="0.35">
      <c r="A1870" s="22"/>
      <c r="B1870" s="12"/>
      <c r="C1870" s="22"/>
      <c r="D1870" s="22"/>
      <c r="E1870" s="22"/>
      <c r="F1870" s="22"/>
      <c r="G1870" s="15"/>
      <c r="H1870" s="15"/>
      <c r="I1870" s="19"/>
      <c r="J1870" s="15"/>
      <c r="K1870" s="19"/>
      <c r="L1870" s="15"/>
    </row>
    <row r="1871" spans="1:12" x14ac:dyDescent="0.35">
      <c r="A1871" s="22"/>
      <c r="B1871" s="12"/>
      <c r="C1871" s="22"/>
      <c r="D1871" s="22"/>
      <c r="E1871" s="22"/>
      <c r="F1871" s="22"/>
      <c r="G1871" s="15"/>
      <c r="H1871" s="15"/>
      <c r="I1871" s="19"/>
      <c r="J1871" s="15"/>
      <c r="K1871" s="19"/>
      <c r="L1871" s="15"/>
    </row>
    <row r="1872" spans="1:12" x14ac:dyDescent="0.35">
      <c r="A1872" s="22"/>
      <c r="B1872" s="12"/>
      <c r="C1872" s="22"/>
      <c r="D1872" s="22"/>
      <c r="E1872" s="22"/>
      <c r="F1872" s="22"/>
      <c r="G1872" s="15"/>
      <c r="H1872" s="15"/>
      <c r="I1872" s="19"/>
      <c r="J1872" s="15"/>
      <c r="K1872" s="19"/>
      <c r="L1872" s="15"/>
    </row>
    <row r="1873" spans="1:12" x14ac:dyDescent="0.35">
      <c r="A1873" s="22"/>
      <c r="B1873" s="12"/>
      <c r="C1873" s="22"/>
      <c r="D1873" s="22"/>
      <c r="E1873" s="22"/>
      <c r="F1873" s="22"/>
      <c r="G1873" s="15"/>
      <c r="H1873" s="15"/>
      <c r="I1873" s="19"/>
      <c r="J1873" s="15"/>
      <c r="K1873" s="19"/>
      <c r="L1873" s="15"/>
    </row>
    <row r="1874" spans="1:12" x14ac:dyDescent="0.35">
      <c r="A1874" s="22"/>
      <c r="B1874" s="12"/>
      <c r="C1874" s="22"/>
      <c r="D1874" s="22"/>
      <c r="E1874" s="22"/>
      <c r="F1874" s="22"/>
      <c r="G1874" s="15"/>
      <c r="H1874" s="15"/>
      <c r="I1874" s="19"/>
      <c r="J1874" s="15"/>
      <c r="K1874" s="19"/>
      <c r="L1874" s="15"/>
    </row>
    <row r="1875" spans="1:12" x14ac:dyDescent="0.35">
      <c r="A1875" s="22"/>
      <c r="B1875" s="12"/>
      <c r="C1875" s="22"/>
      <c r="D1875" s="22"/>
      <c r="E1875" s="22"/>
      <c r="F1875" s="22"/>
      <c r="G1875" s="15"/>
      <c r="H1875" s="15"/>
      <c r="I1875" s="19"/>
      <c r="J1875" s="15"/>
      <c r="K1875" s="19"/>
      <c r="L1875" s="15"/>
    </row>
    <row r="1876" spans="1:12" x14ac:dyDescent="0.35">
      <c r="A1876" s="22"/>
      <c r="B1876" s="12"/>
      <c r="C1876" s="22"/>
      <c r="D1876" s="22"/>
      <c r="E1876" s="22"/>
      <c r="F1876" s="22"/>
      <c r="G1876" s="15"/>
      <c r="H1876" s="15"/>
      <c r="I1876" s="19"/>
      <c r="J1876" s="15"/>
      <c r="K1876" s="19"/>
      <c r="L1876" s="15"/>
    </row>
    <row r="1877" spans="1:12" x14ac:dyDescent="0.35">
      <c r="A1877" s="22"/>
      <c r="B1877" s="12"/>
      <c r="C1877" s="22"/>
      <c r="D1877" s="22"/>
      <c r="E1877" s="22"/>
      <c r="F1877" s="22"/>
      <c r="G1877" s="15"/>
      <c r="H1877" s="15"/>
      <c r="I1877" s="19"/>
      <c r="J1877" s="15"/>
      <c r="K1877" s="19"/>
      <c r="L1877" s="15"/>
    </row>
    <row r="1878" spans="1:12" x14ac:dyDescent="0.35">
      <c r="A1878" s="22"/>
      <c r="B1878" s="12"/>
      <c r="C1878" s="22"/>
      <c r="D1878" s="22"/>
      <c r="E1878" s="22"/>
      <c r="F1878" s="22"/>
      <c r="G1878" s="15"/>
      <c r="H1878" s="15"/>
      <c r="I1878" s="19"/>
      <c r="J1878" s="15"/>
      <c r="K1878" s="19"/>
      <c r="L1878" s="15"/>
    </row>
    <row r="1879" spans="1:12" x14ac:dyDescent="0.35">
      <c r="A1879" s="22"/>
      <c r="B1879" s="12"/>
      <c r="C1879" s="22"/>
      <c r="D1879" s="22"/>
      <c r="E1879" s="22"/>
      <c r="F1879" s="22"/>
      <c r="G1879" s="15"/>
      <c r="H1879" s="15"/>
      <c r="I1879" s="19"/>
      <c r="J1879" s="15"/>
      <c r="K1879" s="19"/>
      <c r="L1879" s="15"/>
    </row>
    <row r="1880" spans="1:12" x14ac:dyDescent="0.35">
      <c r="A1880" s="22"/>
      <c r="B1880" s="12"/>
      <c r="C1880" s="22"/>
      <c r="D1880" s="22"/>
      <c r="E1880" s="22"/>
      <c r="F1880" s="22"/>
      <c r="G1880" s="15"/>
      <c r="H1880" s="15"/>
      <c r="I1880" s="19"/>
      <c r="J1880" s="15"/>
      <c r="K1880" s="19"/>
      <c r="L1880" s="15"/>
    </row>
    <row r="1881" spans="1:12" x14ac:dyDescent="0.35">
      <c r="A1881" s="22"/>
      <c r="B1881" s="12"/>
      <c r="C1881" s="22"/>
      <c r="D1881" s="22"/>
      <c r="E1881" s="22"/>
      <c r="F1881" s="22"/>
      <c r="G1881" s="15"/>
      <c r="H1881" s="15"/>
      <c r="I1881" s="19"/>
      <c r="J1881" s="15"/>
      <c r="K1881" s="19"/>
      <c r="L1881" s="15"/>
    </row>
    <row r="1882" spans="1:12" x14ac:dyDescent="0.35">
      <c r="A1882" s="22"/>
      <c r="B1882" s="12"/>
      <c r="C1882" s="22"/>
      <c r="D1882" s="22"/>
      <c r="E1882" s="22"/>
      <c r="F1882" s="22"/>
      <c r="G1882" s="15"/>
      <c r="H1882" s="15"/>
      <c r="I1882" s="19"/>
      <c r="J1882" s="15"/>
      <c r="K1882" s="19"/>
      <c r="L1882" s="15"/>
    </row>
    <row r="1883" spans="1:12" x14ac:dyDescent="0.35">
      <c r="A1883" s="22"/>
      <c r="B1883" s="12"/>
      <c r="C1883" s="22"/>
      <c r="D1883" s="22"/>
      <c r="E1883" s="22"/>
      <c r="F1883" s="22"/>
      <c r="G1883" s="15"/>
      <c r="H1883" s="15"/>
      <c r="I1883" s="19"/>
      <c r="J1883" s="15"/>
      <c r="K1883" s="19"/>
      <c r="L1883" s="15"/>
    </row>
    <row r="1884" spans="1:12" x14ac:dyDescent="0.35">
      <c r="A1884" s="22"/>
      <c r="B1884" s="12"/>
      <c r="C1884" s="22"/>
      <c r="D1884" s="22"/>
      <c r="E1884" s="22"/>
      <c r="F1884" s="22"/>
      <c r="G1884" s="15"/>
      <c r="H1884" s="15"/>
      <c r="I1884" s="19"/>
      <c r="J1884" s="15"/>
      <c r="K1884" s="19"/>
      <c r="L1884" s="15"/>
    </row>
    <row r="1885" spans="1:12" x14ac:dyDescent="0.35">
      <c r="A1885" s="22"/>
      <c r="B1885" s="12"/>
      <c r="C1885" s="22"/>
      <c r="D1885" s="22"/>
      <c r="E1885" s="22"/>
      <c r="F1885" s="22"/>
      <c r="G1885" s="15"/>
      <c r="H1885" s="15"/>
      <c r="I1885" s="19"/>
      <c r="J1885" s="15"/>
      <c r="K1885" s="19"/>
      <c r="L1885" s="15"/>
    </row>
    <row r="1886" spans="1:12" x14ac:dyDescent="0.35">
      <c r="A1886" s="22"/>
      <c r="B1886" s="12"/>
      <c r="C1886" s="22"/>
      <c r="D1886" s="22"/>
      <c r="E1886" s="22"/>
      <c r="F1886" s="22"/>
      <c r="G1886" s="15"/>
      <c r="H1886" s="15"/>
      <c r="I1886" s="19"/>
      <c r="J1886" s="15"/>
      <c r="K1886" s="19"/>
      <c r="L1886" s="15"/>
    </row>
    <row r="1887" spans="1:12" x14ac:dyDescent="0.35">
      <c r="A1887" s="22"/>
      <c r="B1887" s="12"/>
      <c r="C1887" s="22"/>
      <c r="D1887" s="22"/>
      <c r="E1887" s="22"/>
      <c r="F1887" s="22"/>
      <c r="G1887" s="15"/>
      <c r="H1887" s="15"/>
      <c r="I1887" s="19"/>
      <c r="J1887" s="15"/>
      <c r="K1887" s="19"/>
      <c r="L1887" s="15"/>
    </row>
    <row r="1888" spans="1:12" x14ac:dyDescent="0.35">
      <c r="A1888" s="22"/>
      <c r="B1888" s="12"/>
      <c r="C1888" s="22"/>
      <c r="D1888" s="22"/>
      <c r="E1888" s="22"/>
      <c r="F1888" s="22"/>
      <c r="G1888" s="15"/>
      <c r="H1888" s="15"/>
      <c r="I1888" s="19"/>
      <c r="J1888" s="15"/>
      <c r="K1888" s="19"/>
      <c r="L1888" s="15"/>
    </row>
    <row r="1889" spans="1:12" x14ac:dyDescent="0.35">
      <c r="A1889" s="22"/>
      <c r="B1889" s="12"/>
      <c r="C1889" s="22"/>
      <c r="D1889" s="22"/>
      <c r="E1889" s="22"/>
      <c r="F1889" s="22"/>
      <c r="G1889" s="15"/>
      <c r="H1889" s="15"/>
      <c r="I1889" s="19"/>
      <c r="J1889" s="15"/>
      <c r="K1889" s="19"/>
      <c r="L1889" s="15"/>
    </row>
    <row r="1890" spans="1:12" x14ac:dyDescent="0.35">
      <c r="A1890" s="22"/>
      <c r="B1890" s="12"/>
      <c r="C1890" s="22"/>
      <c r="D1890" s="22"/>
      <c r="E1890" s="22"/>
      <c r="F1890" s="22"/>
      <c r="G1890" s="15"/>
      <c r="H1890" s="15"/>
      <c r="I1890" s="19"/>
      <c r="J1890" s="15"/>
      <c r="K1890" s="19"/>
      <c r="L1890" s="15"/>
    </row>
    <row r="1891" spans="1:12" x14ac:dyDescent="0.35">
      <c r="A1891" s="22"/>
      <c r="B1891" s="12"/>
      <c r="C1891" s="22"/>
      <c r="D1891" s="22"/>
      <c r="E1891" s="22"/>
      <c r="F1891" s="22"/>
      <c r="G1891" s="15"/>
      <c r="H1891" s="15"/>
      <c r="I1891" s="19"/>
      <c r="J1891" s="15"/>
      <c r="K1891" s="19"/>
      <c r="L1891" s="15"/>
    </row>
    <row r="1892" spans="1:12" x14ac:dyDescent="0.35">
      <c r="A1892" s="22"/>
      <c r="B1892" s="12"/>
      <c r="C1892" s="22"/>
      <c r="D1892" s="22"/>
      <c r="E1892" s="22"/>
      <c r="F1892" s="22"/>
      <c r="G1892" s="15"/>
      <c r="H1892" s="15"/>
      <c r="I1892" s="19"/>
      <c r="J1892" s="15"/>
      <c r="K1892" s="19"/>
      <c r="L1892" s="15"/>
    </row>
    <row r="1893" spans="1:12" x14ac:dyDescent="0.35">
      <c r="A1893" s="22"/>
      <c r="B1893" s="12"/>
      <c r="C1893" s="22"/>
      <c r="D1893" s="22"/>
      <c r="E1893" s="22"/>
      <c r="F1893" s="22"/>
      <c r="G1893" s="15"/>
      <c r="H1893" s="15"/>
      <c r="I1893" s="19"/>
      <c r="J1893" s="15"/>
      <c r="K1893" s="19"/>
      <c r="L1893" s="15"/>
    </row>
    <row r="1894" spans="1:12" x14ac:dyDescent="0.35">
      <c r="A1894" s="22"/>
      <c r="B1894" s="12"/>
      <c r="C1894" s="22"/>
      <c r="D1894" s="22"/>
      <c r="E1894" s="22"/>
      <c r="F1894" s="22"/>
      <c r="G1894" s="15"/>
      <c r="H1894" s="15"/>
      <c r="I1894" s="19"/>
      <c r="J1894" s="15"/>
      <c r="K1894" s="19"/>
      <c r="L1894" s="15"/>
    </row>
    <row r="1895" spans="1:12" x14ac:dyDescent="0.35">
      <c r="A1895" s="22"/>
      <c r="B1895" s="12"/>
      <c r="C1895" s="22"/>
      <c r="D1895" s="22"/>
      <c r="E1895" s="22"/>
      <c r="F1895" s="22"/>
      <c r="G1895" s="15"/>
      <c r="H1895" s="15"/>
      <c r="I1895" s="19"/>
      <c r="J1895" s="15"/>
      <c r="K1895" s="19"/>
      <c r="L1895" s="15"/>
    </row>
    <row r="1896" spans="1:12" x14ac:dyDescent="0.35">
      <c r="A1896" s="22"/>
      <c r="B1896" s="12"/>
      <c r="C1896" s="22"/>
      <c r="D1896" s="22"/>
      <c r="E1896" s="22"/>
      <c r="F1896" s="22"/>
      <c r="G1896" s="15"/>
      <c r="H1896" s="15"/>
      <c r="I1896" s="19"/>
      <c r="J1896" s="15"/>
      <c r="K1896" s="19"/>
      <c r="L1896" s="15"/>
    </row>
    <row r="1897" spans="1:12" x14ac:dyDescent="0.35">
      <c r="A1897" s="22"/>
      <c r="B1897" s="12"/>
      <c r="C1897" s="22"/>
      <c r="D1897" s="22"/>
      <c r="E1897" s="22"/>
      <c r="F1897" s="22"/>
      <c r="G1897" s="15"/>
      <c r="H1897" s="15"/>
      <c r="I1897" s="19"/>
      <c r="J1897" s="15"/>
      <c r="K1897" s="19"/>
      <c r="L1897" s="15"/>
    </row>
    <row r="1898" spans="1:12" x14ac:dyDescent="0.35">
      <c r="A1898" s="22"/>
      <c r="B1898" s="12"/>
      <c r="C1898" s="22"/>
      <c r="D1898" s="22"/>
      <c r="E1898" s="22"/>
      <c r="F1898" s="22"/>
      <c r="G1898" s="15"/>
      <c r="H1898" s="15"/>
      <c r="I1898" s="19"/>
      <c r="J1898" s="15"/>
      <c r="K1898" s="19"/>
      <c r="L1898" s="15"/>
    </row>
    <row r="1899" spans="1:12" x14ac:dyDescent="0.35">
      <c r="A1899" s="22"/>
      <c r="B1899" s="12"/>
      <c r="C1899" s="22"/>
      <c r="D1899" s="22"/>
      <c r="E1899" s="22"/>
      <c r="F1899" s="22"/>
      <c r="G1899" s="15"/>
      <c r="H1899" s="15"/>
      <c r="I1899" s="19"/>
      <c r="J1899" s="15"/>
      <c r="K1899" s="19"/>
      <c r="L1899" s="15"/>
    </row>
    <row r="1900" spans="1:12" x14ac:dyDescent="0.35">
      <c r="A1900" s="22"/>
      <c r="B1900" s="12"/>
      <c r="C1900" s="22"/>
      <c r="D1900" s="22"/>
      <c r="E1900" s="22"/>
      <c r="F1900" s="22"/>
      <c r="G1900" s="15"/>
      <c r="H1900" s="15"/>
      <c r="I1900" s="19"/>
      <c r="J1900" s="15"/>
      <c r="K1900" s="19"/>
      <c r="L1900" s="15"/>
    </row>
    <row r="1901" spans="1:12" x14ac:dyDescent="0.35">
      <c r="A1901" s="22"/>
      <c r="B1901" s="12"/>
      <c r="C1901" s="22"/>
      <c r="D1901" s="22"/>
      <c r="E1901" s="22"/>
      <c r="F1901" s="22"/>
      <c r="G1901" s="15"/>
      <c r="H1901" s="15"/>
      <c r="I1901" s="19"/>
      <c r="J1901" s="15"/>
      <c r="K1901" s="19"/>
      <c r="L1901" s="15"/>
    </row>
    <row r="1902" spans="1:12" x14ac:dyDescent="0.35">
      <c r="A1902" s="22"/>
      <c r="B1902" s="12"/>
      <c r="C1902" s="22"/>
      <c r="D1902" s="22"/>
      <c r="E1902" s="22"/>
      <c r="F1902" s="22"/>
      <c r="G1902" s="15"/>
      <c r="H1902" s="15"/>
      <c r="I1902" s="19"/>
      <c r="J1902" s="15"/>
      <c r="K1902" s="19"/>
      <c r="L1902" s="15"/>
    </row>
    <row r="1903" spans="1:12" x14ac:dyDescent="0.35">
      <c r="A1903" s="22"/>
      <c r="B1903" s="12"/>
      <c r="C1903" s="22"/>
      <c r="D1903" s="22"/>
      <c r="E1903" s="22"/>
      <c r="F1903" s="22"/>
      <c r="G1903" s="15"/>
      <c r="H1903" s="15"/>
      <c r="I1903" s="19"/>
      <c r="J1903" s="15"/>
      <c r="K1903" s="19"/>
      <c r="L1903" s="15"/>
    </row>
    <row r="1904" spans="1:12" x14ac:dyDescent="0.35">
      <c r="A1904" s="22"/>
      <c r="B1904" s="12"/>
      <c r="C1904" s="22"/>
      <c r="D1904" s="22"/>
      <c r="E1904" s="22"/>
      <c r="F1904" s="22"/>
      <c r="G1904" s="15"/>
      <c r="H1904" s="15"/>
      <c r="I1904" s="19"/>
      <c r="J1904" s="15"/>
      <c r="K1904" s="19"/>
      <c r="L1904" s="15"/>
    </row>
    <row r="1905" spans="1:12" x14ac:dyDescent="0.35">
      <c r="A1905" s="22"/>
      <c r="B1905" s="12"/>
      <c r="C1905" s="22"/>
      <c r="D1905" s="22"/>
      <c r="E1905" s="22"/>
      <c r="F1905" s="22"/>
      <c r="G1905" s="15"/>
      <c r="H1905" s="15"/>
      <c r="I1905" s="19"/>
      <c r="J1905" s="15"/>
      <c r="K1905" s="19"/>
      <c r="L1905" s="15"/>
    </row>
    <row r="1906" spans="1:12" x14ac:dyDescent="0.35">
      <c r="A1906" s="22"/>
      <c r="B1906" s="12"/>
      <c r="C1906" s="22"/>
      <c r="D1906" s="22"/>
      <c r="E1906" s="22"/>
      <c r="F1906" s="22"/>
      <c r="G1906" s="15"/>
      <c r="H1906" s="15"/>
      <c r="I1906" s="19"/>
      <c r="J1906" s="15"/>
      <c r="K1906" s="19"/>
      <c r="L1906" s="15"/>
    </row>
    <row r="1907" spans="1:12" x14ac:dyDescent="0.35">
      <c r="A1907" s="22"/>
      <c r="B1907" s="12"/>
      <c r="C1907" s="22"/>
      <c r="D1907" s="22"/>
      <c r="E1907" s="22"/>
      <c r="F1907" s="22"/>
      <c r="G1907" s="15"/>
      <c r="H1907" s="15"/>
      <c r="I1907" s="19"/>
      <c r="J1907" s="15"/>
      <c r="K1907" s="19"/>
      <c r="L1907" s="15"/>
    </row>
    <row r="1908" spans="1:12" x14ac:dyDescent="0.35">
      <c r="A1908" s="22"/>
      <c r="B1908" s="12"/>
      <c r="C1908" s="22"/>
      <c r="D1908" s="22"/>
      <c r="E1908" s="22"/>
      <c r="F1908" s="22"/>
      <c r="G1908" s="15"/>
      <c r="H1908" s="15"/>
      <c r="I1908" s="19"/>
      <c r="J1908" s="15"/>
      <c r="K1908" s="19"/>
      <c r="L1908" s="15"/>
    </row>
    <row r="1909" spans="1:12" x14ac:dyDescent="0.35">
      <c r="A1909" s="22"/>
      <c r="B1909" s="12"/>
      <c r="C1909" s="22"/>
      <c r="D1909" s="22"/>
      <c r="E1909" s="22"/>
      <c r="F1909" s="22"/>
      <c r="G1909" s="15"/>
      <c r="H1909" s="15"/>
      <c r="I1909" s="19"/>
      <c r="J1909" s="15"/>
      <c r="K1909" s="19"/>
      <c r="L1909" s="15"/>
    </row>
    <row r="1910" spans="1:12" x14ac:dyDescent="0.35">
      <c r="A1910" s="22"/>
      <c r="B1910" s="12"/>
      <c r="C1910" s="22"/>
      <c r="D1910" s="22"/>
      <c r="E1910" s="22"/>
      <c r="F1910" s="22"/>
      <c r="G1910" s="15"/>
      <c r="H1910" s="15"/>
      <c r="I1910" s="19"/>
      <c r="J1910" s="15"/>
      <c r="K1910" s="19"/>
      <c r="L1910" s="15"/>
    </row>
    <row r="1911" spans="1:12" x14ac:dyDescent="0.35">
      <c r="A1911" s="22"/>
      <c r="B1911" s="12"/>
      <c r="C1911" s="22"/>
      <c r="D1911" s="22"/>
      <c r="E1911" s="22"/>
      <c r="F1911" s="22"/>
      <c r="G1911" s="15"/>
      <c r="H1911" s="15"/>
      <c r="I1911" s="19"/>
      <c r="J1911" s="15"/>
      <c r="K1911" s="19"/>
      <c r="L1911" s="15"/>
    </row>
    <row r="1912" spans="1:12" x14ac:dyDescent="0.35">
      <c r="A1912" s="22"/>
      <c r="B1912" s="12"/>
      <c r="C1912" s="22"/>
      <c r="D1912" s="22"/>
      <c r="E1912" s="22"/>
      <c r="F1912" s="22"/>
      <c r="G1912" s="15"/>
      <c r="H1912" s="15"/>
      <c r="I1912" s="19"/>
      <c r="J1912" s="15"/>
      <c r="K1912" s="19"/>
      <c r="L1912" s="15"/>
    </row>
    <row r="1913" spans="1:12" x14ac:dyDescent="0.35">
      <c r="A1913" s="22"/>
      <c r="B1913" s="12"/>
      <c r="C1913" s="22"/>
      <c r="D1913" s="22"/>
      <c r="E1913" s="22"/>
      <c r="F1913" s="22"/>
      <c r="G1913" s="15"/>
      <c r="H1913" s="15"/>
      <c r="I1913" s="19"/>
      <c r="J1913" s="15"/>
      <c r="K1913" s="19"/>
      <c r="L1913" s="15"/>
    </row>
    <row r="1914" spans="1:12" x14ac:dyDescent="0.35">
      <c r="A1914" s="22"/>
      <c r="B1914" s="12"/>
      <c r="C1914" s="22"/>
      <c r="D1914" s="22"/>
      <c r="E1914" s="22"/>
      <c r="F1914" s="22"/>
      <c r="G1914" s="15"/>
      <c r="H1914" s="15"/>
      <c r="I1914" s="19"/>
      <c r="J1914" s="15"/>
      <c r="K1914" s="19"/>
      <c r="L1914" s="15"/>
    </row>
    <row r="1915" spans="1:12" x14ac:dyDescent="0.35">
      <c r="A1915" s="22"/>
      <c r="B1915" s="12"/>
      <c r="C1915" s="22"/>
      <c r="D1915" s="22"/>
      <c r="E1915" s="22"/>
      <c r="F1915" s="22"/>
      <c r="G1915" s="15"/>
      <c r="H1915" s="15"/>
      <c r="I1915" s="19"/>
      <c r="J1915" s="15"/>
      <c r="K1915" s="19"/>
      <c r="L1915" s="15"/>
    </row>
    <row r="1916" spans="1:12" x14ac:dyDescent="0.35">
      <c r="A1916" s="22"/>
      <c r="B1916" s="12"/>
      <c r="C1916" s="22"/>
      <c r="D1916" s="22"/>
      <c r="E1916" s="22"/>
      <c r="F1916" s="22"/>
      <c r="G1916" s="15"/>
      <c r="H1916" s="15"/>
      <c r="I1916" s="19"/>
      <c r="J1916" s="15"/>
      <c r="K1916" s="19"/>
      <c r="L1916" s="15"/>
    </row>
    <row r="1917" spans="1:12" x14ac:dyDescent="0.35">
      <c r="A1917" s="22"/>
      <c r="B1917" s="12"/>
      <c r="C1917" s="22"/>
      <c r="D1917" s="22"/>
      <c r="E1917" s="22"/>
      <c r="F1917" s="22"/>
      <c r="G1917" s="15"/>
      <c r="H1917" s="15"/>
      <c r="I1917" s="19"/>
      <c r="J1917" s="15"/>
      <c r="K1917" s="19"/>
      <c r="L1917" s="15"/>
    </row>
    <row r="1918" spans="1:12" x14ac:dyDescent="0.35">
      <c r="A1918" s="22"/>
      <c r="B1918" s="12"/>
      <c r="C1918" s="22"/>
      <c r="D1918" s="22"/>
      <c r="E1918" s="22"/>
      <c r="F1918" s="22"/>
      <c r="G1918" s="15"/>
      <c r="H1918" s="15"/>
      <c r="I1918" s="19"/>
      <c r="J1918" s="15"/>
      <c r="K1918" s="19"/>
      <c r="L1918" s="15"/>
    </row>
    <row r="1919" spans="1:12" x14ac:dyDescent="0.35">
      <c r="A1919" s="22"/>
      <c r="B1919" s="12"/>
      <c r="C1919" s="22"/>
      <c r="D1919" s="22"/>
      <c r="E1919" s="22"/>
      <c r="F1919" s="22"/>
      <c r="G1919" s="15"/>
      <c r="H1919" s="15"/>
      <c r="I1919" s="19"/>
      <c r="J1919" s="15"/>
      <c r="K1919" s="19"/>
      <c r="L1919" s="15"/>
    </row>
    <row r="1920" spans="1:12" x14ac:dyDescent="0.35">
      <c r="A1920" s="22"/>
      <c r="B1920" s="12"/>
      <c r="C1920" s="22"/>
      <c r="D1920" s="22"/>
      <c r="E1920" s="22"/>
      <c r="F1920" s="22"/>
      <c r="G1920" s="15"/>
      <c r="H1920" s="15"/>
      <c r="I1920" s="19"/>
      <c r="J1920" s="15"/>
      <c r="K1920" s="19"/>
      <c r="L1920" s="15"/>
    </row>
    <row r="1921" spans="1:12" x14ac:dyDescent="0.35">
      <c r="A1921" s="22"/>
      <c r="B1921" s="12"/>
      <c r="C1921" s="22"/>
      <c r="D1921" s="22"/>
      <c r="E1921" s="22"/>
      <c r="F1921" s="22"/>
      <c r="G1921" s="15"/>
      <c r="H1921" s="15"/>
      <c r="I1921" s="19"/>
      <c r="J1921" s="15"/>
      <c r="K1921" s="19"/>
      <c r="L1921" s="15"/>
    </row>
    <row r="1922" spans="1:12" x14ac:dyDescent="0.35">
      <c r="A1922" s="22"/>
      <c r="B1922" s="12"/>
      <c r="C1922" s="22"/>
      <c r="D1922" s="22"/>
      <c r="E1922" s="22"/>
      <c r="F1922" s="22"/>
      <c r="G1922" s="15"/>
      <c r="H1922" s="15"/>
      <c r="I1922" s="19"/>
      <c r="J1922" s="15"/>
      <c r="K1922" s="19"/>
      <c r="L1922" s="15"/>
    </row>
    <row r="1923" spans="1:12" x14ac:dyDescent="0.35">
      <c r="A1923" s="22"/>
      <c r="B1923" s="12"/>
      <c r="C1923" s="22"/>
      <c r="D1923" s="22"/>
      <c r="E1923" s="22"/>
      <c r="F1923" s="22"/>
      <c r="G1923" s="15"/>
      <c r="H1923" s="15"/>
      <c r="I1923" s="19"/>
      <c r="J1923" s="15"/>
      <c r="K1923" s="19"/>
      <c r="L1923" s="15"/>
    </row>
    <row r="1924" spans="1:12" x14ac:dyDescent="0.35">
      <c r="A1924" s="22"/>
      <c r="B1924" s="12"/>
      <c r="C1924" s="22"/>
      <c r="D1924" s="22"/>
      <c r="E1924" s="22"/>
      <c r="F1924" s="22"/>
      <c r="G1924" s="15"/>
      <c r="H1924" s="15"/>
      <c r="I1924" s="19"/>
      <c r="J1924" s="15"/>
      <c r="K1924" s="19"/>
      <c r="L1924" s="15"/>
    </row>
    <row r="1925" spans="1:12" x14ac:dyDescent="0.35">
      <c r="A1925" s="22"/>
      <c r="B1925" s="12"/>
      <c r="C1925" s="22"/>
      <c r="D1925" s="22"/>
      <c r="E1925" s="22"/>
      <c r="F1925" s="22"/>
      <c r="G1925" s="15"/>
      <c r="H1925" s="15"/>
      <c r="I1925" s="19"/>
      <c r="J1925" s="15"/>
      <c r="K1925" s="19"/>
      <c r="L1925" s="15"/>
    </row>
    <row r="1926" spans="1:12" x14ac:dyDescent="0.35">
      <c r="A1926" s="22"/>
      <c r="B1926" s="12"/>
      <c r="C1926" s="22"/>
      <c r="D1926" s="22"/>
      <c r="E1926" s="22"/>
      <c r="F1926" s="22"/>
      <c r="G1926" s="15"/>
      <c r="H1926" s="15"/>
      <c r="I1926" s="19"/>
      <c r="J1926" s="15"/>
      <c r="K1926" s="19"/>
      <c r="L1926" s="15"/>
    </row>
    <row r="1927" spans="1:12" x14ac:dyDescent="0.35">
      <c r="A1927" s="22"/>
      <c r="B1927" s="12"/>
      <c r="C1927" s="22"/>
      <c r="D1927" s="22"/>
      <c r="E1927" s="22"/>
      <c r="F1927" s="22"/>
      <c r="G1927" s="15"/>
      <c r="H1927" s="15"/>
      <c r="I1927" s="19"/>
      <c r="J1927" s="15"/>
      <c r="K1927" s="19"/>
      <c r="L1927" s="15"/>
    </row>
    <row r="1928" spans="1:12" x14ac:dyDescent="0.35">
      <c r="A1928" s="22"/>
      <c r="B1928" s="12"/>
      <c r="C1928" s="22"/>
      <c r="D1928" s="22"/>
      <c r="E1928" s="22"/>
      <c r="F1928" s="22"/>
      <c r="G1928" s="15"/>
      <c r="H1928" s="15"/>
      <c r="I1928" s="19"/>
      <c r="J1928" s="15"/>
      <c r="K1928" s="19"/>
      <c r="L1928" s="15"/>
    </row>
    <row r="1929" spans="1:12" x14ac:dyDescent="0.35">
      <c r="A1929" s="22"/>
      <c r="B1929" s="12"/>
      <c r="C1929" s="22"/>
      <c r="D1929" s="22"/>
      <c r="E1929" s="22"/>
      <c r="F1929" s="22"/>
      <c r="G1929" s="15"/>
      <c r="H1929" s="15"/>
      <c r="I1929" s="19"/>
      <c r="J1929" s="15"/>
      <c r="K1929" s="19"/>
      <c r="L1929" s="15"/>
    </row>
    <row r="1930" spans="1:12" x14ac:dyDescent="0.35">
      <c r="A1930" s="22"/>
      <c r="B1930" s="12"/>
      <c r="C1930" s="22"/>
      <c r="D1930" s="22"/>
      <c r="E1930" s="22"/>
      <c r="F1930" s="22"/>
      <c r="G1930" s="15"/>
      <c r="H1930" s="15"/>
      <c r="I1930" s="19"/>
      <c r="J1930" s="15"/>
      <c r="K1930" s="19"/>
      <c r="L1930" s="15"/>
    </row>
    <row r="1931" spans="1:12" x14ac:dyDescent="0.35">
      <c r="A1931" s="22"/>
      <c r="B1931" s="12"/>
      <c r="C1931" s="22"/>
      <c r="D1931" s="22"/>
      <c r="E1931" s="22"/>
      <c r="F1931" s="22"/>
      <c r="G1931" s="15"/>
      <c r="H1931" s="15"/>
      <c r="I1931" s="19"/>
      <c r="J1931" s="15"/>
      <c r="K1931" s="19"/>
      <c r="L1931" s="15"/>
    </row>
    <row r="1932" spans="1:12" x14ac:dyDescent="0.35">
      <c r="A1932" s="22"/>
      <c r="B1932" s="12"/>
      <c r="C1932" s="22"/>
      <c r="D1932" s="22"/>
      <c r="E1932" s="22"/>
      <c r="F1932" s="22"/>
      <c r="G1932" s="15"/>
      <c r="H1932" s="15"/>
      <c r="I1932" s="19"/>
      <c r="J1932" s="15"/>
      <c r="K1932" s="19"/>
      <c r="L1932" s="15"/>
    </row>
    <row r="1933" spans="1:12" x14ac:dyDescent="0.35">
      <c r="A1933" s="22"/>
      <c r="B1933" s="12"/>
      <c r="C1933" s="22"/>
      <c r="D1933" s="22"/>
      <c r="E1933" s="22"/>
      <c r="F1933" s="22"/>
      <c r="G1933" s="15"/>
      <c r="H1933" s="15"/>
      <c r="I1933" s="19"/>
      <c r="J1933" s="15"/>
      <c r="K1933" s="19"/>
      <c r="L1933" s="15"/>
    </row>
    <row r="1934" spans="1:12" x14ac:dyDescent="0.35">
      <c r="A1934" s="22"/>
      <c r="B1934" s="12"/>
      <c r="C1934" s="22"/>
      <c r="D1934" s="22"/>
      <c r="E1934" s="22"/>
      <c r="F1934" s="22"/>
      <c r="G1934" s="15"/>
      <c r="H1934" s="15"/>
      <c r="I1934" s="19"/>
      <c r="J1934" s="15"/>
      <c r="K1934" s="19"/>
      <c r="L1934" s="15"/>
    </row>
    <row r="1935" spans="1:12" x14ac:dyDescent="0.35">
      <c r="A1935" s="22"/>
      <c r="B1935" s="12"/>
      <c r="C1935" s="22"/>
      <c r="D1935" s="22"/>
      <c r="E1935" s="22"/>
      <c r="F1935" s="22"/>
      <c r="G1935" s="15"/>
      <c r="H1935" s="15"/>
      <c r="I1935" s="19"/>
      <c r="J1935" s="15"/>
      <c r="K1935" s="19"/>
      <c r="L1935" s="15"/>
    </row>
    <row r="1936" spans="1:12" x14ac:dyDescent="0.35">
      <c r="A1936" s="22"/>
      <c r="B1936" s="12"/>
      <c r="C1936" s="22"/>
      <c r="D1936" s="22"/>
      <c r="E1936" s="22"/>
      <c r="F1936" s="22"/>
      <c r="G1936" s="15"/>
      <c r="H1936" s="15"/>
      <c r="I1936" s="19"/>
      <c r="J1936" s="15"/>
      <c r="K1936" s="19"/>
      <c r="L1936" s="15"/>
    </row>
    <row r="1937" spans="1:12" x14ac:dyDescent="0.35">
      <c r="A1937" s="22"/>
      <c r="B1937" s="12"/>
      <c r="C1937" s="22"/>
      <c r="D1937" s="22"/>
      <c r="E1937" s="22"/>
      <c r="F1937" s="22"/>
      <c r="G1937" s="15"/>
      <c r="H1937" s="15"/>
      <c r="I1937" s="19"/>
      <c r="J1937" s="15"/>
      <c r="K1937" s="19"/>
      <c r="L1937" s="15"/>
    </row>
    <row r="1938" spans="1:12" x14ac:dyDescent="0.35">
      <c r="A1938" s="22"/>
      <c r="B1938" s="12"/>
      <c r="C1938" s="22"/>
      <c r="D1938" s="22"/>
      <c r="E1938" s="22"/>
      <c r="F1938" s="22"/>
      <c r="G1938" s="15"/>
      <c r="H1938" s="15"/>
      <c r="I1938" s="19"/>
      <c r="J1938" s="15"/>
      <c r="K1938" s="19"/>
      <c r="L1938" s="15"/>
    </row>
    <row r="1939" spans="1:12" x14ac:dyDescent="0.35">
      <c r="A1939" s="22"/>
      <c r="B1939" s="12"/>
      <c r="C1939" s="22"/>
      <c r="D1939" s="22"/>
      <c r="E1939" s="22"/>
      <c r="F1939" s="22"/>
      <c r="G1939" s="15"/>
      <c r="H1939" s="15"/>
      <c r="I1939" s="19"/>
      <c r="J1939" s="15"/>
      <c r="K1939" s="19"/>
      <c r="L1939" s="15"/>
    </row>
    <row r="1940" spans="1:12" x14ac:dyDescent="0.35">
      <c r="A1940" s="22"/>
      <c r="B1940" s="12"/>
      <c r="C1940" s="22"/>
      <c r="D1940" s="22"/>
      <c r="E1940" s="22"/>
      <c r="F1940" s="22"/>
      <c r="G1940" s="15"/>
      <c r="H1940" s="15"/>
      <c r="I1940" s="19"/>
      <c r="J1940" s="15"/>
      <c r="K1940" s="19"/>
      <c r="L1940" s="15"/>
    </row>
    <row r="1941" spans="1:12" x14ac:dyDescent="0.35">
      <c r="A1941" s="22"/>
      <c r="B1941" s="12"/>
      <c r="C1941" s="22"/>
      <c r="D1941" s="22"/>
      <c r="E1941" s="22"/>
      <c r="F1941" s="22"/>
      <c r="G1941" s="15"/>
      <c r="H1941" s="15"/>
      <c r="I1941" s="19"/>
      <c r="J1941" s="15"/>
      <c r="K1941" s="19"/>
      <c r="L1941" s="15"/>
    </row>
    <row r="1942" spans="1:12" x14ac:dyDescent="0.35">
      <c r="A1942" s="22"/>
      <c r="B1942" s="12"/>
      <c r="C1942" s="22"/>
      <c r="D1942" s="22"/>
      <c r="E1942" s="22"/>
      <c r="F1942" s="22"/>
      <c r="G1942" s="15"/>
      <c r="H1942" s="15"/>
      <c r="I1942" s="19"/>
      <c r="J1942" s="15"/>
      <c r="K1942" s="19"/>
      <c r="L1942" s="15"/>
    </row>
    <row r="1943" spans="1:12" x14ac:dyDescent="0.35">
      <c r="A1943" s="22"/>
      <c r="B1943" s="12"/>
      <c r="C1943" s="22"/>
      <c r="D1943" s="22"/>
      <c r="E1943" s="22"/>
      <c r="F1943" s="22"/>
      <c r="G1943" s="15"/>
      <c r="H1943" s="15"/>
      <c r="I1943" s="19"/>
      <c r="J1943" s="15"/>
      <c r="K1943" s="19"/>
      <c r="L1943" s="15"/>
    </row>
    <row r="1944" spans="1:12" x14ac:dyDescent="0.35">
      <c r="A1944" s="22"/>
      <c r="B1944" s="12"/>
      <c r="C1944" s="22"/>
      <c r="D1944" s="22"/>
      <c r="E1944" s="22"/>
      <c r="F1944" s="22"/>
      <c r="G1944" s="15"/>
      <c r="H1944" s="15"/>
      <c r="I1944" s="19"/>
      <c r="J1944" s="15"/>
      <c r="K1944" s="19"/>
      <c r="L1944" s="15"/>
    </row>
    <row r="1945" spans="1:12" x14ac:dyDescent="0.35">
      <c r="A1945" s="22"/>
      <c r="B1945" s="12"/>
      <c r="C1945" s="22"/>
      <c r="D1945" s="22"/>
      <c r="E1945" s="22"/>
      <c r="F1945" s="22"/>
      <c r="G1945" s="15"/>
      <c r="H1945" s="15"/>
      <c r="I1945" s="19"/>
      <c r="J1945" s="15"/>
      <c r="K1945" s="19"/>
      <c r="L1945" s="15"/>
    </row>
    <row r="1946" spans="1:12" x14ac:dyDescent="0.35">
      <c r="A1946" s="22"/>
      <c r="B1946" s="12"/>
      <c r="C1946" s="22"/>
      <c r="D1946" s="22"/>
      <c r="E1946" s="22"/>
      <c r="F1946" s="22"/>
      <c r="G1946" s="15"/>
      <c r="H1946" s="15"/>
      <c r="I1946" s="19"/>
      <c r="J1946" s="15"/>
      <c r="K1946" s="19"/>
      <c r="L1946" s="15"/>
    </row>
    <row r="1947" spans="1:12" x14ac:dyDescent="0.35">
      <c r="A1947" s="22"/>
      <c r="B1947" s="12"/>
      <c r="C1947" s="22"/>
      <c r="D1947" s="22"/>
      <c r="E1947" s="22"/>
      <c r="F1947" s="22"/>
      <c r="G1947" s="15"/>
      <c r="H1947" s="15"/>
      <c r="I1947" s="19"/>
      <c r="J1947" s="15"/>
      <c r="K1947" s="19"/>
      <c r="L1947" s="15"/>
    </row>
    <row r="1948" spans="1:12" x14ac:dyDescent="0.35">
      <c r="A1948" s="22"/>
      <c r="B1948" s="12"/>
      <c r="C1948" s="22"/>
      <c r="D1948" s="22"/>
      <c r="E1948" s="22"/>
      <c r="F1948" s="22"/>
      <c r="G1948" s="15"/>
      <c r="H1948" s="15"/>
      <c r="I1948" s="19"/>
      <c r="J1948" s="15"/>
      <c r="K1948" s="19"/>
      <c r="L1948" s="15"/>
    </row>
    <row r="1949" spans="1:12" x14ac:dyDescent="0.35">
      <c r="A1949" s="22"/>
      <c r="B1949" s="12"/>
      <c r="C1949" s="22"/>
      <c r="D1949" s="22"/>
      <c r="E1949" s="22"/>
      <c r="F1949" s="22"/>
      <c r="G1949" s="15"/>
      <c r="H1949" s="15"/>
      <c r="I1949" s="19"/>
      <c r="J1949" s="15"/>
      <c r="K1949" s="19"/>
      <c r="L1949" s="15"/>
    </row>
    <row r="1950" spans="1:12" x14ac:dyDescent="0.35">
      <c r="A1950" s="22"/>
      <c r="B1950" s="12"/>
      <c r="C1950" s="22"/>
      <c r="D1950" s="22"/>
      <c r="E1950" s="22"/>
      <c r="F1950" s="22"/>
      <c r="G1950" s="15"/>
      <c r="H1950" s="15"/>
      <c r="I1950" s="19"/>
      <c r="J1950" s="15"/>
      <c r="K1950" s="19"/>
      <c r="L1950" s="15"/>
    </row>
    <row r="1951" spans="1:12" x14ac:dyDescent="0.35">
      <c r="A1951" s="22"/>
      <c r="B1951" s="12"/>
      <c r="C1951" s="22"/>
      <c r="D1951" s="22"/>
      <c r="E1951" s="22"/>
      <c r="F1951" s="22"/>
      <c r="G1951" s="15"/>
      <c r="H1951" s="15"/>
      <c r="I1951" s="19"/>
      <c r="J1951" s="15"/>
      <c r="K1951" s="19"/>
      <c r="L1951" s="15"/>
    </row>
    <row r="1952" spans="1:12" x14ac:dyDescent="0.35">
      <c r="A1952" s="22"/>
      <c r="B1952" s="12"/>
      <c r="C1952" s="22"/>
      <c r="D1952" s="22"/>
      <c r="E1952" s="22"/>
      <c r="F1952" s="22"/>
      <c r="G1952" s="15"/>
      <c r="H1952" s="15"/>
      <c r="I1952" s="19"/>
      <c r="J1952" s="15"/>
      <c r="K1952" s="19"/>
      <c r="L1952" s="15"/>
    </row>
    <row r="1953" spans="1:12" x14ac:dyDescent="0.35">
      <c r="A1953" s="22"/>
      <c r="B1953" s="12"/>
      <c r="C1953" s="22"/>
      <c r="D1953" s="22"/>
      <c r="E1953" s="22"/>
      <c r="F1953" s="22"/>
      <c r="G1953" s="15"/>
      <c r="H1953" s="15"/>
      <c r="I1953" s="19"/>
      <c r="J1953" s="15"/>
      <c r="K1953" s="19"/>
      <c r="L1953" s="15"/>
    </row>
    <row r="1954" spans="1:12" x14ac:dyDescent="0.35">
      <c r="A1954" s="22"/>
      <c r="B1954" s="12"/>
      <c r="C1954" s="22"/>
      <c r="D1954" s="22"/>
      <c r="E1954" s="22"/>
      <c r="F1954" s="22"/>
      <c r="G1954" s="15"/>
      <c r="H1954" s="15"/>
      <c r="I1954" s="19"/>
      <c r="J1954" s="15"/>
      <c r="K1954" s="19"/>
      <c r="L1954" s="15"/>
    </row>
    <row r="1955" spans="1:12" x14ac:dyDescent="0.35">
      <c r="A1955" s="22"/>
      <c r="B1955" s="12"/>
      <c r="C1955" s="22"/>
      <c r="D1955" s="22"/>
      <c r="E1955" s="22"/>
      <c r="F1955" s="22"/>
      <c r="G1955" s="15"/>
      <c r="H1955" s="15"/>
      <c r="I1955" s="19"/>
      <c r="J1955" s="15"/>
      <c r="K1955" s="19"/>
      <c r="L1955" s="15"/>
    </row>
    <row r="1956" spans="1:12" x14ac:dyDescent="0.35">
      <c r="A1956" s="22"/>
      <c r="B1956" s="12"/>
      <c r="C1956" s="22"/>
      <c r="D1956" s="22"/>
      <c r="E1956" s="22"/>
      <c r="F1956" s="22"/>
      <c r="G1956" s="15"/>
      <c r="H1956" s="15"/>
      <c r="I1956" s="19"/>
      <c r="J1956" s="15"/>
      <c r="K1956" s="19"/>
      <c r="L1956" s="15"/>
    </row>
    <row r="1957" spans="1:12" x14ac:dyDescent="0.35">
      <c r="A1957" s="22"/>
      <c r="B1957" s="12"/>
      <c r="C1957" s="22"/>
      <c r="D1957" s="22"/>
      <c r="E1957" s="22"/>
      <c r="F1957" s="22"/>
      <c r="G1957" s="15"/>
      <c r="H1957" s="15"/>
      <c r="I1957" s="19"/>
      <c r="J1957" s="15"/>
      <c r="K1957" s="19"/>
      <c r="L1957" s="15"/>
    </row>
    <row r="1958" spans="1:12" x14ac:dyDescent="0.35">
      <c r="A1958" s="22"/>
      <c r="B1958" s="12"/>
      <c r="C1958" s="22"/>
      <c r="D1958" s="22"/>
      <c r="E1958" s="22"/>
      <c r="F1958" s="22"/>
      <c r="G1958" s="15"/>
      <c r="H1958" s="15"/>
      <c r="I1958" s="19"/>
      <c r="J1958" s="15"/>
      <c r="K1958" s="19"/>
      <c r="L1958" s="15"/>
    </row>
    <row r="1959" spans="1:12" x14ac:dyDescent="0.35">
      <c r="A1959" s="22"/>
      <c r="B1959" s="12"/>
      <c r="C1959" s="22"/>
      <c r="D1959" s="22"/>
      <c r="E1959" s="22"/>
      <c r="F1959" s="22"/>
      <c r="G1959" s="15"/>
      <c r="H1959" s="15"/>
      <c r="I1959" s="19"/>
      <c r="J1959" s="15"/>
      <c r="K1959" s="19"/>
      <c r="L1959" s="15"/>
    </row>
    <row r="1960" spans="1:12" x14ac:dyDescent="0.35">
      <c r="A1960" s="22"/>
      <c r="B1960" s="12"/>
      <c r="C1960" s="22"/>
      <c r="D1960" s="22"/>
      <c r="E1960" s="22"/>
      <c r="F1960" s="22"/>
      <c r="G1960" s="15"/>
      <c r="H1960" s="15"/>
      <c r="I1960" s="19"/>
      <c r="J1960" s="15"/>
      <c r="K1960" s="19"/>
      <c r="L1960" s="15"/>
    </row>
    <row r="1961" spans="1:12" x14ac:dyDescent="0.35">
      <c r="A1961" s="22"/>
      <c r="B1961" s="12"/>
      <c r="C1961" s="22"/>
      <c r="D1961" s="22"/>
      <c r="E1961" s="22"/>
      <c r="F1961" s="22"/>
      <c r="G1961" s="15"/>
      <c r="H1961" s="15"/>
      <c r="I1961" s="19"/>
      <c r="J1961" s="15"/>
      <c r="K1961" s="19"/>
      <c r="L1961" s="15"/>
    </row>
    <row r="1962" spans="1:12" x14ac:dyDescent="0.35">
      <c r="A1962" s="22"/>
      <c r="B1962" s="12"/>
      <c r="C1962" s="22"/>
      <c r="D1962" s="22"/>
      <c r="E1962" s="22"/>
      <c r="F1962" s="22"/>
      <c r="G1962" s="15"/>
      <c r="H1962" s="15"/>
      <c r="I1962" s="19"/>
      <c r="J1962" s="15"/>
      <c r="K1962" s="19"/>
      <c r="L1962" s="15"/>
    </row>
    <row r="1963" spans="1:12" x14ac:dyDescent="0.35">
      <c r="A1963" s="22"/>
      <c r="B1963" s="12"/>
      <c r="C1963" s="22"/>
      <c r="D1963" s="22"/>
      <c r="E1963" s="22"/>
      <c r="F1963" s="22"/>
      <c r="G1963" s="15"/>
      <c r="H1963" s="15"/>
      <c r="I1963" s="19"/>
      <c r="J1963" s="15"/>
      <c r="K1963" s="19"/>
      <c r="L1963" s="15"/>
    </row>
    <row r="1964" spans="1:12" x14ac:dyDescent="0.35">
      <c r="A1964" s="22"/>
      <c r="B1964" s="12"/>
      <c r="C1964" s="22"/>
      <c r="D1964" s="22"/>
      <c r="E1964" s="22"/>
      <c r="F1964" s="22"/>
      <c r="G1964" s="15"/>
      <c r="H1964" s="15"/>
      <c r="I1964" s="19"/>
      <c r="J1964" s="15"/>
      <c r="K1964" s="19"/>
      <c r="L1964" s="15"/>
    </row>
    <row r="1965" spans="1:12" x14ac:dyDescent="0.35">
      <c r="A1965" s="22"/>
      <c r="B1965" s="12"/>
      <c r="C1965" s="22"/>
      <c r="D1965" s="22"/>
      <c r="E1965" s="22"/>
      <c r="F1965" s="22"/>
      <c r="G1965" s="15"/>
      <c r="H1965" s="15"/>
      <c r="I1965" s="19"/>
      <c r="J1965" s="15"/>
      <c r="K1965" s="19"/>
      <c r="L1965" s="15"/>
    </row>
    <row r="1966" spans="1:12" x14ac:dyDescent="0.35">
      <c r="A1966" s="22"/>
      <c r="B1966" s="12"/>
      <c r="C1966" s="22"/>
      <c r="D1966" s="22"/>
      <c r="E1966" s="22"/>
      <c r="F1966" s="22"/>
      <c r="G1966" s="15"/>
      <c r="H1966" s="15"/>
      <c r="I1966" s="19"/>
      <c r="J1966" s="15"/>
      <c r="K1966" s="19"/>
      <c r="L1966" s="15"/>
    </row>
    <row r="1967" spans="1:12" x14ac:dyDescent="0.35">
      <c r="A1967" s="22"/>
      <c r="B1967" s="12"/>
      <c r="C1967" s="22"/>
      <c r="D1967" s="22"/>
      <c r="E1967" s="22"/>
      <c r="F1967" s="22"/>
      <c r="G1967" s="15"/>
      <c r="H1967" s="15"/>
      <c r="I1967" s="19"/>
      <c r="J1967" s="15"/>
      <c r="K1967" s="19"/>
      <c r="L1967" s="15"/>
    </row>
    <row r="1968" spans="1:12" x14ac:dyDescent="0.35">
      <c r="A1968" s="22"/>
      <c r="B1968" s="12"/>
      <c r="C1968" s="22"/>
      <c r="D1968" s="22"/>
      <c r="E1968" s="22"/>
      <c r="F1968" s="22"/>
      <c r="G1968" s="15"/>
      <c r="H1968" s="15"/>
      <c r="I1968" s="19"/>
      <c r="J1968" s="15"/>
      <c r="K1968" s="19"/>
      <c r="L1968" s="15"/>
    </row>
    <row r="1969" spans="1:12" x14ac:dyDescent="0.35">
      <c r="A1969" s="22"/>
      <c r="B1969" s="12"/>
      <c r="C1969" s="22"/>
      <c r="D1969" s="22"/>
      <c r="E1969" s="22"/>
      <c r="F1969" s="22"/>
      <c r="G1969" s="15"/>
      <c r="H1969" s="15"/>
      <c r="I1969" s="19"/>
      <c r="J1969" s="15"/>
      <c r="K1969" s="19"/>
      <c r="L1969" s="15"/>
    </row>
    <row r="1970" spans="1:12" x14ac:dyDescent="0.35">
      <c r="A1970" s="22"/>
      <c r="B1970" s="12"/>
      <c r="C1970" s="22"/>
      <c r="D1970" s="22"/>
      <c r="E1970" s="22"/>
      <c r="F1970" s="22"/>
      <c r="G1970" s="15"/>
      <c r="H1970" s="15"/>
      <c r="I1970" s="19"/>
      <c r="J1970" s="15"/>
      <c r="K1970" s="19"/>
      <c r="L1970" s="15"/>
    </row>
    <row r="1971" spans="1:12" x14ac:dyDescent="0.35">
      <c r="A1971" s="22"/>
      <c r="B1971" s="12"/>
      <c r="C1971" s="22"/>
      <c r="D1971" s="22"/>
      <c r="E1971" s="22"/>
      <c r="F1971" s="22"/>
      <c r="G1971" s="15"/>
      <c r="H1971" s="15"/>
      <c r="I1971" s="19"/>
      <c r="J1971" s="15"/>
      <c r="K1971" s="19"/>
      <c r="L1971" s="15"/>
    </row>
    <row r="1972" spans="1:12" x14ac:dyDescent="0.35">
      <c r="A1972" s="22"/>
      <c r="B1972" s="12"/>
      <c r="C1972" s="22"/>
      <c r="D1972" s="22"/>
      <c r="E1972" s="22"/>
      <c r="F1972" s="22"/>
      <c r="G1972" s="15"/>
      <c r="H1972" s="15"/>
      <c r="I1972" s="19"/>
      <c r="J1972" s="15"/>
      <c r="K1972" s="19"/>
      <c r="L1972" s="15"/>
    </row>
    <row r="1973" spans="1:12" x14ac:dyDescent="0.35">
      <c r="A1973" s="22"/>
      <c r="B1973" s="12"/>
      <c r="C1973" s="22"/>
      <c r="D1973" s="22"/>
      <c r="E1973" s="22"/>
      <c r="F1973" s="22"/>
      <c r="G1973" s="15"/>
      <c r="H1973" s="15"/>
      <c r="I1973" s="19"/>
      <c r="J1973" s="15"/>
      <c r="K1973" s="19"/>
      <c r="L1973" s="15"/>
    </row>
    <row r="1974" spans="1:12" x14ac:dyDescent="0.35">
      <c r="A1974" s="22"/>
      <c r="B1974" s="12"/>
      <c r="C1974" s="22"/>
      <c r="D1974" s="22"/>
      <c r="E1974" s="22"/>
      <c r="F1974" s="22"/>
      <c r="G1974" s="15"/>
      <c r="H1974" s="15"/>
      <c r="I1974" s="19"/>
      <c r="J1974" s="15"/>
      <c r="K1974" s="19"/>
      <c r="L1974" s="15"/>
    </row>
    <row r="1975" spans="1:12" x14ac:dyDescent="0.35">
      <c r="A1975" s="22"/>
      <c r="B1975" s="12"/>
      <c r="C1975" s="22"/>
      <c r="D1975" s="22"/>
      <c r="E1975" s="22"/>
      <c r="F1975" s="22"/>
      <c r="G1975" s="15"/>
      <c r="H1975" s="15"/>
      <c r="I1975" s="19"/>
      <c r="J1975" s="15"/>
      <c r="K1975" s="19"/>
      <c r="L1975" s="15"/>
    </row>
    <row r="1976" spans="1:12" x14ac:dyDescent="0.35">
      <c r="A1976" s="22"/>
      <c r="B1976" s="12"/>
      <c r="C1976" s="22"/>
      <c r="D1976" s="22"/>
      <c r="E1976" s="22"/>
      <c r="F1976" s="22"/>
      <c r="G1976" s="15"/>
      <c r="H1976" s="15"/>
      <c r="I1976" s="19"/>
      <c r="J1976" s="15"/>
      <c r="K1976" s="19"/>
      <c r="L1976" s="15"/>
    </row>
    <row r="1977" spans="1:12" x14ac:dyDescent="0.35">
      <c r="A1977" s="22"/>
      <c r="B1977" s="12"/>
      <c r="C1977" s="22"/>
      <c r="D1977" s="22"/>
      <c r="E1977" s="22"/>
      <c r="F1977" s="22"/>
      <c r="G1977" s="15"/>
      <c r="H1977" s="15"/>
      <c r="I1977" s="19"/>
      <c r="J1977" s="15"/>
      <c r="K1977" s="19"/>
      <c r="L1977" s="15"/>
    </row>
    <row r="1978" spans="1:12" x14ac:dyDescent="0.35">
      <c r="A1978" s="22"/>
      <c r="B1978" s="12"/>
      <c r="C1978" s="22"/>
      <c r="D1978" s="22"/>
      <c r="E1978" s="22"/>
      <c r="F1978" s="22"/>
      <c r="G1978" s="15"/>
      <c r="H1978" s="15"/>
      <c r="I1978" s="19"/>
      <c r="J1978" s="15"/>
      <c r="K1978" s="19"/>
      <c r="L1978" s="15"/>
    </row>
    <row r="1979" spans="1:12" x14ac:dyDescent="0.35">
      <c r="A1979" s="22"/>
      <c r="B1979" s="12"/>
      <c r="C1979" s="22"/>
      <c r="D1979" s="22"/>
      <c r="E1979" s="22"/>
      <c r="F1979" s="22"/>
      <c r="G1979" s="15"/>
      <c r="H1979" s="15"/>
      <c r="I1979" s="19"/>
      <c r="J1979" s="15"/>
      <c r="K1979" s="19"/>
      <c r="L1979" s="15"/>
    </row>
    <row r="1980" spans="1:12" x14ac:dyDescent="0.35">
      <c r="A1980" s="22"/>
      <c r="B1980" s="12"/>
      <c r="C1980" s="22"/>
      <c r="D1980" s="22"/>
      <c r="E1980" s="22"/>
      <c r="F1980" s="22"/>
      <c r="G1980" s="15"/>
      <c r="H1980" s="15"/>
      <c r="I1980" s="19"/>
      <c r="J1980" s="15"/>
      <c r="K1980" s="19"/>
      <c r="L1980" s="15"/>
    </row>
    <row r="1981" spans="1:12" x14ac:dyDescent="0.35">
      <c r="A1981" s="22"/>
      <c r="B1981" s="12"/>
      <c r="C1981" s="22"/>
      <c r="D1981" s="22"/>
      <c r="E1981" s="22"/>
      <c r="F1981" s="22"/>
      <c r="G1981" s="15"/>
      <c r="H1981" s="15"/>
      <c r="I1981" s="19"/>
      <c r="J1981" s="15"/>
      <c r="K1981" s="19"/>
      <c r="L1981" s="15"/>
    </row>
    <row r="1982" spans="1:12" x14ac:dyDescent="0.35">
      <c r="A1982" s="22"/>
      <c r="B1982" s="12"/>
      <c r="C1982" s="22"/>
      <c r="D1982" s="22"/>
      <c r="E1982" s="22"/>
      <c r="F1982" s="22"/>
      <c r="G1982" s="15"/>
      <c r="H1982" s="15"/>
      <c r="I1982" s="19"/>
      <c r="J1982" s="15"/>
      <c r="K1982" s="19"/>
      <c r="L1982" s="15"/>
    </row>
    <row r="1983" spans="1:12" x14ac:dyDescent="0.35">
      <c r="A1983" s="22"/>
      <c r="B1983" s="12"/>
      <c r="C1983" s="22"/>
      <c r="D1983" s="22"/>
      <c r="E1983" s="22"/>
      <c r="F1983" s="22"/>
      <c r="G1983" s="15"/>
      <c r="H1983" s="15"/>
      <c r="I1983" s="19"/>
      <c r="J1983" s="15"/>
      <c r="K1983" s="19"/>
      <c r="L1983" s="15"/>
    </row>
    <row r="1984" spans="1:12" x14ac:dyDescent="0.35">
      <c r="A1984" s="22"/>
      <c r="B1984" s="12"/>
      <c r="C1984" s="22"/>
      <c r="D1984" s="22"/>
      <c r="E1984" s="22"/>
      <c r="F1984" s="22"/>
      <c r="G1984" s="15"/>
      <c r="H1984" s="15"/>
      <c r="I1984" s="19"/>
      <c r="J1984" s="15"/>
      <c r="K1984" s="19"/>
      <c r="L1984" s="15"/>
    </row>
    <row r="1985" spans="1:12" x14ac:dyDescent="0.35">
      <c r="A1985" s="22"/>
      <c r="B1985" s="12"/>
      <c r="C1985" s="22"/>
      <c r="D1985" s="22"/>
      <c r="E1985" s="22"/>
      <c r="F1985" s="22"/>
      <c r="G1985" s="15"/>
      <c r="H1985" s="15"/>
      <c r="I1985" s="19"/>
      <c r="J1985" s="15"/>
      <c r="K1985" s="19"/>
      <c r="L1985" s="15"/>
    </row>
    <row r="1986" spans="1:12" x14ac:dyDescent="0.35">
      <c r="A1986" s="22"/>
      <c r="B1986" s="12"/>
      <c r="C1986" s="22"/>
      <c r="D1986" s="22"/>
      <c r="E1986" s="22"/>
      <c r="F1986" s="22"/>
      <c r="G1986" s="15"/>
      <c r="H1986" s="15"/>
      <c r="I1986" s="19"/>
      <c r="J1986" s="15"/>
      <c r="K1986" s="19"/>
      <c r="L1986" s="15"/>
    </row>
    <row r="1987" spans="1:12" x14ac:dyDescent="0.35">
      <c r="A1987" s="22"/>
      <c r="B1987" s="12"/>
      <c r="C1987" s="22"/>
      <c r="D1987" s="22"/>
      <c r="E1987" s="22"/>
      <c r="F1987" s="22"/>
      <c r="G1987" s="15"/>
      <c r="H1987" s="15"/>
      <c r="I1987" s="19"/>
      <c r="J1987" s="15"/>
      <c r="K1987" s="19"/>
      <c r="L1987" s="15"/>
    </row>
    <row r="1988" spans="1:12" x14ac:dyDescent="0.35">
      <c r="A1988" s="22"/>
      <c r="B1988" s="12"/>
      <c r="C1988" s="22"/>
      <c r="D1988" s="22"/>
      <c r="E1988" s="22"/>
      <c r="F1988" s="22"/>
      <c r="G1988" s="15"/>
      <c r="H1988" s="15"/>
      <c r="I1988" s="19"/>
      <c r="J1988" s="15"/>
      <c r="K1988" s="19"/>
      <c r="L1988" s="15"/>
    </row>
    <row r="1989" spans="1:12" x14ac:dyDescent="0.35">
      <c r="A1989" s="22"/>
      <c r="B1989" s="12"/>
      <c r="C1989" s="22"/>
      <c r="D1989" s="22"/>
      <c r="E1989" s="22"/>
      <c r="F1989" s="22"/>
      <c r="G1989" s="15"/>
      <c r="H1989" s="15"/>
      <c r="I1989" s="19"/>
      <c r="J1989" s="15"/>
      <c r="K1989" s="19"/>
      <c r="L1989" s="15"/>
    </row>
    <row r="1990" spans="1:12" x14ac:dyDescent="0.35">
      <c r="A1990" s="22"/>
      <c r="B1990" s="12"/>
      <c r="C1990" s="22"/>
      <c r="D1990" s="22"/>
      <c r="E1990" s="22"/>
      <c r="F1990" s="22"/>
      <c r="G1990" s="15"/>
      <c r="H1990" s="15"/>
      <c r="I1990" s="19"/>
      <c r="J1990" s="15"/>
      <c r="K1990" s="19"/>
      <c r="L1990" s="15"/>
    </row>
    <row r="1991" spans="1:12" x14ac:dyDescent="0.35">
      <c r="A1991" s="22"/>
      <c r="B1991" s="12"/>
      <c r="C1991" s="22"/>
      <c r="D1991" s="22"/>
      <c r="E1991" s="22"/>
      <c r="F1991" s="22"/>
      <c r="G1991" s="15"/>
      <c r="H1991" s="15"/>
      <c r="I1991" s="19"/>
      <c r="J1991" s="15"/>
      <c r="K1991" s="19"/>
      <c r="L1991" s="15"/>
    </row>
    <row r="1992" spans="1:12" x14ac:dyDescent="0.35">
      <c r="A1992" s="22"/>
      <c r="B1992" s="12"/>
      <c r="C1992" s="22"/>
      <c r="D1992" s="22"/>
      <c r="E1992" s="22"/>
      <c r="F1992" s="22"/>
      <c r="G1992" s="15"/>
      <c r="H1992" s="15"/>
      <c r="I1992" s="19"/>
      <c r="J1992" s="15"/>
      <c r="K1992" s="19"/>
      <c r="L1992" s="15"/>
    </row>
    <row r="1993" spans="1:12" x14ac:dyDescent="0.35">
      <c r="A1993" s="22"/>
      <c r="B1993" s="12"/>
      <c r="C1993" s="22"/>
      <c r="D1993" s="22"/>
      <c r="E1993" s="22"/>
      <c r="F1993" s="22"/>
      <c r="G1993" s="15"/>
      <c r="H1993" s="15"/>
      <c r="I1993" s="19"/>
      <c r="J1993" s="15"/>
      <c r="K1993" s="19"/>
      <c r="L1993" s="15"/>
    </row>
    <row r="1994" spans="1:12" x14ac:dyDescent="0.35">
      <c r="A1994" s="22"/>
      <c r="B1994" s="12"/>
      <c r="C1994" s="22"/>
      <c r="D1994" s="22"/>
      <c r="E1994" s="22"/>
      <c r="F1994" s="22"/>
      <c r="G1994" s="15"/>
      <c r="H1994" s="15"/>
      <c r="I1994" s="19"/>
      <c r="J1994" s="15"/>
      <c r="K1994" s="19"/>
      <c r="L1994" s="15"/>
    </row>
    <row r="1995" spans="1:12" x14ac:dyDescent="0.35">
      <c r="A1995" s="22"/>
      <c r="B1995" s="12"/>
      <c r="C1995" s="22"/>
      <c r="D1995" s="22"/>
      <c r="E1995" s="22"/>
      <c r="F1995" s="22"/>
      <c r="G1995" s="15"/>
      <c r="H1995" s="15"/>
      <c r="I1995" s="19"/>
      <c r="J1995" s="15"/>
      <c r="K1995" s="19"/>
      <c r="L1995" s="15"/>
    </row>
    <row r="1996" spans="1:12" x14ac:dyDescent="0.35">
      <c r="A1996" s="22"/>
      <c r="B1996" s="12"/>
      <c r="C1996" s="22"/>
      <c r="D1996" s="22"/>
      <c r="E1996" s="22"/>
      <c r="F1996" s="22"/>
      <c r="G1996" s="15"/>
      <c r="H1996" s="15"/>
      <c r="I1996" s="19"/>
      <c r="J1996" s="15"/>
      <c r="K1996" s="19"/>
      <c r="L1996" s="15"/>
    </row>
    <row r="1997" spans="1:12" x14ac:dyDescent="0.35">
      <c r="A1997" s="22"/>
      <c r="B1997" s="12"/>
      <c r="C1997" s="22"/>
      <c r="D1997" s="22"/>
      <c r="E1997" s="22"/>
      <c r="F1997" s="22"/>
      <c r="G1997" s="15"/>
      <c r="H1997" s="15"/>
      <c r="I1997" s="19"/>
      <c r="J1997" s="15"/>
      <c r="K1997" s="19"/>
      <c r="L1997" s="15"/>
    </row>
    <row r="1998" spans="1:12" x14ac:dyDescent="0.35">
      <c r="A1998" s="22"/>
      <c r="B1998" s="12"/>
      <c r="C1998" s="22"/>
      <c r="D1998" s="22"/>
      <c r="E1998" s="22"/>
      <c r="F1998" s="22"/>
      <c r="G1998" s="15"/>
      <c r="H1998" s="15"/>
      <c r="I1998" s="19"/>
      <c r="J1998" s="15"/>
      <c r="K1998" s="19"/>
      <c r="L1998" s="15"/>
    </row>
    <row r="1999" spans="1:12" x14ac:dyDescent="0.35">
      <c r="A1999" s="22"/>
      <c r="B1999" s="12"/>
      <c r="C1999" s="22"/>
      <c r="D1999" s="22"/>
      <c r="E1999" s="22"/>
      <c r="F1999" s="22"/>
      <c r="G1999" s="15"/>
      <c r="H1999" s="15"/>
      <c r="I1999" s="19"/>
      <c r="J1999" s="15"/>
      <c r="K1999" s="19"/>
      <c r="L1999" s="15"/>
    </row>
    <row r="2000" spans="1:12" x14ac:dyDescent="0.35">
      <c r="A2000" s="22"/>
      <c r="B2000" s="12"/>
      <c r="C2000" s="22"/>
      <c r="D2000" s="22"/>
      <c r="E2000" s="22"/>
      <c r="F2000" s="22"/>
      <c r="G2000" s="15"/>
      <c r="H2000" s="15"/>
      <c r="I2000" s="19"/>
      <c r="J2000" s="15"/>
      <c r="K2000" s="19"/>
      <c r="L2000" s="15"/>
    </row>
    <row r="2001" spans="1:12" x14ac:dyDescent="0.35">
      <c r="A2001" s="22"/>
      <c r="B2001" s="12"/>
      <c r="C2001" s="22"/>
      <c r="D2001" s="22"/>
      <c r="E2001" s="22"/>
      <c r="F2001" s="22"/>
      <c r="G2001" s="15"/>
      <c r="H2001" s="15"/>
      <c r="I2001" s="19"/>
      <c r="J2001" s="15"/>
      <c r="K2001" s="19"/>
      <c r="L2001" s="15"/>
    </row>
    <row r="2002" spans="1:12" x14ac:dyDescent="0.35">
      <c r="A2002" s="22"/>
      <c r="B2002" s="12"/>
      <c r="C2002" s="22"/>
      <c r="D2002" s="22"/>
      <c r="E2002" s="22"/>
      <c r="F2002" s="22"/>
      <c r="G2002" s="15"/>
      <c r="H2002" s="15"/>
      <c r="I2002" s="19"/>
      <c r="J2002" s="15"/>
      <c r="K2002" s="19"/>
      <c r="L2002" s="15"/>
    </row>
    <row r="2003" spans="1:12" x14ac:dyDescent="0.35">
      <c r="A2003" s="22"/>
      <c r="B2003" s="12"/>
      <c r="C2003" s="22"/>
      <c r="D2003" s="22"/>
      <c r="E2003" s="22"/>
      <c r="F2003" s="22"/>
      <c r="G2003" s="15"/>
      <c r="H2003" s="15"/>
      <c r="I2003" s="19"/>
      <c r="J2003" s="15"/>
      <c r="K2003" s="19"/>
      <c r="L2003" s="15"/>
    </row>
    <row r="2004" spans="1:12" x14ac:dyDescent="0.35">
      <c r="A2004" s="22"/>
      <c r="B2004" s="12"/>
      <c r="C2004" s="22"/>
      <c r="D2004" s="22"/>
      <c r="E2004" s="22"/>
      <c r="F2004" s="22"/>
      <c r="G2004" s="15"/>
      <c r="H2004" s="15"/>
      <c r="I2004" s="19"/>
      <c r="J2004" s="15"/>
      <c r="K2004" s="19"/>
      <c r="L2004" s="15"/>
    </row>
    <row r="2005" spans="1:12" x14ac:dyDescent="0.35">
      <c r="A2005" s="22"/>
      <c r="B2005" s="12"/>
      <c r="C2005" s="22"/>
      <c r="D2005" s="22"/>
      <c r="E2005" s="22"/>
      <c r="F2005" s="22"/>
      <c r="G2005" s="15"/>
      <c r="H2005" s="15"/>
      <c r="I2005" s="19"/>
      <c r="J2005" s="15"/>
      <c r="K2005" s="19"/>
      <c r="L2005" s="15"/>
    </row>
    <row r="2006" spans="1:12" x14ac:dyDescent="0.35">
      <c r="A2006" s="22"/>
      <c r="B2006" s="12"/>
      <c r="C2006" s="22"/>
      <c r="D2006" s="22"/>
      <c r="E2006" s="22"/>
      <c r="F2006" s="22"/>
      <c r="G2006" s="15"/>
      <c r="H2006" s="15"/>
      <c r="I2006" s="19"/>
      <c r="J2006" s="15"/>
      <c r="K2006" s="19"/>
      <c r="L2006" s="15"/>
    </row>
    <row r="2007" spans="1:12" x14ac:dyDescent="0.35">
      <c r="A2007" s="22"/>
      <c r="B2007" s="12"/>
      <c r="C2007" s="22"/>
      <c r="D2007" s="22"/>
      <c r="E2007" s="22"/>
      <c r="F2007" s="22"/>
      <c r="G2007" s="15"/>
      <c r="H2007" s="15"/>
      <c r="I2007" s="19"/>
      <c r="J2007" s="15"/>
      <c r="K2007" s="19"/>
      <c r="L2007" s="15"/>
    </row>
    <row r="2008" spans="1:12" x14ac:dyDescent="0.35">
      <c r="A2008" s="22"/>
      <c r="B2008" s="12"/>
      <c r="C2008" s="22"/>
      <c r="D2008" s="22"/>
      <c r="E2008" s="22"/>
      <c r="F2008" s="22"/>
      <c r="G2008" s="15"/>
      <c r="H2008" s="15"/>
      <c r="I2008" s="19"/>
      <c r="J2008" s="15"/>
      <c r="K2008" s="19"/>
      <c r="L2008" s="15"/>
    </row>
    <row r="2009" spans="1:12" x14ac:dyDescent="0.35">
      <c r="A2009" s="22"/>
      <c r="B2009" s="12"/>
      <c r="C2009" s="22"/>
      <c r="D2009" s="22"/>
      <c r="E2009" s="22"/>
      <c r="F2009" s="22"/>
      <c r="G2009" s="15"/>
      <c r="H2009" s="15"/>
      <c r="I2009" s="19"/>
      <c r="J2009" s="15"/>
      <c r="K2009" s="19"/>
      <c r="L2009" s="15"/>
    </row>
    <row r="2010" spans="1:12" x14ac:dyDescent="0.35">
      <c r="A2010" s="22"/>
      <c r="B2010" s="12"/>
      <c r="C2010" s="22"/>
      <c r="D2010" s="22"/>
      <c r="E2010" s="22"/>
      <c r="F2010" s="22"/>
      <c r="G2010" s="15"/>
      <c r="H2010" s="15"/>
      <c r="I2010" s="19"/>
      <c r="J2010" s="15"/>
      <c r="K2010" s="19"/>
      <c r="L2010" s="15"/>
    </row>
    <row r="2011" spans="1:12" x14ac:dyDescent="0.35">
      <c r="A2011" s="22"/>
      <c r="B2011" s="12"/>
      <c r="C2011" s="22"/>
      <c r="D2011" s="22"/>
      <c r="E2011" s="22"/>
      <c r="F2011" s="22"/>
      <c r="G2011" s="15"/>
      <c r="H2011" s="15"/>
      <c r="I2011" s="19"/>
      <c r="J2011" s="15"/>
      <c r="K2011" s="19"/>
      <c r="L2011" s="15"/>
    </row>
    <row r="2012" spans="1:12" x14ac:dyDescent="0.35">
      <c r="A2012" s="22"/>
      <c r="B2012" s="12"/>
      <c r="C2012" s="22"/>
      <c r="D2012" s="22"/>
      <c r="E2012" s="22"/>
      <c r="F2012" s="22"/>
      <c r="G2012" s="15"/>
      <c r="H2012" s="15"/>
      <c r="I2012" s="19"/>
      <c r="J2012" s="15"/>
      <c r="K2012" s="19"/>
      <c r="L2012" s="15"/>
    </row>
    <row r="2013" spans="1:12" x14ac:dyDescent="0.35">
      <c r="A2013" s="22"/>
      <c r="B2013" s="12"/>
      <c r="C2013" s="22"/>
      <c r="D2013" s="22"/>
      <c r="E2013" s="22"/>
      <c r="F2013" s="22"/>
      <c r="G2013" s="15"/>
      <c r="H2013" s="15"/>
      <c r="I2013" s="19"/>
      <c r="J2013" s="15"/>
      <c r="K2013" s="19"/>
      <c r="L2013" s="15"/>
    </row>
    <row r="2014" spans="1:12" x14ac:dyDescent="0.35">
      <c r="A2014" s="22"/>
      <c r="B2014" s="12"/>
      <c r="C2014" s="22"/>
      <c r="D2014" s="22"/>
      <c r="E2014" s="22"/>
      <c r="F2014" s="22"/>
      <c r="G2014" s="15"/>
      <c r="H2014" s="15"/>
      <c r="I2014" s="19"/>
      <c r="J2014" s="15"/>
      <c r="K2014" s="19"/>
      <c r="L2014" s="15"/>
    </row>
    <row r="2015" spans="1:12" x14ac:dyDescent="0.35">
      <c r="A2015" s="22"/>
      <c r="B2015" s="12"/>
      <c r="C2015" s="22"/>
      <c r="D2015" s="22"/>
      <c r="E2015" s="22"/>
      <c r="F2015" s="22"/>
      <c r="G2015" s="15"/>
      <c r="H2015" s="15"/>
      <c r="I2015" s="19"/>
      <c r="J2015" s="15"/>
      <c r="K2015" s="19"/>
      <c r="L2015" s="15"/>
    </row>
    <row r="2016" spans="1:12" x14ac:dyDescent="0.35">
      <c r="A2016" s="22"/>
      <c r="B2016" s="12"/>
      <c r="C2016" s="22"/>
      <c r="D2016" s="22"/>
      <c r="E2016" s="22"/>
      <c r="F2016" s="22"/>
      <c r="G2016" s="15"/>
      <c r="H2016" s="15"/>
      <c r="I2016" s="19"/>
      <c r="J2016" s="15"/>
      <c r="K2016" s="19"/>
      <c r="L2016" s="15"/>
    </row>
    <row r="2017" spans="1:12" x14ac:dyDescent="0.35">
      <c r="A2017" s="22"/>
      <c r="B2017" s="12"/>
      <c r="C2017" s="22"/>
      <c r="D2017" s="22"/>
      <c r="E2017" s="22"/>
      <c r="F2017" s="22"/>
      <c r="G2017" s="15"/>
      <c r="H2017" s="15"/>
      <c r="I2017" s="19"/>
      <c r="J2017" s="15"/>
      <c r="K2017" s="19"/>
      <c r="L2017" s="15"/>
    </row>
    <row r="2018" spans="1:12" x14ac:dyDescent="0.35">
      <c r="A2018" s="22"/>
      <c r="B2018" s="12"/>
      <c r="C2018" s="22"/>
      <c r="D2018" s="22"/>
      <c r="E2018" s="22"/>
      <c r="F2018" s="22"/>
      <c r="G2018" s="15"/>
      <c r="H2018" s="15"/>
      <c r="I2018" s="19"/>
      <c r="J2018" s="15"/>
      <c r="K2018" s="19"/>
      <c r="L2018" s="15"/>
    </row>
    <row r="2019" spans="1:12" x14ac:dyDescent="0.35">
      <c r="A2019" s="22"/>
      <c r="B2019" s="12"/>
      <c r="C2019" s="22"/>
      <c r="D2019" s="22"/>
      <c r="E2019" s="22"/>
      <c r="F2019" s="22"/>
      <c r="G2019" s="15"/>
      <c r="H2019" s="15"/>
      <c r="I2019" s="19"/>
      <c r="J2019" s="15"/>
      <c r="K2019" s="19"/>
      <c r="L2019" s="15"/>
    </row>
    <row r="2020" spans="1:12" x14ac:dyDescent="0.35">
      <c r="A2020" s="22"/>
      <c r="B2020" s="12"/>
      <c r="C2020" s="22"/>
      <c r="D2020" s="22"/>
      <c r="E2020" s="22"/>
      <c r="F2020" s="22"/>
      <c r="G2020" s="15"/>
      <c r="H2020" s="15"/>
      <c r="I2020" s="19"/>
      <c r="J2020" s="15"/>
      <c r="K2020" s="19"/>
      <c r="L2020" s="15"/>
    </row>
    <row r="2021" spans="1:12" x14ac:dyDescent="0.35">
      <c r="A2021" s="22"/>
      <c r="B2021" s="12"/>
      <c r="C2021" s="22"/>
      <c r="D2021" s="22"/>
      <c r="E2021" s="22"/>
      <c r="F2021" s="22"/>
      <c r="G2021" s="15"/>
      <c r="H2021" s="15"/>
      <c r="I2021" s="19"/>
      <c r="J2021" s="15"/>
      <c r="K2021" s="19"/>
      <c r="L2021" s="15"/>
    </row>
    <row r="2022" spans="1:12" x14ac:dyDescent="0.35">
      <c r="A2022" s="22"/>
      <c r="B2022" s="12"/>
      <c r="C2022" s="22"/>
      <c r="D2022" s="22"/>
      <c r="E2022" s="22"/>
      <c r="F2022" s="22"/>
      <c r="G2022" s="15"/>
      <c r="H2022" s="15"/>
      <c r="I2022" s="19"/>
      <c r="J2022" s="15"/>
      <c r="K2022" s="19"/>
      <c r="L2022" s="15"/>
    </row>
    <row r="2023" spans="1:12" x14ac:dyDescent="0.35">
      <c r="A2023" s="22"/>
      <c r="B2023" s="12"/>
      <c r="C2023" s="22"/>
      <c r="D2023" s="22"/>
      <c r="E2023" s="22"/>
      <c r="F2023" s="22"/>
      <c r="G2023" s="15"/>
      <c r="H2023" s="15"/>
      <c r="I2023" s="19"/>
      <c r="J2023" s="15"/>
      <c r="K2023" s="19"/>
      <c r="L2023" s="15"/>
    </row>
    <row r="2024" spans="1:12" x14ac:dyDescent="0.35">
      <c r="A2024" s="22"/>
      <c r="B2024" s="12"/>
      <c r="C2024" s="22"/>
      <c r="D2024" s="22"/>
      <c r="E2024" s="22"/>
      <c r="F2024" s="22"/>
      <c r="G2024" s="15"/>
      <c r="H2024" s="15"/>
      <c r="I2024" s="19"/>
      <c r="J2024" s="15"/>
      <c r="K2024" s="19"/>
      <c r="L2024" s="15"/>
    </row>
    <row r="2025" spans="1:12" x14ac:dyDescent="0.35">
      <c r="A2025" s="22"/>
      <c r="B2025" s="12"/>
      <c r="C2025" s="22"/>
      <c r="D2025" s="22"/>
      <c r="E2025" s="22"/>
      <c r="F2025" s="22"/>
      <c r="G2025" s="15"/>
      <c r="H2025" s="15"/>
      <c r="I2025" s="19"/>
      <c r="J2025" s="15"/>
      <c r="K2025" s="19"/>
      <c r="L2025" s="15"/>
    </row>
    <row r="2026" spans="1:12" x14ac:dyDescent="0.35">
      <c r="A2026" s="22"/>
      <c r="B2026" s="12"/>
      <c r="C2026" s="22"/>
      <c r="D2026" s="22"/>
      <c r="E2026" s="22"/>
      <c r="F2026" s="22"/>
      <c r="G2026" s="15"/>
      <c r="H2026" s="15"/>
      <c r="I2026" s="19"/>
      <c r="J2026" s="15"/>
      <c r="K2026" s="19"/>
      <c r="L2026" s="15"/>
    </row>
    <row r="2027" spans="1:12" x14ac:dyDescent="0.35">
      <c r="A2027" s="22"/>
      <c r="B2027" s="12"/>
      <c r="C2027" s="22"/>
      <c r="D2027" s="22"/>
      <c r="E2027" s="22"/>
      <c r="F2027" s="22"/>
      <c r="G2027" s="15"/>
      <c r="H2027" s="15"/>
      <c r="I2027" s="19"/>
      <c r="J2027" s="15"/>
      <c r="K2027" s="19"/>
      <c r="L2027" s="15"/>
    </row>
    <row r="2028" spans="1:12" x14ac:dyDescent="0.35">
      <c r="A2028" s="22"/>
      <c r="B2028" s="12"/>
      <c r="C2028" s="22"/>
      <c r="D2028" s="22"/>
      <c r="E2028" s="22"/>
      <c r="F2028" s="22"/>
      <c r="G2028" s="15"/>
      <c r="H2028" s="15"/>
      <c r="I2028" s="19"/>
      <c r="J2028" s="15"/>
      <c r="K2028" s="19"/>
      <c r="L2028" s="15"/>
    </row>
    <row r="2029" spans="1:12" x14ac:dyDescent="0.35">
      <c r="A2029" s="22"/>
      <c r="B2029" s="12"/>
      <c r="C2029" s="22"/>
      <c r="D2029" s="22"/>
      <c r="E2029" s="22"/>
      <c r="F2029" s="22"/>
      <c r="G2029" s="15"/>
      <c r="H2029" s="15"/>
      <c r="I2029" s="19"/>
      <c r="J2029" s="15"/>
      <c r="K2029" s="19"/>
      <c r="L2029" s="15"/>
    </row>
    <row r="2030" spans="1:12" x14ac:dyDescent="0.35">
      <c r="A2030" s="22"/>
      <c r="B2030" s="12"/>
      <c r="C2030" s="22"/>
      <c r="D2030" s="22"/>
      <c r="E2030" s="22"/>
      <c r="F2030" s="22"/>
      <c r="G2030" s="15"/>
      <c r="H2030" s="15"/>
      <c r="I2030" s="19"/>
      <c r="J2030" s="15"/>
      <c r="K2030" s="19"/>
      <c r="L2030" s="15"/>
    </row>
    <row r="2031" spans="1:12" x14ac:dyDescent="0.35">
      <c r="A2031" s="22"/>
      <c r="B2031" s="12"/>
      <c r="C2031" s="22"/>
      <c r="D2031" s="22"/>
      <c r="E2031" s="22"/>
      <c r="F2031" s="22"/>
      <c r="G2031" s="15"/>
      <c r="H2031" s="15"/>
      <c r="I2031" s="19"/>
      <c r="J2031" s="15"/>
      <c r="K2031" s="19"/>
      <c r="L2031" s="15"/>
    </row>
    <row r="2032" spans="1:12" x14ac:dyDescent="0.35">
      <c r="A2032" s="22"/>
      <c r="B2032" s="12"/>
      <c r="C2032" s="22"/>
      <c r="D2032" s="22"/>
      <c r="E2032" s="22"/>
      <c r="F2032" s="22"/>
      <c r="G2032" s="15"/>
      <c r="H2032" s="15"/>
      <c r="I2032" s="19"/>
      <c r="J2032" s="15"/>
      <c r="K2032" s="19"/>
      <c r="L2032" s="15"/>
    </row>
    <row r="2033" spans="1:12" x14ac:dyDescent="0.35">
      <c r="A2033" s="22"/>
      <c r="B2033" s="12"/>
      <c r="C2033" s="22"/>
      <c r="D2033" s="22"/>
      <c r="E2033" s="22"/>
      <c r="F2033" s="22"/>
      <c r="G2033" s="15"/>
      <c r="H2033" s="15"/>
      <c r="I2033" s="19"/>
      <c r="J2033" s="15"/>
      <c r="K2033" s="19"/>
      <c r="L2033" s="15"/>
    </row>
    <row r="2034" spans="1:12" x14ac:dyDescent="0.35">
      <c r="A2034" s="22"/>
      <c r="B2034" s="12"/>
      <c r="C2034" s="22"/>
      <c r="D2034" s="22"/>
      <c r="E2034" s="22"/>
      <c r="F2034" s="22"/>
      <c r="G2034" s="15"/>
      <c r="H2034" s="15"/>
      <c r="I2034" s="19"/>
      <c r="J2034" s="15"/>
      <c r="K2034" s="19"/>
      <c r="L2034" s="15"/>
    </row>
    <row r="2035" spans="1:12" x14ac:dyDescent="0.35">
      <c r="A2035" s="22"/>
      <c r="B2035" s="12"/>
      <c r="C2035" s="22"/>
      <c r="D2035" s="22"/>
      <c r="E2035" s="22"/>
      <c r="F2035" s="22"/>
      <c r="G2035" s="15"/>
      <c r="H2035" s="15"/>
      <c r="I2035" s="19"/>
      <c r="J2035" s="15"/>
      <c r="K2035" s="19"/>
      <c r="L2035" s="15"/>
    </row>
    <row r="2036" spans="1:12" x14ac:dyDescent="0.35">
      <c r="A2036" s="22"/>
      <c r="B2036" s="12"/>
      <c r="C2036" s="22"/>
      <c r="D2036" s="22"/>
      <c r="E2036" s="22"/>
      <c r="F2036" s="22"/>
      <c r="G2036" s="15"/>
      <c r="H2036" s="15"/>
      <c r="I2036" s="19"/>
      <c r="J2036" s="15"/>
      <c r="K2036" s="19"/>
      <c r="L2036" s="15"/>
    </row>
    <row r="2037" spans="1:12" x14ac:dyDescent="0.35">
      <c r="A2037" s="22"/>
      <c r="B2037" s="12"/>
      <c r="C2037" s="22"/>
      <c r="D2037" s="22"/>
      <c r="E2037" s="22"/>
      <c r="F2037" s="22"/>
      <c r="G2037" s="15"/>
      <c r="H2037" s="15"/>
      <c r="I2037" s="19"/>
      <c r="J2037" s="15"/>
      <c r="K2037" s="19"/>
      <c r="L2037" s="15"/>
    </row>
    <row r="2038" spans="1:12" x14ac:dyDescent="0.35">
      <c r="A2038" s="22"/>
      <c r="B2038" s="12"/>
      <c r="C2038" s="22"/>
      <c r="D2038" s="22"/>
      <c r="E2038" s="22"/>
      <c r="F2038" s="22"/>
      <c r="G2038" s="15"/>
      <c r="H2038" s="15"/>
      <c r="I2038" s="19"/>
      <c r="J2038" s="15"/>
      <c r="K2038" s="19"/>
      <c r="L2038" s="15"/>
    </row>
    <row r="2039" spans="1:12" x14ac:dyDescent="0.35">
      <c r="A2039" s="22"/>
      <c r="B2039" s="12"/>
      <c r="C2039" s="22"/>
      <c r="D2039" s="22"/>
      <c r="E2039" s="22"/>
      <c r="F2039" s="22"/>
      <c r="G2039" s="15"/>
      <c r="H2039" s="15"/>
      <c r="I2039" s="19"/>
      <c r="J2039" s="15"/>
      <c r="K2039" s="19"/>
      <c r="L2039" s="15"/>
    </row>
    <row r="2040" spans="1:12" x14ac:dyDescent="0.35">
      <c r="A2040" s="22"/>
      <c r="B2040" s="12"/>
      <c r="C2040" s="22"/>
      <c r="D2040" s="22"/>
      <c r="E2040" s="22"/>
      <c r="F2040" s="22"/>
      <c r="G2040" s="15"/>
      <c r="H2040" s="15"/>
      <c r="I2040" s="19"/>
      <c r="J2040" s="15"/>
      <c r="K2040" s="19"/>
      <c r="L2040" s="15"/>
    </row>
    <row r="2041" spans="1:12" x14ac:dyDescent="0.35">
      <c r="A2041" s="22"/>
      <c r="B2041" s="12"/>
      <c r="C2041" s="22"/>
      <c r="D2041" s="22"/>
      <c r="E2041" s="22"/>
      <c r="F2041" s="22"/>
      <c r="G2041" s="15"/>
      <c r="H2041" s="15"/>
      <c r="I2041" s="19"/>
      <c r="J2041" s="15"/>
      <c r="K2041" s="19"/>
      <c r="L2041" s="15"/>
    </row>
    <row r="2042" spans="1:12" x14ac:dyDescent="0.35">
      <c r="A2042" s="22"/>
      <c r="B2042" s="12"/>
      <c r="C2042" s="22"/>
      <c r="D2042" s="22"/>
      <c r="E2042" s="22"/>
      <c r="F2042" s="22"/>
      <c r="G2042" s="15"/>
      <c r="H2042" s="15"/>
      <c r="I2042" s="19"/>
      <c r="J2042" s="15"/>
      <c r="K2042" s="19"/>
      <c r="L2042" s="15"/>
    </row>
    <row r="2043" spans="1:12" x14ac:dyDescent="0.35">
      <c r="A2043" s="22"/>
      <c r="B2043" s="12"/>
      <c r="C2043" s="22"/>
      <c r="D2043" s="22"/>
      <c r="E2043" s="22"/>
      <c r="F2043" s="22"/>
      <c r="G2043" s="15"/>
      <c r="H2043" s="15"/>
      <c r="I2043" s="19"/>
      <c r="J2043" s="15"/>
      <c r="K2043" s="19"/>
      <c r="L2043" s="15"/>
    </row>
    <row r="2044" spans="1:12" x14ac:dyDescent="0.35">
      <c r="A2044" s="22"/>
      <c r="B2044" s="12"/>
      <c r="C2044" s="22"/>
      <c r="D2044" s="22"/>
      <c r="E2044" s="22"/>
      <c r="F2044" s="22"/>
      <c r="G2044" s="15"/>
      <c r="H2044" s="15"/>
      <c r="I2044" s="19"/>
      <c r="J2044" s="15"/>
      <c r="K2044" s="19"/>
      <c r="L2044" s="15"/>
    </row>
    <row r="2045" spans="1:12" x14ac:dyDescent="0.35">
      <c r="A2045" s="22"/>
      <c r="B2045" s="12"/>
      <c r="C2045" s="22"/>
      <c r="D2045" s="22"/>
      <c r="E2045" s="22"/>
      <c r="F2045" s="22"/>
      <c r="G2045" s="15"/>
      <c r="H2045" s="15"/>
      <c r="I2045" s="19"/>
      <c r="J2045" s="15"/>
      <c r="K2045" s="19"/>
      <c r="L2045" s="15"/>
    </row>
    <row r="2046" spans="1:12" x14ac:dyDescent="0.35">
      <c r="A2046" s="22"/>
      <c r="B2046" s="12"/>
      <c r="C2046" s="22"/>
      <c r="D2046" s="22"/>
      <c r="E2046" s="22"/>
      <c r="F2046" s="22"/>
      <c r="G2046" s="15"/>
      <c r="H2046" s="15"/>
      <c r="I2046" s="19"/>
      <c r="J2046" s="15"/>
      <c r="K2046" s="19"/>
      <c r="L2046" s="15"/>
    </row>
    <row r="2047" spans="1:12" x14ac:dyDescent="0.35">
      <c r="A2047" s="22"/>
      <c r="B2047" s="12"/>
      <c r="C2047" s="22"/>
      <c r="D2047" s="22"/>
      <c r="E2047" s="22"/>
      <c r="F2047" s="22"/>
      <c r="G2047" s="15"/>
      <c r="H2047" s="15"/>
      <c r="I2047" s="19"/>
      <c r="J2047" s="15"/>
      <c r="K2047" s="19"/>
      <c r="L2047" s="15"/>
    </row>
    <row r="2048" spans="1:12" x14ac:dyDescent="0.35">
      <c r="A2048" s="22"/>
      <c r="B2048" s="12"/>
      <c r="C2048" s="22"/>
      <c r="D2048" s="22"/>
      <c r="E2048" s="22"/>
      <c r="F2048" s="22"/>
      <c r="G2048" s="15"/>
      <c r="H2048" s="15"/>
      <c r="I2048" s="19"/>
      <c r="J2048" s="15"/>
      <c r="K2048" s="19"/>
      <c r="L2048" s="15"/>
    </row>
    <row r="2049" spans="1:12" x14ac:dyDescent="0.35">
      <c r="A2049" s="22"/>
      <c r="B2049" s="12"/>
      <c r="C2049" s="22"/>
      <c r="D2049" s="22"/>
      <c r="E2049" s="22"/>
      <c r="F2049" s="22"/>
      <c r="G2049" s="15"/>
      <c r="H2049" s="15"/>
      <c r="I2049" s="19"/>
      <c r="J2049" s="15"/>
      <c r="K2049" s="19"/>
      <c r="L2049" s="15"/>
    </row>
    <row r="2050" spans="1:12" x14ac:dyDescent="0.35">
      <c r="A2050" s="22"/>
      <c r="B2050" s="12"/>
      <c r="C2050" s="22"/>
      <c r="D2050" s="22"/>
      <c r="E2050" s="22"/>
      <c r="F2050" s="22"/>
      <c r="G2050" s="15"/>
      <c r="H2050" s="15"/>
      <c r="I2050" s="19"/>
      <c r="J2050" s="15"/>
      <c r="K2050" s="19"/>
      <c r="L2050" s="15"/>
    </row>
    <row r="2051" spans="1:12" x14ac:dyDescent="0.35">
      <c r="A2051" s="22"/>
      <c r="B2051" s="12"/>
      <c r="C2051" s="22"/>
      <c r="D2051" s="22"/>
      <c r="E2051" s="22"/>
      <c r="F2051" s="22"/>
      <c r="G2051" s="15"/>
      <c r="H2051" s="15"/>
      <c r="I2051" s="19"/>
      <c r="J2051" s="15"/>
      <c r="K2051" s="19"/>
      <c r="L2051" s="15"/>
    </row>
    <row r="2052" spans="1:12" x14ac:dyDescent="0.35">
      <c r="A2052" s="22"/>
      <c r="B2052" s="12"/>
      <c r="C2052" s="22"/>
      <c r="D2052" s="22"/>
      <c r="E2052" s="22"/>
      <c r="F2052" s="22"/>
      <c r="G2052" s="15"/>
      <c r="H2052" s="15"/>
      <c r="I2052" s="19"/>
      <c r="J2052" s="15"/>
      <c r="K2052" s="19"/>
      <c r="L2052" s="15"/>
    </row>
    <row r="2053" spans="1:12" x14ac:dyDescent="0.35">
      <c r="A2053" s="22"/>
      <c r="B2053" s="12"/>
      <c r="C2053" s="22"/>
      <c r="D2053" s="22"/>
      <c r="E2053" s="22"/>
      <c r="F2053" s="22"/>
      <c r="G2053" s="15"/>
      <c r="H2053" s="15"/>
      <c r="I2053" s="19"/>
      <c r="J2053" s="15"/>
      <c r="K2053" s="19"/>
      <c r="L2053" s="15"/>
    </row>
    <row r="2054" spans="1:12" x14ac:dyDescent="0.35">
      <c r="A2054" s="22"/>
      <c r="B2054" s="12"/>
      <c r="C2054" s="22"/>
      <c r="D2054" s="22"/>
      <c r="E2054" s="22"/>
      <c r="F2054" s="22"/>
      <c r="G2054" s="15"/>
      <c r="H2054" s="15"/>
      <c r="I2054" s="19"/>
      <c r="J2054" s="15"/>
      <c r="K2054" s="19"/>
      <c r="L2054" s="15"/>
    </row>
    <row r="2055" spans="1:12" x14ac:dyDescent="0.35">
      <c r="A2055" s="22"/>
      <c r="B2055" s="12"/>
      <c r="C2055" s="22"/>
      <c r="D2055" s="22"/>
      <c r="E2055" s="22"/>
      <c r="F2055" s="22"/>
      <c r="G2055" s="15"/>
      <c r="H2055" s="15"/>
      <c r="I2055" s="19"/>
      <c r="J2055" s="15"/>
      <c r="K2055" s="19"/>
      <c r="L2055" s="15"/>
    </row>
    <row r="2056" spans="1:12" x14ac:dyDescent="0.35">
      <c r="A2056" s="22"/>
      <c r="B2056" s="12"/>
      <c r="C2056" s="22"/>
      <c r="D2056" s="22"/>
      <c r="E2056" s="22"/>
      <c r="F2056" s="22"/>
      <c r="G2056" s="15"/>
      <c r="H2056" s="15"/>
      <c r="I2056" s="19"/>
      <c r="J2056" s="15"/>
      <c r="K2056" s="19"/>
      <c r="L2056" s="15"/>
    </row>
    <row r="2057" spans="1:12" x14ac:dyDescent="0.35">
      <c r="A2057" s="22"/>
      <c r="B2057" s="12"/>
      <c r="C2057" s="22"/>
      <c r="D2057" s="22"/>
      <c r="E2057" s="22"/>
      <c r="F2057" s="22"/>
      <c r="G2057" s="15"/>
      <c r="H2057" s="15"/>
      <c r="I2057" s="19"/>
      <c r="J2057" s="15"/>
      <c r="K2057" s="19"/>
      <c r="L2057" s="15"/>
    </row>
    <row r="2058" spans="1:12" x14ac:dyDescent="0.35">
      <c r="A2058" s="22"/>
      <c r="B2058" s="12"/>
      <c r="C2058" s="22"/>
      <c r="D2058" s="22"/>
      <c r="E2058" s="22"/>
      <c r="F2058" s="22"/>
      <c r="G2058" s="15"/>
      <c r="H2058" s="15"/>
      <c r="I2058" s="19"/>
      <c r="J2058" s="15"/>
      <c r="K2058" s="19"/>
      <c r="L2058" s="15"/>
    </row>
    <row r="2059" spans="1:12" x14ac:dyDescent="0.35">
      <c r="A2059" s="22"/>
      <c r="B2059" s="12"/>
      <c r="C2059" s="22"/>
      <c r="D2059" s="22"/>
      <c r="E2059" s="22"/>
      <c r="F2059" s="22"/>
      <c r="G2059" s="15"/>
      <c r="H2059" s="15"/>
      <c r="I2059" s="19"/>
      <c r="J2059" s="15"/>
      <c r="K2059" s="19"/>
      <c r="L2059" s="15"/>
    </row>
    <row r="2060" spans="1:12" x14ac:dyDescent="0.35">
      <c r="A2060" s="22"/>
      <c r="B2060" s="12"/>
      <c r="C2060" s="22"/>
      <c r="D2060" s="22"/>
      <c r="E2060" s="22"/>
      <c r="F2060" s="22"/>
      <c r="G2060" s="15"/>
      <c r="H2060" s="15"/>
      <c r="I2060" s="19"/>
      <c r="J2060" s="15"/>
      <c r="K2060" s="19"/>
      <c r="L2060" s="15"/>
    </row>
    <row r="2061" spans="1:12" x14ac:dyDescent="0.35">
      <c r="A2061" s="22"/>
      <c r="B2061" s="12"/>
      <c r="C2061" s="22"/>
      <c r="D2061" s="22"/>
      <c r="E2061" s="22"/>
      <c r="F2061" s="22"/>
      <c r="G2061" s="15"/>
      <c r="H2061" s="15"/>
      <c r="I2061" s="19"/>
      <c r="J2061" s="15"/>
      <c r="K2061" s="19"/>
      <c r="L2061" s="15"/>
    </row>
    <row r="2062" spans="1:12" x14ac:dyDescent="0.35">
      <c r="A2062" s="22"/>
      <c r="B2062" s="12"/>
      <c r="C2062" s="22"/>
      <c r="D2062" s="22"/>
      <c r="E2062" s="22"/>
      <c r="F2062" s="22"/>
      <c r="G2062" s="15"/>
      <c r="H2062" s="15"/>
      <c r="I2062" s="19"/>
      <c r="J2062" s="15"/>
      <c r="K2062" s="19"/>
      <c r="L2062" s="15"/>
    </row>
    <row r="2063" spans="1:12" x14ac:dyDescent="0.35">
      <c r="A2063" s="22"/>
      <c r="B2063" s="12"/>
      <c r="C2063" s="22"/>
      <c r="D2063" s="22"/>
      <c r="E2063" s="22"/>
      <c r="F2063" s="22"/>
      <c r="G2063" s="15"/>
      <c r="H2063" s="15"/>
      <c r="I2063" s="19"/>
      <c r="J2063" s="15"/>
      <c r="K2063" s="19"/>
      <c r="L2063" s="15"/>
    </row>
    <row r="2064" spans="1:12" x14ac:dyDescent="0.35">
      <c r="A2064" s="22"/>
      <c r="B2064" s="12"/>
      <c r="C2064" s="22"/>
      <c r="D2064" s="22"/>
      <c r="E2064" s="22"/>
      <c r="F2064" s="22"/>
      <c r="G2064" s="15"/>
      <c r="H2064" s="15"/>
      <c r="I2064" s="19"/>
      <c r="J2064" s="15"/>
      <c r="K2064" s="19"/>
      <c r="L2064" s="15"/>
    </row>
    <row r="2065" spans="1:12" x14ac:dyDescent="0.35">
      <c r="A2065" s="22"/>
      <c r="B2065" s="12"/>
      <c r="C2065" s="22"/>
      <c r="D2065" s="22"/>
      <c r="E2065" s="22"/>
      <c r="F2065" s="22"/>
      <c r="G2065" s="15"/>
      <c r="H2065" s="15"/>
      <c r="I2065" s="19"/>
      <c r="J2065" s="15"/>
      <c r="K2065" s="19"/>
      <c r="L2065" s="15"/>
    </row>
    <row r="2066" spans="1:12" x14ac:dyDescent="0.35">
      <c r="A2066" s="22"/>
      <c r="B2066" s="12"/>
      <c r="C2066" s="22"/>
      <c r="D2066" s="22"/>
      <c r="E2066" s="22"/>
      <c r="F2066" s="22"/>
      <c r="G2066" s="15"/>
      <c r="H2066" s="15"/>
      <c r="I2066" s="19"/>
      <c r="J2066" s="15"/>
      <c r="K2066" s="19"/>
      <c r="L2066" s="15"/>
    </row>
    <row r="2067" spans="1:12" x14ac:dyDescent="0.35">
      <c r="A2067" s="22"/>
      <c r="B2067" s="12"/>
      <c r="C2067" s="22"/>
      <c r="D2067" s="22"/>
      <c r="E2067" s="22"/>
      <c r="F2067" s="22"/>
      <c r="G2067" s="15"/>
      <c r="H2067" s="15"/>
      <c r="I2067" s="19"/>
      <c r="J2067" s="15"/>
      <c r="K2067" s="19"/>
      <c r="L2067" s="15"/>
    </row>
    <row r="2068" spans="1:12" x14ac:dyDescent="0.35">
      <c r="A2068" s="22"/>
      <c r="B2068" s="12"/>
      <c r="C2068" s="22"/>
      <c r="D2068" s="22"/>
      <c r="E2068" s="22"/>
      <c r="F2068" s="22"/>
      <c r="G2068" s="15"/>
      <c r="H2068" s="15"/>
      <c r="I2068" s="19"/>
      <c r="J2068" s="15"/>
      <c r="K2068" s="19"/>
      <c r="L2068" s="15"/>
    </row>
    <row r="2069" spans="1:12" x14ac:dyDescent="0.35">
      <c r="A2069" s="22"/>
      <c r="B2069" s="12"/>
      <c r="C2069" s="22"/>
      <c r="D2069" s="22"/>
      <c r="E2069" s="22"/>
      <c r="F2069" s="22"/>
      <c r="G2069" s="15"/>
      <c r="H2069" s="15"/>
      <c r="I2069" s="19"/>
      <c r="J2069" s="15"/>
      <c r="K2069" s="19"/>
      <c r="L2069" s="15"/>
    </row>
    <row r="2070" spans="1:12" x14ac:dyDescent="0.35">
      <c r="A2070" s="22"/>
      <c r="B2070" s="12"/>
      <c r="C2070" s="22"/>
      <c r="D2070" s="22"/>
      <c r="E2070" s="22"/>
      <c r="F2070" s="22"/>
      <c r="G2070" s="15"/>
      <c r="H2070" s="15"/>
      <c r="I2070" s="19"/>
      <c r="J2070" s="15"/>
      <c r="K2070" s="19"/>
      <c r="L2070" s="15"/>
    </row>
    <row r="2071" spans="1:12" x14ac:dyDescent="0.35">
      <c r="A2071" s="22"/>
      <c r="B2071" s="12"/>
      <c r="C2071" s="22"/>
      <c r="D2071" s="22"/>
      <c r="E2071" s="22"/>
      <c r="F2071" s="22"/>
      <c r="G2071" s="15"/>
      <c r="H2071" s="15"/>
      <c r="I2071" s="19"/>
      <c r="J2071" s="15"/>
      <c r="K2071" s="19"/>
      <c r="L2071" s="15"/>
    </row>
    <row r="2072" spans="1:12" x14ac:dyDescent="0.35">
      <c r="A2072" s="22"/>
      <c r="B2072" s="12"/>
      <c r="C2072" s="22"/>
      <c r="D2072" s="22"/>
      <c r="E2072" s="22"/>
      <c r="F2072" s="22"/>
      <c r="G2072" s="15"/>
      <c r="H2072" s="15"/>
      <c r="I2072" s="19"/>
      <c r="J2072" s="15"/>
      <c r="K2072" s="19"/>
      <c r="L2072" s="15"/>
    </row>
    <row r="2073" spans="1:12" x14ac:dyDescent="0.35">
      <c r="A2073" s="22"/>
      <c r="B2073" s="12"/>
      <c r="C2073" s="22"/>
      <c r="D2073" s="22"/>
      <c r="E2073" s="22"/>
      <c r="F2073" s="22"/>
      <c r="G2073" s="15"/>
      <c r="H2073" s="15"/>
      <c r="I2073" s="19"/>
      <c r="J2073" s="15"/>
      <c r="K2073" s="19"/>
      <c r="L2073" s="15"/>
    </row>
    <row r="2074" spans="1:12" x14ac:dyDescent="0.35">
      <c r="A2074" s="22"/>
      <c r="B2074" s="12"/>
      <c r="C2074" s="22"/>
      <c r="D2074" s="22"/>
      <c r="E2074" s="22"/>
      <c r="F2074" s="22"/>
      <c r="G2074" s="15"/>
      <c r="H2074" s="15"/>
      <c r="I2074" s="19"/>
      <c r="J2074" s="15"/>
      <c r="K2074" s="19"/>
      <c r="L2074" s="15"/>
    </row>
    <row r="2075" spans="1:12" x14ac:dyDescent="0.35">
      <c r="A2075" s="22"/>
      <c r="B2075" s="12"/>
      <c r="C2075" s="22"/>
      <c r="D2075" s="22"/>
      <c r="E2075" s="22"/>
      <c r="F2075" s="22"/>
      <c r="G2075" s="15"/>
      <c r="H2075" s="15"/>
      <c r="I2075" s="19"/>
      <c r="J2075" s="15"/>
      <c r="K2075" s="19"/>
      <c r="L2075" s="15"/>
    </row>
    <row r="2076" spans="1:12" x14ac:dyDescent="0.35">
      <c r="A2076" s="22"/>
      <c r="B2076" s="12"/>
      <c r="C2076" s="22"/>
      <c r="D2076" s="22"/>
      <c r="E2076" s="22"/>
      <c r="F2076" s="22"/>
      <c r="G2076" s="15"/>
      <c r="H2076" s="15"/>
      <c r="I2076" s="19"/>
      <c r="J2076" s="15"/>
      <c r="K2076" s="19"/>
      <c r="L2076" s="15"/>
    </row>
    <row r="2077" spans="1:12" x14ac:dyDescent="0.35">
      <c r="A2077" s="22"/>
      <c r="B2077" s="12"/>
      <c r="C2077" s="22"/>
      <c r="D2077" s="22"/>
      <c r="E2077" s="22"/>
      <c r="F2077" s="22"/>
      <c r="G2077" s="15"/>
      <c r="H2077" s="15"/>
      <c r="I2077" s="19"/>
      <c r="J2077" s="15"/>
      <c r="K2077" s="19"/>
      <c r="L2077" s="15"/>
    </row>
    <row r="2078" spans="1:12" x14ac:dyDescent="0.35">
      <c r="A2078" s="22"/>
      <c r="B2078" s="12"/>
      <c r="C2078" s="22"/>
      <c r="D2078" s="22"/>
      <c r="E2078" s="22"/>
      <c r="F2078" s="22"/>
      <c r="G2078" s="15"/>
      <c r="H2078" s="15"/>
      <c r="I2078" s="19"/>
      <c r="J2078" s="15"/>
      <c r="K2078" s="19"/>
      <c r="L2078" s="15"/>
    </row>
    <row r="2079" spans="1:12" x14ac:dyDescent="0.35">
      <c r="A2079" s="22"/>
      <c r="B2079" s="12"/>
      <c r="C2079" s="22"/>
      <c r="D2079" s="22"/>
      <c r="E2079" s="22"/>
      <c r="F2079" s="22"/>
      <c r="G2079" s="15"/>
      <c r="H2079" s="15"/>
      <c r="I2079" s="19"/>
      <c r="J2079" s="15"/>
      <c r="K2079" s="19"/>
      <c r="L2079" s="15"/>
    </row>
    <row r="2080" spans="1:12" x14ac:dyDescent="0.35">
      <c r="A2080" s="22"/>
      <c r="B2080" s="12"/>
      <c r="C2080" s="22"/>
      <c r="D2080" s="22"/>
      <c r="E2080" s="22"/>
      <c r="F2080" s="22"/>
      <c r="G2080" s="15"/>
      <c r="H2080" s="15"/>
      <c r="I2080" s="19"/>
      <c r="J2080" s="15"/>
      <c r="K2080" s="19"/>
      <c r="L2080" s="15"/>
    </row>
    <row r="2081" spans="1:12" x14ac:dyDescent="0.35">
      <c r="A2081" s="22"/>
      <c r="B2081" s="12"/>
      <c r="C2081" s="22"/>
      <c r="D2081" s="22"/>
      <c r="E2081" s="22"/>
      <c r="F2081" s="22"/>
      <c r="G2081" s="15"/>
      <c r="H2081" s="15"/>
      <c r="I2081" s="19"/>
      <c r="J2081" s="15"/>
      <c r="K2081" s="19"/>
      <c r="L2081" s="15"/>
    </row>
    <row r="2082" spans="1:12" x14ac:dyDescent="0.35">
      <c r="A2082" s="22"/>
      <c r="B2082" s="12"/>
      <c r="C2082" s="22"/>
      <c r="D2082" s="22"/>
      <c r="E2082" s="22"/>
      <c r="F2082" s="22"/>
      <c r="G2082" s="15"/>
      <c r="H2082" s="15"/>
      <c r="I2082" s="19"/>
      <c r="J2082" s="15"/>
      <c r="K2082" s="19"/>
      <c r="L2082" s="15"/>
    </row>
    <row r="2083" spans="1:12" x14ac:dyDescent="0.35">
      <c r="A2083" s="22"/>
      <c r="B2083" s="12"/>
      <c r="C2083" s="22"/>
      <c r="D2083" s="22"/>
      <c r="E2083" s="22"/>
      <c r="F2083" s="22"/>
      <c r="G2083" s="15"/>
      <c r="H2083" s="15"/>
      <c r="I2083" s="19"/>
      <c r="J2083" s="15"/>
      <c r="K2083" s="19"/>
      <c r="L2083" s="15"/>
    </row>
    <row r="2084" spans="1:12" x14ac:dyDescent="0.35">
      <c r="A2084" s="22"/>
      <c r="B2084" s="12"/>
      <c r="C2084" s="22"/>
      <c r="D2084" s="22"/>
      <c r="E2084" s="22"/>
      <c r="F2084" s="22"/>
      <c r="G2084" s="15"/>
      <c r="H2084" s="15"/>
      <c r="I2084" s="19"/>
      <c r="J2084" s="15"/>
      <c r="K2084" s="19"/>
      <c r="L2084" s="15"/>
    </row>
    <row r="2085" spans="1:12" x14ac:dyDescent="0.35">
      <c r="A2085" s="22"/>
      <c r="B2085" s="12"/>
      <c r="C2085" s="22"/>
      <c r="D2085" s="22"/>
      <c r="E2085" s="22"/>
      <c r="F2085" s="22"/>
      <c r="G2085" s="15"/>
      <c r="H2085" s="15"/>
      <c r="I2085" s="19"/>
      <c r="J2085" s="15"/>
      <c r="K2085" s="19"/>
      <c r="L2085" s="15"/>
    </row>
    <row r="2086" spans="1:12" x14ac:dyDescent="0.35">
      <c r="A2086" s="22"/>
      <c r="B2086" s="12"/>
      <c r="C2086" s="22"/>
      <c r="D2086" s="22"/>
      <c r="E2086" s="22"/>
      <c r="F2086" s="22"/>
      <c r="G2086" s="15"/>
      <c r="H2086" s="15"/>
      <c r="I2086" s="19"/>
      <c r="J2086" s="15"/>
      <c r="K2086" s="19"/>
      <c r="L2086" s="15"/>
    </row>
    <row r="2087" spans="1:12" x14ac:dyDescent="0.35">
      <c r="A2087" s="22"/>
      <c r="B2087" s="12"/>
      <c r="C2087" s="22"/>
      <c r="D2087" s="22"/>
      <c r="E2087" s="22"/>
      <c r="F2087" s="22"/>
      <c r="G2087" s="15"/>
      <c r="H2087" s="15"/>
      <c r="I2087" s="19"/>
      <c r="J2087" s="15"/>
      <c r="K2087" s="19"/>
      <c r="L2087" s="15"/>
    </row>
    <row r="2088" spans="1:12" x14ac:dyDescent="0.35">
      <c r="A2088" s="22"/>
      <c r="B2088" s="12"/>
      <c r="C2088" s="22"/>
      <c r="D2088" s="22"/>
      <c r="E2088" s="22"/>
      <c r="F2088" s="22"/>
      <c r="G2088" s="15"/>
      <c r="H2088" s="15"/>
      <c r="I2088" s="19"/>
      <c r="J2088" s="15"/>
      <c r="K2088" s="19"/>
      <c r="L2088" s="15"/>
    </row>
    <row r="2089" spans="1:12" x14ac:dyDescent="0.35">
      <c r="A2089" s="22"/>
      <c r="B2089" s="12"/>
      <c r="C2089" s="22"/>
      <c r="D2089" s="22"/>
      <c r="E2089" s="22"/>
      <c r="F2089" s="22"/>
      <c r="G2089" s="15"/>
      <c r="H2089" s="15"/>
      <c r="I2089" s="19"/>
      <c r="J2089" s="15"/>
      <c r="K2089" s="19"/>
      <c r="L2089" s="15"/>
    </row>
    <row r="2090" spans="1:12" x14ac:dyDescent="0.35">
      <c r="A2090" s="22"/>
      <c r="B2090" s="12"/>
      <c r="C2090" s="22"/>
      <c r="D2090" s="22"/>
      <c r="E2090" s="22"/>
      <c r="F2090" s="22"/>
      <c r="G2090" s="15"/>
      <c r="H2090" s="15"/>
      <c r="I2090" s="19"/>
      <c r="J2090" s="15"/>
      <c r="K2090" s="19"/>
      <c r="L2090" s="15"/>
    </row>
    <row r="2091" spans="1:12" x14ac:dyDescent="0.35">
      <c r="A2091" s="22"/>
      <c r="B2091" s="12"/>
      <c r="C2091" s="22"/>
      <c r="D2091" s="22"/>
      <c r="E2091" s="22"/>
      <c r="F2091" s="22"/>
      <c r="G2091" s="15"/>
      <c r="H2091" s="15"/>
      <c r="I2091" s="19"/>
      <c r="J2091" s="15"/>
      <c r="K2091" s="19"/>
      <c r="L2091" s="15"/>
    </row>
    <row r="2092" spans="1:12" x14ac:dyDescent="0.35">
      <c r="A2092" s="22"/>
      <c r="B2092" s="12"/>
      <c r="C2092" s="22"/>
      <c r="D2092" s="22"/>
      <c r="E2092" s="22"/>
      <c r="F2092" s="22"/>
      <c r="G2092" s="15"/>
      <c r="H2092" s="15"/>
      <c r="I2092" s="19"/>
      <c r="J2092" s="15"/>
      <c r="K2092" s="19"/>
      <c r="L2092" s="15"/>
    </row>
    <row r="2093" spans="1:12" x14ac:dyDescent="0.35">
      <c r="A2093" s="22"/>
      <c r="B2093" s="12"/>
      <c r="C2093" s="22"/>
      <c r="D2093" s="22"/>
      <c r="E2093" s="22"/>
      <c r="F2093" s="22"/>
      <c r="G2093" s="15"/>
      <c r="H2093" s="15"/>
      <c r="I2093" s="19"/>
      <c r="J2093" s="15"/>
      <c r="K2093" s="19"/>
      <c r="L2093" s="15"/>
    </row>
    <row r="2094" spans="1:12" x14ac:dyDescent="0.35">
      <c r="A2094" s="22"/>
      <c r="B2094" s="12"/>
      <c r="C2094" s="22"/>
      <c r="D2094" s="22"/>
      <c r="E2094" s="22"/>
      <c r="F2094" s="22"/>
      <c r="G2094" s="15"/>
      <c r="H2094" s="15"/>
      <c r="I2094" s="19"/>
      <c r="J2094" s="15"/>
      <c r="K2094" s="19"/>
      <c r="L2094" s="15"/>
    </row>
    <row r="2095" spans="1:12" x14ac:dyDescent="0.35">
      <c r="A2095" s="22"/>
      <c r="B2095" s="12"/>
      <c r="C2095" s="22"/>
      <c r="D2095" s="22"/>
      <c r="E2095" s="22"/>
      <c r="F2095" s="22"/>
      <c r="G2095" s="15"/>
      <c r="H2095" s="15"/>
      <c r="I2095" s="19"/>
      <c r="J2095" s="15"/>
      <c r="K2095" s="19"/>
      <c r="L2095" s="15"/>
    </row>
    <row r="2096" spans="1:12" x14ac:dyDescent="0.35">
      <c r="A2096" s="22"/>
      <c r="B2096" s="12"/>
      <c r="C2096" s="22"/>
      <c r="D2096" s="22"/>
      <c r="E2096" s="22"/>
      <c r="F2096" s="22"/>
      <c r="G2096" s="15"/>
      <c r="H2096" s="15"/>
      <c r="I2096" s="19"/>
      <c r="J2096" s="15"/>
      <c r="K2096" s="19"/>
      <c r="L2096" s="15"/>
    </row>
    <row r="2097" spans="1:12" x14ac:dyDescent="0.35">
      <c r="A2097" s="22"/>
      <c r="B2097" s="12"/>
      <c r="C2097" s="22"/>
      <c r="D2097" s="22"/>
      <c r="E2097" s="22"/>
      <c r="F2097" s="22"/>
      <c r="G2097" s="15"/>
      <c r="H2097" s="15"/>
      <c r="I2097" s="19"/>
      <c r="J2097" s="15"/>
      <c r="K2097" s="19"/>
      <c r="L2097" s="15"/>
    </row>
    <row r="2098" spans="1:12" x14ac:dyDescent="0.35">
      <c r="A2098" s="22"/>
      <c r="B2098" s="12"/>
      <c r="C2098" s="22"/>
      <c r="D2098" s="22"/>
      <c r="E2098" s="22"/>
      <c r="F2098" s="22"/>
      <c r="G2098" s="15"/>
      <c r="H2098" s="15"/>
      <c r="I2098" s="19"/>
      <c r="J2098" s="15"/>
      <c r="K2098" s="19"/>
      <c r="L2098" s="15"/>
    </row>
    <row r="2099" spans="1:12" x14ac:dyDescent="0.35">
      <c r="A2099" s="22"/>
      <c r="B2099" s="12"/>
      <c r="C2099" s="22"/>
      <c r="D2099" s="22"/>
      <c r="E2099" s="22"/>
      <c r="F2099" s="22"/>
      <c r="G2099" s="15"/>
      <c r="H2099" s="15"/>
      <c r="I2099" s="19"/>
      <c r="J2099" s="15"/>
      <c r="K2099" s="19"/>
      <c r="L2099" s="15"/>
    </row>
    <row r="2100" spans="1:12" x14ac:dyDescent="0.35">
      <c r="A2100" s="22"/>
      <c r="B2100" s="12"/>
      <c r="C2100" s="22"/>
      <c r="D2100" s="22"/>
      <c r="E2100" s="22"/>
      <c r="F2100" s="22"/>
      <c r="G2100" s="15"/>
      <c r="H2100" s="15"/>
      <c r="I2100" s="19"/>
      <c r="J2100" s="15"/>
      <c r="K2100" s="19"/>
      <c r="L2100" s="15"/>
    </row>
    <row r="2101" spans="1:12" x14ac:dyDescent="0.35">
      <c r="A2101" s="22"/>
      <c r="B2101" s="12"/>
      <c r="C2101" s="22"/>
      <c r="D2101" s="22"/>
      <c r="E2101" s="22"/>
      <c r="F2101" s="22"/>
      <c r="G2101" s="15"/>
      <c r="H2101" s="15"/>
      <c r="I2101" s="19"/>
      <c r="J2101" s="15"/>
      <c r="K2101" s="19"/>
      <c r="L2101" s="15"/>
    </row>
    <row r="2102" spans="1:12" x14ac:dyDescent="0.35">
      <c r="A2102" s="22"/>
      <c r="B2102" s="12"/>
      <c r="C2102" s="22"/>
      <c r="D2102" s="22"/>
      <c r="E2102" s="22"/>
      <c r="F2102" s="22"/>
      <c r="G2102" s="15"/>
      <c r="H2102" s="15"/>
      <c r="I2102" s="19"/>
      <c r="J2102" s="15"/>
      <c r="K2102" s="19"/>
      <c r="L2102" s="15"/>
    </row>
    <row r="2103" spans="1:12" x14ac:dyDescent="0.35">
      <c r="A2103" s="22"/>
      <c r="B2103" s="12"/>
      <c r="C2103" s="22"/>
      <c r="D2103" s="22"/>
      <c r="E2103" s="22"/>
      <c r="F2103" s="22"/>
      <c r="G2103" s="15"/>
      <c r="H2103" s="15"/>
      <c r="I2103" s="19"/>
      <c r="J2103" s="15"/>
      <c r="K2103" s="19"/>
      <c r="L2103" s="15"/>
    </row>
    <row r="2104" spans="1:12" x14ac:dyDescent="0.35">
      <c r="A2104" s="22"/>
      <c r="B2104" s="12"/>
      <c r="C2104" s="22"/>
      <c r="D2104" s="22"/>
      <c r="E2104" s="22"/>
      <c r="F2104" s="22"/>
      <c r="G2104" s="15"/>
      <c r="H2104" s="15"/>
      <c r="I2104" s="19"/>
      <c r="J2104" s="15"/>
      <c r="K2104" s="19"/>
      <c r="L2104" s="15"/>
    </row>
    <row r="2105" spans="1:12" x14ac:dyDescent="0.35">
      <c r="A2105" s="22"/>
      <c r="B2105" s="12"/>
      <c r="C2105" s="22"/>
      <c r="D2105" s="22"/>
      <c r="E2105" s="22"/>
      <c r="F2105" s="22"/>
      <c r="G2105" s="15"/>
      <c r="H2105" s="15"/>
      <c r="I2105" s="19"/>
      <c r="J2105" s="15"/>
      <c r="K2105" s="19"/>
      <c r="L2105" s="15"/>
    </row>
    <row r="2106" spans="1:12" x14ac:dyDescent="0.35">
      <c r="A2106" s="22"/>
      <c r="B2106" s="12"/>
      <c r="C2106" s="22"/>
      <c r="D2106" s="22"/>
      <c r="E2106" s="22"/>
      <c r="F2106" s="22"/>
      <c r="G2106" s="15"/>
      <c r="H2106" s="15"/>
      <c r="I2106" s="19"/>
      <c r="J2106" s="15"/>
      <c r="K2106" s="19"/>
      <c r="L2106" s="15"/>
    </row>
    <row r="2107" spans="1:12" x14ac:dyDescent="0.35">
      <c r="A2107" s="22"/>
      <c r="B2107" s="12"/>
      <c r="C2107" s="22"/>
      <c r="D2107" s="22"/>
      <c r="E2107" s="22"/>
      <c r="F2107" s="22"/>
      <c r="G2107" s="15"/>
      <c r="H2107" s="15"/>
      <c r="I2107" s="19"/>
      <c r="J2107" s="15"/>
      <c r="K2107" s="19"/>
      <c r="L2107" s="15"/>
    </row>
    <row r="2108" spans="1:12" x14ac:dyDescent="0.35">
      <c r="A2108" s="22"/>
      <c r="B2108" s="12"/>
      <c r="C2108" s="22"/>
      <c r="D2108" s="22"/>
      <c r="E2108" s="22"/>
      <c r="F2108" s="22"/>
      <c r="G2108" s="15"/>
      <c r="H2108" s="15"/>
      <c r="I2108" s="19"/>
      <c r="J2108" s="15"/>
      <c r="K2108" s="19"/>
      <c r="L2108" s="15"/>
    </row>
    <row r="2109" spans="1:12" x14ac:dyDescent="0.35">
      <c r="A2109" s="22"/>
      <c r="B2109" s="12"/>
      <c r="C2109" s="22"/>
      <c r="D2109" s="22"/>
      <c r="E2109" s="22"/>
      <c r="F2109" s="22"/>
      <c r="G2109" s="15"/>
      <c r="H2109" s="15"/>
      <c r="I2109" s="19"/>
      <c r="J2109" s="15"/>
      <c r="K2109" s="19"/>
      <c r="L2109" s="15"/>
    </row>
    <row r="2110" spans="1:12" x14ac:dyDescent="0.35">
      <c r="A2110" s="22"/>
      <c r="B2110" s="12"/>
      <c r="C2110" s="22"/>
      <c r="D2110" s="22"/>
      <c r="E2110" s="22"/>
      <c r="F2110" s="22"/>
      <c r="G2110" s="15"/>
      <c r="H2110" s="15"/>
      <c r="I2110" s="19"/>
      <c r="J2110" s="15"/>
      <c r="K2110" s="19"/>
      <c r="L2110" s="15"/>
    </row>
    <row r="2111" spans="1:12" x14ac:dyDescent="0.35">
      <c r="A2111" s="22"/>
      <c r="B2111" s="12"/>
      <c r="C2111" s="22"/>
      <c r="D2111" s="22"/>
      <c r="E2111" s="22"/>
      <c r="F2111" s="22"/>
      <c r="G2111" s="15"/>
      <c r="H2111" s="15"/>
      <c r="I2111" s="19"/>
      <c r="J2111" s="15"/>
      <c r="K2111" s="19"/>
      <c r="L2111" s="15"/>
    </row>
    <row r="2112" spans="1:12" x14ac:dyDescent="0.35">
      <c r="A2112" s="22"/>
      <c r="B2112" s="12"/>
      <c r="C2112" s="22"/>
      <c r="D2112" s="22"/>
      <c r="E2112" s="22"/>
      <c r="F2112" s="22"/>
      <c r="G2112" s="15"/>
      <c r="H2112" s="15"/>
      <c r="I2112" s="19"/>
      <c r="J2112" s="15"/>
      <c r="K2112" s="19"/>
      <c r="L2112" s="15"/>
    </row>
    <row r="2113" spans="1:12" x14ac:dyDescent="0.35">
      <c r="A2113" s="22"/>
      <c r="B2113" s="12"/>
      <c r="C2113" s="22"/>
      <c r="D2113" s="22"/>
      <c r="E2113" s="22"/>
      <c r="F2113" s="22"/>
      <c r="G2113" s="15"/>
      <c r="H2113" s="15"/>
      <c r="I2113" s="19"/>
      <c r="J2113" s="15"/>
      <c r="K2113" s="19"/>
      <c r="L2113" s="15"/>
    </row>
    <row r="2114" spans="1:12" x14ac:dyDescent="0.35">
      <c r="A2114" s="22"/>
      <c r="B2114" s="12"/>
      <c r="C2114" s="22"/>
      <c r="D2114" s="22"/>
      <c r="E2114" s="22"/>
      <c r="F2114" s="22"/>
      <c r="G2114" s="15"/>
      <c r="H2114" s="15"/>
      <c r="I2114" s="19"/>
      <c r="J2114" s="15"/>
      <c r="K2114" s="19"/>
      <c r="L2114" s="15"/>
    </row>
    <row r="2115" spans="1:12" x14ac:dyDescent="0.35">
      <c r="A2115" s="22"/>
      <c r="B2115" s="12"/>
      <c r="C2115" s="22"/>
      <c r="D2115" s="22"/>
      <c r="E2115" s="22"/>
      <c r="F2115" s="22"/>
      <c r="G2115" s="15"/>
      <c r="H2115" s="15"/>
      <c r="I2115" s="19"/>
      <c r="J2115" s="15"/>
      <c r="K2115" s="19"/>
      <c r="L2115" s="15"/>
    </row>
    <row r="2116" spans="1:12" x14ac:dyDescent="0.35">
      <c r="A2116" s="22"/>
      <c r="B2116" s="12"/>
      <c r="C2116" s="22"/>
      <c r="D2116" s="22"/>
      <c r="E2116" s="22"/>
      <c r="F2116" s="22"/>
      <c r="G2116" s="15"/>
      <c r="H2116" s="15"/>
      <c r="I2116" s="19"/>
      <c r="J2116" s="15"/>
      <c r="K2116" s="19"/>
      <c r="L2116" s="15"/>
    </row>
    <row r="2117" spans="1:12" x14ac:dyDescent="0.35">
      <c r="A2117" s="22"/>
      <c r="B2117" s="12"/>
      <c r="C2117" s="22"/>
      <c r="D2117" s="22"/>
      <c r="E2117" s="22"/>
      <c r="F2117" s="22"/>
      <c r="G2117" s="15"/>
      <c r="H2117" s="15"/>
      <c r="I2117" s="19"/>
      <c r="J2117" s="15"/>
      <c r="K2117" s="19"/>
      <c r="L2117" s="15"/>
    </row>
    <row r="2118" spans="1:12" x14ac:dyDescent="0.35">
      <c r="A2118" s="22"/>
      <c r="B2118" s="12"/>
      <c r="C2118" s="22"/>
      <c r="D2118" s="22"/>
      <c r="E2118" s="22"/>
      <c r="F2118" s="22"/>
      <c r="G2118" s="15"/>
      <c r="H2118" s="15"/>
      <c r="I2118" s="19"/>
      <c r="J2118" s="15"/>
      <c r="K2118" s="19"/>
      <c r="L2118" s="15"/>
    </row>
    <row r="2119" spans="1:12" x14ac:dyDescent="0.35">
      <c r="A2119" s="22"/>
      <c r="B2119" s="12"/>
      <c r="C2119" s="22"/>
      <c r="D2119" s="22"/>
      <c r="E2119" s="22"/>
      <c r="F2119" s="22"/>
      <c r="G2119" s="15"/>
      <c r="H2119" s="15"/>
      <c r="I2119" s="19"/>
      <c r="J2119" s="15"/>
      <c r="K2119" s="19"/>
      <c r="L2119" s="15"/>
    </row>
    <row r="2120" spans="1:12" x14ac:dyDescent="0.35">
      <c r="A2120" s="22"/>
      <c r="B2120" s="12"/>
      <c r="C2120" s="22"/>
      <c r="D2120" s="22"/>
      <c r="E2120" s="22"/>
      <c r="F2120" s="22"/>
      <c r="G2120" s="15"/>
      <c r="H2120" s="15"/>
      <c r="I2120" s="19"/>
      <c r="J2120" s="15"/>
      <c r="K2120" s="19"/>
      <c r="L2120" s="15"/>
    </row>
    <row r="2121" spans="1:12" x14ac:dyDescent="0.35">
      <c r="A2121" s="22"/>
      <c r="B2121" s="12"/>
      <c r="C2121" s="22"/>
      <c r="D2121" s="22"/>
      <c r="E2121" s="22"/>
      <c r="F2121" s="22"/>
      <c r="G2121" s="15"/>
      <c r="H2121" s="15"/>
      <c r="I2121" s="19"/>
      <c r="J2121" s="15"/>
      <c r="K2121" s="19"/>
      <c r="L2121" s="15"/>
    </row>
    <row r="2122" spans="1:12" x14ac:dyDescent="0.35">
      <c r="A2122" s="22"/>
      <c r="B2122" s="12"/>
      <c r="C2122" s="22"/>
      <c r="D2122" s="22"/>
      <c r="E2122" s="22"/>
      <c r="F2122" s="22"/>
      <c r="G2122" s="15"/>
      <c r="H2122" s="15"/>
      <c r="I2122" s="19"/>
      <c r="J2122" s="15"/>
      <c r="K2122" s="19"/>
      <c r="L2122" s="15"/>
    </row>
    <row r="2123" spans="1:12" x14ac:dyDescent="0.35">
      <c r="A2123" s="22"/>
      <c r="B2123" s="12"/>
      <c r="C2123" s="22"/>
      <c r="D2123" s="22"/>
      <c r="E2123" s="22"/>
      <c r="F2123" s="22"/>
      <c r="G2123" s="15"/>
      <c r="H2123" s="15"/>
      <c r="I2123" s="19"/>
      <c r="J2123" s="15"/>
      <c r="K2123" s="19"/>
      <c r="L2123" s="15"/>
    </row>
    <row r="2124" spans="1:12" x14ac:dyDescent="0.35">
      <c r="A2124" s="22"/>
      <c r="B2124" s="12"/>
      <c r="C2124" s="22"/>
      <c r="D2124" s="22"/>
      <c r="E2124" s="22"/>
      <c r="F2124" s="22"/>
      <c r="G2124" s="15"/>
      <c r="H2124" s="15"/>
      <c r="I2124" s="19"/>
      <c r="J2124" s="15"/>
      <c r="K2124" s="19"/>
      <c r="L2124" s="15"/>
    </row>
    <row r="2125" spans="1:12" x14ac:dyDescent="0.35">
      <c r="A2125" s="22"/>
      <c r="B2125" s="12"/>
      <c r="C2125" s="22"/>
      <c r="D2125" s="22"/>
      <c r="E2125" s="22"/>
      <c r="F2125" s="22"/>
      <c r="G2125" s="15"/>
      <c r="H2125" s="15"/>
      <c r="I2125" s="19"/>
      <c r="J2125" s="15"/>
      <c r="K2125" s="19"/>
      <c r="L2125" s="15"/>
    </row>
    <row r="2126" spans="1:12" x14ac:dyDescent="0.35">
      <c r="A2126" s="22"/>
      <c r="B2126" s="12"/>
      <c r="C2126" s="22"/>
      <c r="D2126" s="22"/>
      <c r="E2126" s="22"/>
      <c r="F2126" s="22"/>
      <c r="G2126" s="15"/>
      <c r="H2126" s="15"/>
      <c r="I2126" s="19"/>
      <c r="J2126" s="15"/>
      <c r="K2126" s="19"/>
      <c r="L2126" s="15"/>
    </row>
    <row r="2127" spans="1:12" x14ac:dyDescent="0.35">
      <c r="A2127" s="22"/>
      <c r="B2127" s="12"/>
      <c r="C2127" s="22"/>
      <c r="D2127" s="22"/>
      <c r="E2127" s="22"/>
      <c r="F2127" s="22"/>
      <c r="G2127" s="15"/>
      <c r="H2127" s="15"/>
      <c r="I2127" s="19"/>
      <c r="J2127" s="15"/>
      <c r="K2127" s="19"/>
      <c r="L2127" s="15"/>
    </row>
    <row r="2128" spans="1:12" x14ac:dyDescent="0.35">
      <c r="A2128" s="22"/>
      <c r="B2128" s="12"/>
      <c r="C2128" s="22"/>
      <c r="D2128" s="22"/>
      <c r="E2128" s="22"/>
      <c r="F2128" s="22"/>
      <c r="G2128" s="15"/>
      <c r="H2128" s="15"/>
      <c r="I2128" s="19"/>
      <c r="J2128" s="15"/>
      <c r="K2128" s="19"/>
      <c r="L2128" s="15"/>
    </row>
    <row r="2129" spans="1:12" x14ac:dyDescent="0.35">
      <c r="A2129" s="22"/>
      <c r="B2129" s="12"/>
      <c r="C2129" s="22"/>
      <c r="D2129" s="22"/>
      <c r="E2129" s="22"/>
      <c r="F2129" s="22"/>
      <c r="G2129" s="15"/>
      <c r="H2129" s="15"/>
      <c r="I2129" s="19"/>
      <c r="J2129" s="15"/>
      <c r="K2129" s="19"/>
      <c r="L2129" s="15"/>
    </row>
    <row r="2130" spans="1:12" x14ac:dyDescent="0.35">
      <c r="A2130" s="22"/>
      <c r="B2130" s="12"/>
      <c r="C2130" s="22"/>
      <c r="D2130" s="22"/>
      <c r="E2130" s="22"/>
      <c r="F2130" s="22"/>
      <c r="G2130" s="15"/>
      <c r="H2130" s="15"/>
      <c r="I2130" s="19"/>
      <c r="J2130" s="15"/>
      <c r="K2130" s="19"/>
      <c r="L2130" s="15"/>
    </row>
    <row r="2131" spans="1:12" x14ac:dyDescent="0.35">
      <c r="A2131" s="22"/>
      <c r="B2131" s="12"/>
      <c r="C2131" s="22"/>
      <c r="D2131" s="22"/>
      <c r="E2131" s="22"/>
      <c r="F2131" s="22"/>
      <c r="G2131" s="15"/>
      <c r="H2131" s="15"/>
      <c r="I2131" s="19"/>
      <c r="J2131" s="15"/>
      <c r="K2131" s="19"/>
      <c r="L2131" s="15"/>
    </row>
    <row r="2132" spans="1:12" x14ac:dyDescent="0.35">
      <c r="A2132" s="22"/>
      <c r="B2132" s="12"/>
      <c r="C2132" s="22"/>
      <c r="D2132" s="22"/>
      <c r="E2132" s="22"/>
      <c r="F2132" s="22"/>
      <c r="G2132" s="15"/>
      <c r="H2132" s="15"/>
      <c r="I2132" s="19"/>
      <c r="J2132" s="15"/>
      <c r="K2132" s="19"/>
      <c r="L2132" s="15"/>
    </row>
    <row r="2133" spans="1:12" x14ac:dyDescent="0.35">
      <c r="A2133" s="22"/>
      <c r="B2133" s="12"/>
      <c r="C2133" s="22"/>
      <c r="D2133" s="22"/>
      <c r="E2133" s="22"/>
      <c r="F2133" s="22"/>
      <c r="G2133" s="15"/>
      <c r="H2133" s="15"/>
      <c r="I2133" s="19"/>
      <c r="J2133" s="15"/>
      <c r="K2133" s="19"/>
      <c r="L2133" s="15"/>
    </row>
    <row r="2134" spans="1:12" x14ac:dyDescent="0.35">
      <c r="A2134" s="22"/>
      <c r="B2134" s="12"/>
      <c r="C2134" s="22"/>
      <c r="D2134" s="22"/>
      <c r="E2134" s="22"/>
      <c r="F2134" s="22"/>
      <c r="G2134" s="15"/>
      <c r="H2134" s="15"/>
      <c r="I2134" s="19"/>
      <c r="J2134" s="15"/>
      <c r="K2134" s="19"/>
      <c r="L2134" s="15"/>
    </row>
    <row r="2135" spans="1:12" x14ac:dyDescent="0.35">
      <c r="A2135" s="22"/>
      <c r="B2135" s="12"/>
      <c r="C2135" s="22"/>
      <c r="D2135" s="22"/>
      <c r="E2135" s="22"/>
      <c r="F2135" s="22"/>
      <c r="G2135" s="15"/>
      <c r="H2135" s="15"/>
      <c r="I2135" s="19"/>
      <c r="J2135" s="15"/>
      <c r="K2135" s="19"/>
      <c r="L2135" s="15"/>
    </row>
    <row r="2136" spans="1:12" x14ac:dyDescent="0.35">
      <c r="A2136" s="22"/>
      <c r="B2136" s="12"/>
      <c r="C2136" s="22"/>
      <c r="D2136" s="22"/>
      <c r="E2136" s="22"/>
      <c r="F2136" s="22"/>
      <c r="G2136" s="15"/>
      <c r="H2136" s="15"/>
      <c r="I2136" s="19"/>
      <c r="J2136" s="15"/>
      <c r="K2136" s="19"/>
      <c r="L2136" s="15"/>
    </row>
    <row r="2137" spans="1:12" x14ac:dyDescent="0.35">
      <c r="A2137" s="22"/>
      <c r="B2137" s="12"/>
      <c r="C2137" s="22"/>
      <c r="D2137" s="22"/>
      <c r="E2137" s="22"/>
      <c r="F2137" s="22"/>
      <c r="G2137" s="15"/>
      <c r="H2137" s="15"/>
      <c r="I2137" s="19"/>
      <c r="J2137" s="15"/>
      <c r="K2137" s="19"/>
      <c r="L2137" s="15"/>
    </row>
    <row r="2138" spans="1:12" x14ac:dyDescent="0.35">
      <c r="A2138" s="22"/>
      <c r="B2138" s="12"/>
      <c r="C2138" s="22"/>
      <c r="D2138" s="22"/>
      <c r="E2138" s="22"/>
      <c r="F2138" s="22"/>
      <c r="G2138" s="15"/>
      <c r="H2138" s="15"/>
      <c r="I2138" s="19"/>
      <c r="J2138" s="15"/>
      <c r="K2138" s="19"/>
      <c r="L2138" s="15"/>
    </row>
    <row r="2139" spans="1:12" x14ac:dyDescent="0.35">
      <c r="A2139" s="22"/>
      <c r="B2139" s="12"/>
      <c r="C2139" s="22"/>
      <c r="D2139" s="22"/>
      <c r="E2139" s="22"/>
      <c r="F2139" s="22"/>
      <c r="G2139" s="15"/>
      <c r="H2139" s="15"/>
      <c r="I2139" s="19"/>
      <c r="J2139" s="15"/>
      <c r="K2139" s="19"/>
      <c r="L2139" s="15"/>
    </row>
    <row r="2140" spans="1:12" x14ac:dyDescent="0.35">
      <c r="A2140" s="22"/>
      <c r="B2140" s="12"/>
      <c r="C2140" s="22"/>
      <c r="D2140" s="22"/>
      <c r="E2140" s="22"/>
      <c r="F2140" s="22"/>
      <c r="G2140" s="15"/>
      <c r="H2140" s="15"/>
      <c r="I2140" s="19"/>
      <c r="J2140" s="15"/>
      <c r="K2140" s="19"/>
      <c r="L2140" s="15"/>
    </row>
    <row r="2141" spans="1:12" x14ac:dyDescent="0.35">
      <c r="A2141" s="22"/>
      <c r="B2141" s="12"/>
      <c r="C2141" s="22"/>
      <c r="D2141" s="22"/>
      <c r="E2141" s="22"/>
      <c r="F2141" s="22"/>
      <c r="G2141" s="15"/>
      <c r="H2141" s="15"/>
      <c r="I2141" s="19"/>
      <c r="J2141" s="15"/>
      <c r="K2141" s="19"/>
      <c r="L2141" s="15"/>
    </row>
    <row r="2142" spans="1:12" x14ac:dyDescent="0.35">
      <c r="A2142" s="22"/>
      <c r="B2142" s="12"/>
      <c r="C2142" s="22"/>
      <c r="D2142" s="22"/>
      <c r="E2142" s="22"/>
      <c r="F2142" s="22"/>
      <c r="G2142" s="15"/>
      <c r="H2142" s="15"/>
      <c r="I2142" s="19"/>
      <c r="J2142" s="15"/>
      <c r="K2142" s="19"/>
      <c r="L2142" s="15"/>
    </row>
    <row r="2143" spans="1:12" x14ac:dyDescent="0.35">
      <c r="A2143" s="22"/>
      <c r="B2143" s="12"/>
      <c r="C2143" s="22"/>
      <c r="D2143" s="22"/>
      <c r="E2143" s="22"/>
      <c r="F2143" s="22"/>
      <c r="G2143" s="15"/>
      <c r="H2143" s="15"/>
      <c r="I2143" s="19"/>
      <c r="J2143" s="15"/>
      <c r="K2143" s="19"/>
      <c r="L2143" s="15"/>
    </row>
    <row r="2144" spans="1:12" x14ac:dyDescent="0.35">
      <c r="A2144" s="22"/>
      <c r="B2144" s="12"/>
      <c r="C2144" s="22"/>
      <c r="D2144" s="22"/>
      <c r="E2144" s="22"/>
      <c r="F2144" s="22"/>
      <c r="G2144" s="15"/>
      <c r="H2144" s="15"/>
      <c r="I2144" s="19"/>
      <c r="J2144" s="15"/>
      <c r="K2144" s="19"/>
      <c r="L2144" s="15"/>
    </row>
    <row r="2145" spans="1:12" x14ac:dyDescent="0.35">
      <c r="A2145" s="22"/>
      <c r="B2145" s="12"/>
      <c r="C2145" s="22"/>
      <c r="D2145" s="22"/>
      <c r="E2145" s="22"/>
      <c r="F2145" s="22"/>
      <c r="G2145" s="15"/>
      <c r="H2145" s="15"/>
      <c r="I2145" s="19"/>
      <c r="J2145" s="15"/>
      <c r="K2145" s="19"/>
      <c r="L2145" s="15"/>
    </row>
    <row r="2146" spans="1:12" x14ac:dyDescent="0.35">
      <c r="A2146" s="22"/>
      <c r="B2146" s="12"/>
      <c r="C2146" s="22"/>
      <c r="D2146" s="22"/>
      <c r="E2146" s="22"/>
      <c r="F2146" s="22"/>
      <c r="G2146" s="15"/>
      <c r="H2146" s="15"/>
      <c r="I2146" s="19"/>
      <c r="J2146" s="15"/>
      <c r="K2146" s="19"/>
      <c r="L2146" s="15"/>
    </row>
    <row r="2147" spans="1:12" x14ac:dyDescent="0.35">
      <c r="A2147" s="22"/>
      <c r="B2147" s="12"/>
      <c r="C2147" s="22"/>
      <c r="D2147" s="22"/>
      <c r="E2147" s="22"/>
      <c r="F2147" s="22"/>
      <c r="G2147" s="15"/>
      <c r="H2147" s="15"/>
      <c r="I2147" s="19"/>
      <c r="J2147" s="15"/>
      <c r="K2147" s="19"/>
      <c r="L2147" s="15"/>
    </row>
    <row r="2148" spans="1:12" x14ac:dyDescent="0.35">
      <c r="A2148" s="22"/>
      <c r="B2148" s="12"/>
      <c r="C2148" s="22"/>
      <c r="D2148" s="22"/>
      <c r="E2148" s="22"/>
      <c r="F2148" s="22"/>
      <c r="G2148" s="15"/>
      <c r="H2148" s="15"/>
      <c r="I2148" s="19"/>
      <c r="J2148" s="15"/>
      <c r="K2148" s="19"/>
      <c r="L2148" s="15"/>
    </row>
    <row r="2149" spans="1:12" x14ac:dyDescent="0.35">
      <c r="A2149" s="22"/>
      <c r="B2149" s="12"/>
      <c r="C2149" s="22"/>
      <c r="D2149" s="22"/>
      <c r="E2149" s="22"/>
      <c r="F2149" s="22"/>
      <c r="G2149" s="15"/>
      <c r="H2149" s="15"/>
      <c r="I2149" s="19"/>
      <c r="J2149" s="15"/>
      <c r="K2149" s="19"/>
      <c r="L2149" s="15"/>
    </row>
    <row r="2150" spans="1:12" x14ac:dyDescent="0.35">
      <c r="A2150" s="22"/>
      <c r="B2150" s="12"/>
      <c r="C2150" s="22"/>
      <c r="D2150" s="22"/>
      <c r="E2150" s="22"/>
      <c r="F2150" s="22"/>
      <c r="G2150" s="15"/>
      <c r="H2150" s="15"/>
      <c r="I2150" s="19"/>
      <c r="J2150" s="15"/>
      <c r="K2150" s="19"/>
      <c r="L2150" s="15"/>
    </row>
    <row r="2151" spans="1:12" x14ac:dyDescent="0.35">
      <c r="A2151" s="22"/>
      <c r="B2151" s="12"/>
      <c r="C2151" s="22"/>
      <c r="D2151" s="22"/>
      <c r="E2151" s="22"/>
      <c r="F2151" s="22"/>
      <c r="G2151" s="15"/>
      <c r="H2151" s="15"/>
      <c r="I2151" s="19"/>
      <c r="J2151" s="15"/>
      <c r="K2151" s="19"/>
      <c r="L2151" s="15"/>
    </row>
    <row r="2152" spans="1:12" x14ac:dyDescent="0.35">
      <c r="A2152" s="22"/>
      <c r="B2152" s="12"/>
      <c r="C2152" s="22"/>
      <c r="D2152" s="22"/>
      <c r="E2152" s="22"/>
      <c r="F2152" s="22"/>
      <c r="G2152" s="15"/>
      <c r="H2152" s="15"/>
      <c r="I2152" s="19"/>
      <c r="J2152" s="15"/>
      <c r="K2152" s="19"/>
      <c r="L2152" s="15"/>
    </row>
    <row r="2153" spans="1:12" x14ac:dyDescent="0.35">
      <c r="A2153" s="22"/>
      <c r="B2153" s="12"/>
      <c r="C2153" s="22"/>
      <c r="D2153" s="22"/>
      <c r="E2153" s="22"/>
      <c r="F2153" s="22"/>
      <c r="G2153" s="15"/>
      <c r="H2153" s="15"/>
      <c r="I2153" s="19"/>
      <c r="J2153" s="15"/>
      <c r="K2153" s="19"/>
      <c r="L2153" s="15"/>
    </row>
    <row r="2154" spans="1:12" x14ac:dyDescent="0.35">
      <c r="A2154" s="22"/>
      <c r="B2154" s="12"/>
      <c r="C2154" s="22"/>
      <c r="D2154" s="22"/>
      <c r="E2154" s="22"/>
      <c r="F2154" s="22"/>
      <c r="G2154" s="15"/>
      <c r="H2154" s="15"/>
      <c r="I2154" s="19"/>
      <c r="J2154" s="15"/>
      <c r="K2154" s="19"/>
      <c r="L2154" s="15"/>
    </row>
    <row r="2155" spans="1:12" x14ac:dyDescent="0.35">
      <c r="A2155" s="22"/>
      <c r="B2155" s="12"/>
      <c r="C2155" s="22"/>
      <c r="D2155" s="22"/>
      <c r="E2155" s="22"/>
      <c r="F2155" s="22"/>
      <c r="G2155" s="15"/>
      <c r="H2155" s="15"/>
      <c r="I2155" s="19"/>
      <c r="J2155" s="15"/>
      <c r="K2155" s="19"/>
      <c r="L2155" s="15"/>
    </row>
    <row r="2156" spans="1:12" x14ac:dyDescent="0.35">
      <c r="A2156" s="22"/>
      <c r="B2156" s="12"/>
      <c r="C2156" s="22"/>
      <c r="D2156" s="22"/>
      <c r="E2156" s="22"/>
      <c r="F2156" s="22"/>
      <c r="G2156" s="15"/>
      <c r="H2156" s="15"/>
      <c r="I2156" s="19"/>
      <c r="J2156" s="15"/>
      <c r="K2156" s="19"/>
      <c r="L2156" s="15"/>
    </row>
    <row r="2157" spans="1:12" x14ac:dyDescent="0.35">
      <c r="A2157" s="22"/>
      <c r="B2157" s="12"/>
      <c r="C2157" s="22"/>
      <c r="D2157" s="22"/>
      <c r="E2157" s="22"/>
      <c r="F2157" s="22"/>
      <c r="G2157" s="15"/>
      <c r="H2157" s="15"/>
      <c r="I2157" s="19"/>
      <c r="J2157" s="15"/>
      <c r="K2157" s="19"/>
      <c r="L2157" s="15"/>
    </row>
    <row r="2158" spans="1:12" x14ac:dyDescent="0.35">
      <c r="A2158" s="22"/>
      <c r="B2158" s="12"/>
      <c r="C2158" s="22"/>
      <c r="D2158" s="22"/>
      <c r="E2158" s="22"/>
      <c r="F2158" s="22"/>
      <c r="G2158" s="15"/>
      <c r="H2158" s="15"/>
      <c r="I2158" s="19"/>
      <c r="J2158" s="15"/>
      <c r="K2158" s="19"/>
      <c r="L2158" s="15"/>
    </row>
    <row r="2159" spans="1:12" x14ac:dyDescent="0.35">
      <c r="A2159" s="22"/>
      <c r="B2159" s="12"/>
      <c r="C2159" s="22"/>
      <c r="D2159" s="22"/>
      <c r="E2159" s="22"/>
      <c r="F2159" s="22"/>
      <c r="G2159" s="15"/>
      <c r="H2159" s="15"/>
      <c r="I2159" s="19"/>
      <c r="J2159" s="15"/>
      <c r="K2159" s="19"/>
      <c r="L2159" s="15"/>
    </row>
    <row r="2160" spans="1:12" x14ac:dyDescent="0.35">
      <c r="A2160" s="22"/>
      <c r="B2160" s="12"/>
      <c r="C2160" s="22"/>
      <c r="D2160" s="22"/>
      <c r="E2160" s="22"/>
      <c r="F2160" s="22"/>
      <c r="G2160" s="15"/>
      <c r="H2160" s="15"/>
      <c r="I2160" s="19"/>
      <c r="J2160" s="15"/>
      <c r="K2160" s="19"/>
      <c r="L2160" s="15"/>
    </row>
    <row r="2161" spans="1:12" x14ac:dyDescent="0.35">
      <c r="A2161" s="22"/>
      <c r="B2161" s="12"/>
      <c r="C2161" s="22"/>
      <c r="D2161" s="22"/>
      <c r="E2161" s="22"/>
      <c r="F2161" s="22"/>
      <c r="G2161" s="15"/>
      <c r="H2161" s="15"/>
      <c r="I2161" s="19"/>
      <c r="J2161" s="15"/>
      <c r="K2161" s="19"/>
      <c r="L2161" s="15"/>
    </row>
    <row r="2162" spans="1:12" x14ac:dyDescent="0.35">
      <c r="A2162" s="22"/>
      <c r="B2162" s="12"/>
      <c r="C2162" s="22"/>
      <c r="D2162" s="22"/>
      <c r="E2162" s="22"/>
      <c r="F2162" s="22"/>
      <c r="G2162" s="15"/>
      <c r="H2162" s="15"/>
      <c r="I2162" s="19"/>
      <c r="J2162" s="15"/>
      <c r="K2162" s="19"/>
      <c r="L2162" s="15"/>
    </row>
    <row r="2163" spans="1:12" x14ac:dyDescent="0.35">
      <c r="A2163" s="22"/>
      <c r="B2163" s="12"/>
      <c r="C2163" s="22"/>
      <c r="D2163" s="22"/>
      <c r="E2163" s="22"/>
      <c r="F2163" s="22"/>
      <c r="G2163" s="15"/>
      <c r="H2163" s="15"/>
      <c r="I2163" s="19"/>
      <c r="J2163" s="15"/>
      <c r="K2163" s="19"/>
      <c r="L2163" s="15"/>
    </row>
    <row r="2164" spans="1:12" x14ac:dyDescent="0.35">
      <c r="A2164" s="22"/>
      <c r="B2164" s="12"/>
      <c r="C2164" s="22"/>
      <c r="D2164" s="22"/>
      <c r="E2164" s="22"/>
      <c r="F2164" s="22"/>
      <c r="G2164" s="15"/>
      <c r="H2164" s="15"/>
      <c r="I2164" s="19"/>
      <c r="J2164" s="15"/>
      <c r="K2164" s="19"/>
      <c r="L2164" s="15"/>
    </row>
    <row r="2165" spans="1:12" x14ac:dyDescent="0.35">
      <c r="A2165" s="22"/>
      <c r="B2165" s="12"/>
      <c r="C2165" s="22"/>
      <c r="D2165" s="22"/>
      <c r="E2165" s="22"/>
      <c r="F2165" s="22"/>
      <c r="G2165" s="15"/>
      <c r="H2165" s="15"/>
      <c r="I2165" s="19"/>
      <c r="J2165" s="15"/>
      <c r="K2165" s="19"/>
      <c r="L2165" s="15"/>
    </row>
    <row r="2166" spans="1:12" x14ac:dyDescent="0.35">
      <c r="A2166" s="22"/>
      <c r="B2166" s="12"/>
      <c r="C2166" s="22"/>
      <c r="D2166" s="22"/>
      <c r="E2166" s="22"/>
      <c r="F2166" s="22"/>
      <c r="G2166" s="15"/>
      <c r="H2166" s="15"/>
      <c r="I2166" s="19"/>
      <c r="J2166" s="15"/>
      <c r="K2166" s="19"/>
      <c r="L2166" s="15"/>
    </row>
    <row r="2167" spans="1:12" x14ac:dyDescent="0.35">
      <c r="A2167" s="22"/>
      <c r="B2167" s="12"/>
      <c r="C2167" s="22"/>
      <c r="D2167" s="22"/>
      <c r="E2167" s="22"/>
      <c r="F2167" s="22"/>
      <c r="G2167" s="15"/>
      <c r="H2167" s="15"/>
      <c r="I2167" s="19"/>
      <c r="J2167" s="15"/>
      <c r="K2167" s="19"/>
      <c r="L2167" s="15"/>
    </row>
    <row r="2168" spans="1:12" x14ac:dyDescent="0.35">
      <c r="A2168" s="22"/>
      <c r="B2168" s="12"/>
      <c r="C2168" s="22"/>
      <c r="D2168" s="22"/>
      <c r="E2168" s="22"/>
      <c r="F2168" s="22"/>
      <c r="G2168" s="15"/>
      <c r="H2168" s="15"/>
      <c r="I2168" s="19"/>
      <c r="J2168" s="15"/>
      <c r="K2168" s="19"/>
      <c r="L2168" s="15"/>
    </row>
    <row r="2169" spans="1:12" x14ac:dyDescent="0.35">
      <c r="A2169" s="22"/>
      <c r="B2169" s="12"/>
      <c r="C2169" s="22"/>
      <c r="D2169" s="22"/>
      <c r="E2169" s="22"/>
      <c r="F2169" s="22"/>
      <c r="G2169" s="15"/>
      <c r="H2169" s="15"/>
      <c r="I2169" s="19"/>
      <c r="J2169" s="15"/>
      <c r="K2169" s="19"/>
      <c r="L2169" s="15"/>
    </row>
    <row r="2170" spans="1:12" x14ac:dyDescent="0.35">
      <c r="A2170" s="22"/>
      <c r="B2170" s="12"/>
      <c r="C2170" s="22"/>
      <c r="D2170" s="22"/>
      <c r="E2170" s="22"/>
      <c r="F2170" s="22"/>
      <c r="G2170" s="15"/>
      <c r="H2170" s="15"/>
      <c r="I2170" s="19"/>
      <c r="J2170" s="15"/>
      <c r="K2170" s="19"/>
      <c r="L2170" s="15"/>
    </row>
    <row r="2171" spans="1:12" x14ac:dyDescent="0.35">
      <c r="A2171" s="22"/>
      <c r="B2171" s="12"/>
      <c r="C2171" s="22"/>
      <c r="D2171" s="22"/>
      <c r="E2171" s="22"/>
      <c r="F2171" s="22"/>
      <c r="G2171" s="15"/>
      <c r="H2171" s="15"/>
      <c r="I2171" s="19"/>
      <c r="J2171" s="15"/>
      <c r="K2171" s="19"/>
      <c r="L2171" s="15"/>
    </row>
    <row r="2172" spans="1:12" x14ac:dyDescent="0.35">
      <c r="A2172" s="22"/>
      <c r="B2172" s="12"/>
      <c r="C2172" s="22"/>
      <c r="D2172" s="22"/>
      <c r="E2172" s="22"/>
      <c r="F2172" s="22"/>
      <c r="G2172" s="15"/>
      <c r="H2172" s="15"/>
      <c r="I2172" s="19"/>
      <c r="J2172" s="15"/>
      <c r="K2172" s="19"/>
      <c r="L2172" s="15"/>
    </row>
    <row r="2173" spans="1:12" x14ac:dyDescent="0.35">
      <c r="A2173" s="22"/>
      <c r="B2173" s="12"/>
      <c r="C2173" s="22"/>
      <c r="D2173" s="22"/>
      <c r="E2173" s="22"/>
      <c r="F2173" s="22"/>
      <c r="G2173" s="15"/>
      <c r="H2173" s="15"/>
      <c r="I2173" s="19"/>
      <c r="J2173" s="15"/>
      <c r="K2173" s="19"/>
      <c r="L2173" s="15"/>
    </row>
    <row r="2174" spans="1:12" x14ac:dyDescent="0.35">
      <c r="A2174" s="22"/>
      <c r="B2174" s="12"/>
      <c r="C2174" s="22"/>
      <c r="D2174" s="22"/>
      <c r="E2174" s="22"/>
      <c r="F2174" s="22"/>
      <c r="G2174" s="15"/>
      <c r="H2174" s="15"/>
      <c r="I2174" s="19"/>
      <c r="J2174" s="15"/>
      <c r="K2174" s="19"/>
      <c r="L2174" s="15"/>
    </row>
    <row r="2175" spans="1:12" x14ac:dyDescent="0.35">
      <c r="A2175" s="22"/>
      <c r="B2175" s="12"/>
      <c r="C2175" s="22"/>
      <c r="D2175" s="22"/>
      <c r="E2175" s="22"/>
      <c r="F2175" s="22"/>
      <c r="G2175" s="15"/>
      <c r="H2175" s="15"/>
      <c r="I2175" s="19"/>
      <c r="J2175" s="15"/>
      <c r="K2175" s="19"/>
      <c r="L2175" s="15"/>
    </row>
    <row r="2176" spans="1:12" x14ac:dyDescent="0.35">
      <c r="A2176" s="22"/>
      <c r="B2176" s="12"/>
      <c r="C2176" s="22"/>
      <c r="D2176" s="22"/>
      <c r="E2176" s="22"/>
      <c r="F2176" s="22"/>
      <c r="G2176" s="15"/>
      <c r="H2176" s="15"/>
      <c r="I2176" s="19"/>
      <c r="J2176" s="15"/>
      <c r="K2176" s="19"/>
      <c r="L2176" s="15"/>
    </row>
    <row r="2177" spans="1:12" x14ac:dyDescent="0.35">
      <c r="A2177" s="22"/>
      <c r="B2177" s="12"/>
      <c r="C2177" s="22"/>
      <c r="D2177" s="22"/>
      <c r="E2177" s="22"/>
      <c r="F2177" s="22"/>
      <c r="G2177" s="15"/>
      <c r="H2177" s="15"/>
      <c r="I2177" s="19"/>
      <c r="J2177" s="15"/>
      <c r="K2177" s="19"/>
      <c r="L2177" s="15"/>
    </row>
    <row r="2178" spans="1:12" x14ac:dyDescent="0.35">
      <c r="A2178" s="22"/>
      <c r="B2178" s="12"/>
      <c r="C2178" s="22"/>
      <c r="D2178" s="22"/>
      <c r="E2178" s="22"/>
      <c r="F2178" s="22"/>
      <c r="G2178" s="15"/>
      <c r="H2178" s="15"/>
      <c r="I2178" s="19"/>
      <c r="J2178" s="15"/>
      <c r="K2178" s="19"/>
      <c r="L2178" s="15"/>
    </row>
    <row r="2179" spans="1:12" x14ac:dyDescent="0.35">
      <c r="A2179" s="22"/>
      <c r="B2179" s="12"/>
      <c r="C2179" s="22"/>
      <c r="D2179" s="22"/>
      <c r="E2179" s="22"/>
      <c r="F2179" s="22"/>
      <c r="G2179" s="15"/>
      <c r="H2179" s="15"/>
      <c r="I2179" s="19"/>
      <c r="J2179" s="15"/>
      <c r="K2179" s="19"/>
      <c r="L2179" s="15"/>
    </row>
    <row r="2180" spans="1:12" x14ac:dyDescent="0.35">
      <c r="A2180" s="22"/>
      <c r="B2180" s="12"/>
      <c r="C2180" s="22"/>
      <c r="D2180" s="22"/>
      <c r="E2180" s="22"/>
      <c r="F2180" s="22"/>
      <c r="G2180" s="15"/>
      <c r="H2180" s="15"/>
      <c r="I2180" s="19"/>
      <c r="J2180" s="15"/>
      <c r="K2180" s="19"/>
      <c r="L2180" s="15"/>
    </row>
    <row r="2181" spans="1:12" x14ac:dyDescent="0.35">
      <c r="A2181" s="22"/>
      <c r="B2181" s="12"/>
      <c r="C2181" s="22"/>
      <c r="D2181" s="22"/>
      <c r="E2181" s="22"/>
      <c r="F2181" s="22"/>
      <c r="G2181" s="15"/>
      <c r="H2181" s="15"/>
      <c r="I2181" s="19"/>
      <c r="J2181" s="15"/>
      <c r="K2181" s="19"/>
      <c r="L2181" s="15"/>
    </row>
    <row r="2182" spans="1:12" x14ac:dyDescent="0.35">
      <c r="A2182" s="22"/>
      <c r="B2182" s="12"/>
      <c r="C2182" s="22"/>
      <c r="D2182" s="22"/>
      <c r="E2182" s="22"/>
      <c r="F2182" s="22"/>
      <c r="G2182" s="15"/>
      <c r="H2182" s="15"/>
      <c r="I2182" s="19"/>
      <c r="J2182" s="15"/>
      <c r="K2182" s="19"/>
      <c r="L2182" s="15"/>
    </row>
    <row r="2183" spans="1:12" x14ac:dyDescent="0.35">
      <c r="A2183" s="22"/>
      <c r="B2183" s="12"/>
      <c r="C2183" s="22"/>
      <c r="D2183" s="22"/>
      <c r="E2183" s="22"/>
      <c r="F2183" s="22"/>
      <c r="G2183" s="15"/>
      <c r="H2183" s="15"/>
      <c r="I2183" s="19"/>
      <c r="J2183" s="15"/>
      <c r="K2183" s="19"/>
      <c r="L2183" s="15"/>
    </row>
    <row r="2184" spans="1:12" x14ac:dyDescent="0.35">
      <c r="A2184" s="22"/>
      <c r="B2184" s="12"/>
      <c r="C2184" s="22"/>
      <c r="D2184" s="22"/>
      <c r="E2184" s="22"/>
      <c r="F2184" s="22"/>
      <c r="G2184" s="15"/>
      <c r="H2184" s="15"/>
      <c r="I2184" s="19"/>
      <c r="J2184" s="15"/>
      <c r="K2184" s="19"/>
      <c r="L2184" s="15"/>
    </row>
    <row r="2185" spans="1:12" x14ac:dyDescent="0.35">
      <c r="A2185" s="22"/>
      <c r="B2185" s="12"/>
      <c r="C2185" s="22"/>
      <c r="D2185" s="22"/>
      <c r="E2185" s="22"/>
      <c r="F2185" s="22"/>
      <c r="G2185" s="15"/>
      <c r="H2185" s="15"/>
      <c r="I2185" s="19"/>
      <c r="J2185" s="15"/>
      <c r="K2185" s="19"/>
      <c r="L2185" s="15"/>
    </row>
    <row r="2186" spans="1:12" x14ac:dyDescent="0.35">
      <c r="A2186" s="22"/>
      <c r="B2186" s="12"/>
      <c r="C2186" s="22"/>
      <c r="D2186" s="22"/>
      <c r="E2186" s="22"/>
      <c r="F2186" s="22"/>
      <c r="G2186" s="15"/>
      <c r="H2186" s="15"/>
      <c r="I2186" s="19"/>
      <c r="J2186" s="15"/>
      <c r="K2186" s="19"/>
      <c r="L2186" s="15"/>
    </row>
    <row r="2187" spans="1:12" x14ac:dyDescent="0.35">
      <c r="A2187" s="22"/>
      <c r="B2187" s="12"/>
      <c r="C2187" s="22"/>
      <c r="D2187" s="22"/>
      <c r="E2187" s="22"/>
      <c r="F2187" s="22"/>
      <c r="G2187" s="15"/>
      <c r="H2187" s="15"/>
      <c r="I2187" s="19"/>
      <c r="J2187" s="15"/>
      <c r="K2187" s="19"/>
      <c r="L2187" s="15"/>
    </row>
    <row r="2188" spans="1:12" x14ac:dyDescent="0.35">
      <c r="A2188" s="22"/>
      <c r="B2188" s="12"/>
      <c r="C2188" s="22"/>
      <c r="D2188" s="22"/>
      <c r="E2188" s="22"/>
      <c r="F2188" s="22"/>
      <c r="G2188" s="15"/>
      <c r="H2188" s="15"/>
      <c r="I2188" s="19"/>
      <c r="J2188" s="15"/>
      <c r="K2188" s="19"/>
      <c r="L2188" s="15"/>
    </row>
    <row r="2189" spans="1:12" x14ac:dyDescent="0.35">
      <c r="A2189" s="22"/>
      <c r="B2189" s="12"/>
      <c r="C2189" s="22"/>
      <c r="D2189" s="22"/>
      <c r="E2189" s="22"/>
      <c r="F2189" s="22"/>
      <c r="G2189" s="15"/>
      <c r="H2189" s="15"/>
      <c r="I2189" s="19"/>
      <c r="J2189" s="15"/>
      <c r="K2189" s="19"/>
      <c r="L2189" s="15"/>
    </row>
    <row r="2190" spans="1:12" x14ac:dyDescent="0.35">
      <c r="A2190" s="22"/>
      <c r="B2190" s="12"/>
      <c r="C2190" s="22"/>
      <c r="D2190" s="22"/>
      <c r="E2190" s="22"/>
      <c r="F2190" s="22"/>
      <c r="G2190" s="15"/>
      <c r="H2190" s="15"/>
      <c r="I2190" s="19"/>
      <c r="J2190" s="15"/>
      <c r="K2190" s="19"/>
      <c r="L2190" s="15"/>
    </row>
    <row r="2191" spans="1:12" x14ac:dyDescent="0.35">
      <c r="A2191" s="22"/>
      <c r="B2191" s="12"/>
      <c r="C2191" s="22"/>
      <c r="D2191" s="22"/>
      <c r="E2191" s="22"/>
      <c r="F2191" s="22"/>
      <c r="G2191" s="15"/>
      <c r="H2191" s="15"/>
      <c r="I2191" s="19"/>
      <c r="J2191" s="15"/>
      <c r="K2191" s="19"/>
      <c r="L2191" s="15"/>
    </row>
    <row r="2192" spans="1:12" x14ac:dyDescent="0.35">
      <c r="A2192" s="22"/>
      <c r="B2192" s="12"/>
      <c r="C2192" s="22"/>
      <c r="D2192" s="22"/>
      <c r="E2192" s="22"/>
      <c r="F2192" s="22"/>
      <c r="G2192" s="15"/>
      <c r="H2192" s="15"/>
      <c r="I2192" s="19"/>
      <c r="J2192" s="15"/>
      <c r="K2192" s="19"/>
      <c r="L2192" s="15"/>
    </row>
    <row r="2193" spans="1:12" x14ac:dyDescent="0.35">
      <c r="A2193" s="22"/>
      <c r="B2193" s="12"/>
      <c r="C2193" s="22"/>
      <c r="D2193" s="22"/>
      <c r="E2193" s="22"/>
      <c r="F2193" s="22"/>
      <c r="G2193" s="15"/>
      <c r="H2193" s="15"/>
      <c r="I2193" s="19"/>
      <c r="J2193" s="15"/>
      <c r="K2193" s="19"/>
      <c r="L2193" s="15"/>
    </row>
    <row r="2194" spans="1:12" x14ac:dyDescent="0.35">
      <c r="A2194" s="22"/>
      <c r="B2194" s="12"/>
      <c r="C2194" s="22"/>
      <c r="D2194" s="22"/>
      <c r="E2194" s="22"/>
      <c r="F2194" s="22"/>
      <c r="G2194" s="15"/>
      <c r="H2194" s="15"/>
      <c r="I2194" s="19"/>
      <c r="J2194" s="15"/>
      <c r="K2194" s="19"/>
      <c r="L2194" s="15"/>
    </row>
    <row r="2195" spans="1:12" x14ac:dyDescent="0.35">
      <c r="A2195" s="22"/>
      <c r="B2195" s="12"/>
      <c r="C2195" s="22"/>
      <c r="D2195" s="22"/>
      <c r="E2195" s="22"/>
      <c r="F2195" s="22"/>
      <c r="G2195" s="15"/>
      <c r="H2195" s="15"/>
      <c r="I2195" s="19"/>
      <c r="J2195" s="15"/>
      <c r="K2195" s="19"/>
      <c r="L2195" s="15"/>
    </row>
    <row r="2196" spans="1:12" x14ac:dyDescent="0.35">
      <c r="A2196" s="22"/>
      <c r="B2196" s="12"/>
      <c r="C2196" s="22"/>
      <c r="D2196" s="22"/>
      <c r="E2196" s="22"/>
      <c r="F2196" s="22"/>
      <c r="G2196" s="15"/>
      <c r="H2196" s="15"/>
      <c r="I2196" s="19"/>
      <c r="J2196" s="15"/>
      <c r="K2196" s="19"/>
      <c r="L2196" s="15"/>
    </row>
    <row r="2197" spans="1:12" x14ac:dyDescent="0.35">
      <c r="A2197" s="22"/>
      <c r="B2197" s="12"/>
      <c r="C2197" s="22"/>
      <c r="D2197" s="22"/>
      <c r="E2197" s="22"/>
      <c r="F2197" s="22"/>
      <c r="G2197" s="15"/>
      <c r="H2197" s="15"/>
      <c r="I2197" s="19"/>
      <c r="J2197" s="15"/>
      <c r="K2197" s="19"/>
      <c r="L2197" s="15"/>
    </row>
    <row r="2198" spans="1:12" x14ac:dyDescent="0.35">
      <c r="A2198" s="22"/>
      <c r="B2198" s="12"/>
      <c r="C2198" s="22"/>
      <c r="D2198" s="22"/>
      <c r="E2198" s="22"/>
      <c r="F2198" s="22"/>
      <c r="G2198" s="15"/>
      <c r="H2198" s="15"/>
      <c r="I2198" s="19"/>
      <c r="J2198" s="15"/>
      <c r="K2198" s="19"/>
      <c r="L2198" s="15"/>
    </row>
    <row r="2199" spans="1:12" x14ac:dyDescent="0.35">
      <c r="A2199" s="22"/>
      <c r="B2199" s="12"/>
      <c r="C2199" s="22"/>
      <c r="D2199" s="22"/>
      <c r="E2199" s="22"/>
      <c r="F2199" s="22"/>
      <c r="G2199" s="15"/>
      <c r="H2199" s="15"/>
      <c r="I2199" s="19"/>
      <c r="J2199" s="15"/>
      <c r="K2199" s="19"/>
      <c r="L2199" s="15"/>
    </row>
    <row r="2200" spans="1:12" x14ac:dyDescent="0.35">
      <c r="A2200" s="22"/>
      <c r="B2200" s="12"/>
      <c r="C2200" s="22"/>
      <c r="D2200" s="22"/>
      <c r="E2200" s="22"/>
      <c r="F2200" s="22"/>
      <c r="G2200" s="15"/>
      <c r="H2200" s="15"/>
      <c r="I2200" s="19"/>
      <c r="J2200" s="15"/>
      <c r="K2200" s="19"/>
      <c r="L2200" s="15"/>
    </row>
    <row r="2201" spans="1:12" x14ac:dyDescent="0.35">
      <c r="A2201" s="22"/>
      <c r="B2201" s="12"/>
      <c r="C2201" s="22"/>
      <c r="D2201" s="22"/>
      <c r="E2201" s="22"/>
      <c r="F2201" s="22"/>
      <c r="G2201" s="15"/>
      <c r="H2201" s="15"/>
      <c r="I2201" s="19"/>
      <c r="J2201" s="15"/>
      <c r="K2201" s="19"/>
      <c r="L2201" s="15"/>
    </row>
    <row r="2202" spans="1:12" x14ac:dyDescent="0.35">
      <c r="A2202" s="22"/>
      <c r="B2202" s="12"/>
      <c r="C2202" s="22"/>
      <c r="D2202" s="22"/>
      <c r="E2202" s="22"/>
      <c r="F2202" s="22"/>
      <c r="G2202" s="15"/>
      <c r="H2202" s="15"/>
      <c r="I2202" s="19"/>
      <c r="J2202" s="15"/>
      <c r="K2202" s="19"/>
      <c r="L2202" s="15"/>
    </row>
    <row r="2203" spans="1:12" x14ac:dyDescent="0.35">
      <c r="A2203" s="22"/>
      <c r="B2203" s="12"/>
      <c r="C2203" s="22"/>
      <c r="D2203" s="22"/>
      <c r="E2203" s="22"/>
      <c r="F2203" s="22"/>
      <c r="G2203" s="15"/>
      <c r="H2203" s="15"/>
      <c r="I2203" s="19"/>
      <c r="J2203" s="15"/>
      <c r="K2203" s="19"/>
      <c r="L2203" s="15"/>
    </row>
    <row r="2204" spans="1:12" x14ac:dyDescent="0.35">
      <c r="A2204" s="22"/>
      <c r="B2204" s="12"/>
      <c r="C2204" s="22"/>
      <c r="D2204" s="22"/>
      <c r="E2204" s="22"/>
      <c r="F2204" s="22"/>
      <c r="G2204" s="15"/>
      <c r="H2204" s="15"/>
      <c r="I2204" s="19"/>
      <c r="J2204" s="15"/>
      <c r="K2204" s="19"/>
      <c r="L2204" s="15"/>
    </row>
    <row r="2205" spans="1:12" x14ac:dyDescent="0.35">
      <c r="A2205" s="22"/>
      <c r="B2205" s="12"/>
      <c r="C2205" s="22"/>
      <c r="D2205" s="22"/>
      <c r="E2205" s="22"/>
      <c r="F2205" s="22"/>
      <c r="G2205" s="15"/>
      <c r="H2205" s="15"/>
      <c r="I2205" s="19"/>
      <c r="J2205" s="15"/>
      <c r="K2205" s="19"/>
      <c r="L2205" s="15"/>
    </row>
    <row r="2206" spans="1:12" x14ac:dyDescent="0.35">
      <c r="A2206" s="22"/>
      <c r="B2206" s="12"/>
      <c r="C2206" s="22"/>
      <c r="D2206" s="22"/>
      <c r="E2206" s="22"/>
      <c r="F2206" s="22"/>
      <c r="G2206" s="15"/>
      <c r="H2206" s="15"/>
      <c r="I2206" s="19"/>
      <c r="J2206" s="15"/>
      <c r="K2206" s="19"/>
      <c r="L2206" s="15"/>
    </row>
    <row r="2207" spans="1:12" x14ac:dyDescent="0.35">
      <c r="A2207" s="22"/>
      <c r="B2207" s="12"/>
      <c r="C2207" s="22"/>
      <c r="D2207" s="22"/>
      <c r="E2207" s="22"/>
      <c r="F2207" s="22"/>
      <c r="G2207" s="15"/>
      <c r="H2207" s="15"/>
      <c r="I2207" s="19"/>
      <c r="J2207" s="15"/>
      <c r="K2207" s="19"/>
      <c r="L2207" s="15"/>
    </row>
    <row r="2208" spans="1:12" x14ac:dyDescent="0.35">
      <c r="A2208" s="22"/>
      <c r="B2208" s="12"/>
      <c r="C2208" s="22"/>
      <c r="D2208" s="22"/>
      <c r="E2208" s="22"/>
      <c r="F2208" s="22"/>
      <c r="G2208" s="15"/>
      <c r="H2208" s="15"/>
      <c r="I2208" s="19"/>
      <c r="J2208" s="15"/>
      <c r="K2208" s="19"/>
      <c r="L2208" s="15"/>
    </row>
    <row r="2209" spans="1:12" x14ac:dyDescent="0.35">
      <c r="A2209" s="22"/>
      <c r="B2209" s="12"/>
      <c r="C2209" s="22"/>
      <c r="D2209" s="22"/>
      <c r="E2209" s="22"/>
      <c r="F2209" s="22"/>
      <c r="G2209" s="15"/>
      <c r="H2209" s="15"/>
      <c r="I2209" s="19"/>
      <c r="J2209" s="15"/>
      <c r="K2209" s="19"/>
      <c r="L2209" s="15"/>
    </row>
    <row r="2210" spans="1:12" x14ac:dyDescent="0.35">
      <c r="A2210" s="22"/>
      <c r="B2210" s="12"/>
      <c r="C2210" s="22"/>
      <c r="D2210" s="22"/>
      <c r="E2210" s="22"/>
      <c r="F2210" s="22"/>
      <c r="G2210" s="15"/>
      <c r="H2210" s="15"/>
      <c r="I2210" s="19"/>
      <c r="J2210" s="15"/>
      <c r="K2210" s="19"/>
      <c r="L2210" s="15"/>
    </row>
    <row r="2211" spans="1:12" x14ac:dyDescent="0.35">
      <c r="A2211" s="22"/>
      <c r="B2211" s="12"/>
      <c r="C2211" s="22"/>
      <c r="D2211" s="22"/>
      <c r="E2211" s="22"/>
      <c r="F2211" s="22"/>
      <c r="G2211" s="15"/>
      <c r="H2211" s="15"/>
      <c r="I2211" s="19"/>
      <c r="J2211" s="15"/>
      <c r="K2211" s="19"/>
      <c r="L2211" s="15"/>
    </row>
    <row r="2212" spans="1:12" x14ac:dyDescent="0.35">
      <c r="A2212" s="22"/>
      <c r="B2212" s="12"/>
      <c r="C2212" s="22"/>
      <c r="D2212" s="22"/>
      <c r="E2212" s="22"/>
      <c r="F2212" s="22"/>
      <c r="G2212" s="15"/>
      <c r="H2212" s="15"/>
      <c r="I2212" s="19"/>
      <c r="J2212" s="15"/>
      <c r="K2212" s="19"/>
      <c r="L2212" s="15"/>
    </row>
    <row r="2213" spans="1:12" x14ac:dyDescent="0.35">
      <c r="A2213" s="22"/>
      <c r="B2213" s="12"/>
      <c r="C2213" s="22"/>
      <c r="D2213" s="22"/>
      <c r="E2213" s="22"/>
      <c r="F2213" s="22"/>
      <c r="G2213" s="15"/>
      <c r="H2213" s="15"/>
      <c r="I2213" s="19"/>
      <c r="J2213" s="15"/>
      <c r="K2213" s="19"/>
      <c r="L2213" s="15"/>
    </row>
    <row r="2214" spans="1:12" x14ac:dyDescent="0.35">
      <c r="A2214" s="22"/>
      <c r="B2214" s="12"/>
      <c r="C2214" s="22"/>
      <c r="D2214" s="22"/>
      <c r="E2214" s="22"/>
      <c r="F2214" s="22"/>
      <c r="G2214" s="15"/>
      <c r="H2214" s="15"/>
      <c r="I2214" s="19"/>
      <c r="J2214" s="15"/>
      <c r="K2214" s="19"/>
      <c r="L2214" s="15"/>
    </row>
    <row r="2215" spans="1:12" x14ac:dyDescent="0.35">
      <c r="A2215" s="22"/>
      <c r="B2215" s="12"/>
      <c r="C2215" s="22"/>
      <c r="D2215" s="22"/>
      <c r="E2215" s="22"/>
      <c r="F2215" s="22"/>
      <c r="G2215" s="15"/>
      <c r="H2215" s="15"/>
      <c r="I2215" s="19"/>
      <c r="J2215" s="15"/>
      <c r="K2215" s="19"/>
      <c r="L2215" s="15"/>
    </row>
    <row r="2216" spans="1:12" x14ac:dyDescent="0.35">
      <c r="A2216" s="22"/>
      <c r="B2216" s="12"/>
      <c r="C2216" s="22"/>
      <c r="D2216" s="22"/>
      <c r="E2216" s="22"/>
      <c r="F2216" s="22"/>
      <c r="G2216" s="15"/>
      <c r="H2216" s="15"/>
      <c r="I2216" s="19"/>
      <c r="J2216" s="15"/>
      <c r="K2216" s="19"/>
      <c r="L2216" s="15"/>
    </row>
    <row r="2217" spans="1:12" x14ac:dyDescent="0.35">
      <c r="A2217" s="22"/>
      <c r="B2217" s="12"/>
      <c r="C2217" s="22"/>
      <c r="D2217" s="22"/>
      <c r="E2217" s="22"/>
      <c r="F2217" s="22"/>
      <c r="G2217" s="15"/>
      <c r="H2217" s="15"/>
      <c r="I2217" s="19"/>
      <c r="J2217" s="15"/>
      <c r="K2217" s="19"/>
      <c r="L2217" s="15"/>
    </row>
    <row r="2218" spans="1:12" x14ac:dyDescent="0.35">
      <c r="A2218" s="22"/>
      <c r="B2218" s="12"/>
      <c r="C2218" s="22"/>
      <c r="D2218" s="22"/>
      <c r="E2218" s="22"/>
      <c r="F2218" s="22"/>
      <c r="G2218" s="15"/>
      <c r="H2218" s="15"/>
      <c r="I2218" s="19"/>
      <c r="J2218" s="15"/>
      <c r="K2218" s="19"/>
      <c r="L2218" s="15"/>
    </row>
    <row r="2219" spans="1:12" x14ac:dyDescent="0.35">
      <c r="A2219" s="22"/>
      <c r="B2219" s="12"/>
      <c r="C2219" s="22"/>
      <c r="D2219" s="22"/>
      <c r="E2219" s="22"/>
      <c r="F2219" s="22"/>
      <c r="G2219" s="15"/>
      <c r="H2219" s="15"/>
      <c r="I2219" s="19"/>
      <c r="J2219" s="15"/>
      <c r="K2219" s="19"/>
      <c r="L2219" s="15"/>
    </row>
    <row r="2220" spans="1:12" x14ac:dyDescent="0.35">
      <c r="A2220" s="22"/>
      <c r="B2220" s="12"/>
      <c r="C2220" s="22"/>
      <c r="D2220" s="22"/>
      <c r="E2220" s="22"/>
      <c r="F2220" s="22"/>
      <c r="G2220" s="15"/>
      <c r="H2220" s="15"/>
      <c r="I2220" s="19"/>
      <c r="J2220" s="15"/>
      <c r="K2220" s="19"/>
      <c r="L2220" s="15"/>
    </row>
    <row r="2221" spans="1:12" x14ac:dyDescent="0.35">
      <c r="A2221" s="22"/>
      <c r="B2221" s="12"/>
      <c r="C2221" s="22"/>
      <c r="D2221" s="22"/>
      <c r="E2221" s="22"/>
      <c r="F2221" s="22"/>
      <c r="G2221" s="15"/>
      <c r="H2221" s="15"/>
      <c r="I2221" s="19"/>
      <c r="J2221" s="15"/>
      <c r="K2221" s="19"/>
      <c r="L2221" s="15"/>
    </row>
    <row r="2222" spans="1:12" x14ac:dyDescent="0.35">
      <c r="A2222" s="22"/>
      <c r="B2222" s="12"/>
      <c r="C2222" s="22"/>
      <c r="D2222" s="22"/>
      <c r="E2222" s="22"/>
      <c r="F2222" s="22"/>
      <c r="G2222" s="15"/>
      <c r="H2222" s="15"/>
      <c r="I2222" s="19"/>
      <c r="J2222" s="15"/>
      <c r="K2222" s="19"/>
      <c r="L2222" s="15"/>
    </row>
    <row r="2223" spans="1:12" x14ac:dyDescent="0.35">
      <c r="A2223" s="22"/>
      <c r="B2223" s="12"/>
      <c r="C2223" s="22"/>
      <c r="D2223" s="22"/>
      <c r="E2223" s="22"/>
      <c r="F2223" s="22"/>
      <c r="G2223" s="15"/>
      <c r="H2223" s="15"/>
      <c r="I2223" s="19"/>
      <c r="J2223" s="15"/>
      <c r="K2223" s="19"/>
      <c r="L2223" s="15"/>
    </row>
    <row r="2224" spans="1:12" x14ac:dyDescent="0.35">
      <c r="A2224" s="22"/>
      <c r="B2224" s="12"/>
      <c r="C2224" s="22"/>
      <c r="D2224" s="22"/>
      <c r="E2224" s="22"/>
      <c r="F2224" s="22"/>
      <c r="G2224" s="15"/>
      <c r="H2224" s="15"/>
      <c r="I2224" s="19"/>
      <c r="J2224" s="15"/>
      <c r="K2224" s="19"/>
      <c r="L2224" s="15"/>
    </row>
    <row r="2225" spans="1:12" x14ac:dyDescent="0.35">
      <c r="A2225" s="22"/>
      <c r="B2225" s="12"/>
      <c r="C2225" s="22"/>
      <c r="D2225" s="22"/>
      <c r="E2225" s="22"/>
      <c r="F2225" s="22"/>
      <c r="G2225" s="15"/>
      <c r="H2225" s="15"/>
      <c r="I2225" s="19"/>
      <c r="J2225" s="15"/>
      <c r="K2225" s="19"/>
      <c r="L2225" s="15"/>
    </row>
    <row r="2226" spans="1:12" x14ac:dyDescent="0.35">
      <c r="A2226" s="22"/>
      <c r="B2226" s="12"/>
      <c r="C2226" s="22"/>
      <c r="D2226" s="22"/>
      <c r="E2226" s="22"/>
      <c r="F2226" s="22"/>
      <c r="G2226" s="15"/>
      <c r="H2226" s="15"/>
      <c r="I2226" s="19"/>
      <c r="J2226" s="15"/>
      <c r="K2226" s="19"/>
      <c r="L2226" s="15"/>
    </row>
    <row r="2227" spans="1:12" x14ac:dyDescent="0.35">
      <c r="A2227" s="22"/>
      <c r="B2227" s="12"/>
      <c r="C2227" s="22"/>
      <c r="D2227" s="22"/>
      <c r="E2227" s="22"/>
      <c r="F2227" s="22"/>
      <c r="G2227" s="15"/>
      <c r="H2227" s="15"/>
      <c r="I2227" s="19"/>
      <c r="J2227" s="15"/>
      <c r="K2227" s="19"/>
      <c r="L2227" s="15"/>
    </row>
    <row r="2228" spans="1:12" x14ac:dyDescent="0.35">
      <c r="A2228" s="22"/>
      <c r="B2228" s="12"/>
      <c r="C2228" s="22"/>
      <c r="D2228" s="22"/>
      <c r="E2228" s="22"/>
      <c r="F2228" s="22"/>
      <c r="G2228" s="15"/>
      <c r="H2228" s="15"/>
      <c r="I2228" s="19"/>
      <c r="J2228" s="15"/>
      <c r="K2228" s="19"/>
      <c r="L2228" s="15"/>
    </row>
    <row r="2229" spans="1:12" x14ac:dyDescent="0.35">
      <c r="A2229" s="22"/>
      <c r="B2229" s="12"/>
      <c r="C2229" s="22"/>
      <c r="D2229" s="22"/>
      <c r="E2229" s="22"/>
      <c r="F2229" s="22"/>
      <c r="G2229" s="15"/>
      <c r="H2229" s="15"/>
      <c r="I2229" s="19"/>
      <c r="J2229" s="15"/>
      <c r="K2229" s="19"/>
      <c r="L2229" s="15"/>
    </row>
    <row r="2230" spans="1:12" x14ac:dyDescent="0.35">
      <c r="A2230" s="22"/>
      <c r="B2230" s="12"/>
      <c r="C2230" s="22"/>
      <c r="D2230" s="22"/>
      <c r="E2230" s="22"/>
      <c r="F2230" s="22"/>
      <c r="G2230" s="15"/>
      <c r="H2230" s="15"/>
      <c r="I2230" s="19"/>
      <c r="J2230" s="15"/>
      <c r="K2230" s="19"/>
      <c r="L2230" s="15"/>
    </row>
    <row r="2231" spans="1:12" x14ac:dyDescent="0.35">
      <c r="A2231" s="22"/>
      <c r="B2231" s="12"/>
      <c r="C2231" s="22"/>
      <c r="D2231" s="22"/>
      <c r="E2231" s="22"/>
      <c r="F2231" s="22"/>
      <c r="G2231" s="15"/>
      <c r="H2231" s="15"/>
      <c r="I2231" s="19"/>
      <c r="J2231" s="15"/>
      <c r="K2231" s="19"/>
      <c r="L2231" s="15"/>
    </row>
    <row r="2232" spans="1:12" x14ac:dyDescent="0.35">
      <c r="A2232" s="22"/>
      <c r="B2232" s="12"/>
      <c r="C2232" s="22"/>
      <c r="D2232" s="22"/>
      <c r="E2232" s="22"/>
      <c r="F2232" s="22"/>
      <c r="G2232" s="15"/>
      <c r="H2232" s="15"/>
      <c r="I2232" s="19"/>
      <c r="J2232" s="15"/>
      <c r="K2232" s="19"/>
      <c r="L2232" s="15"/>
    </row>
    <row r="2233" spans="1:12" x14ac:dyDescent="0.35">
      <c r="A2233" s="22"/>
      <c r="B2233" s="12"/>
      <c r="C2233" s="22"/>
      <c r="D2233" s="22"/>
      <c r="E2233" s="22"/>
      <c r="F2233" s="22"/>
      <c r="G2233" s="15"/>
      <c r="H2233" s="15"/>
      <c r="I2233" s="19"/>
      <c r="J2233" s="15"/>
      <c r="K2233" s="19"/>
      <c r="L2233" s="15"/>
    </row>
    <row r="2234" spans="1:12" x14ac:dyDescent="0.35">
      <c r="A2234" s="22"/>
      <c r="B2234" s="12"/>
      <c r="C2234" s="22"/>
      <c r="D2234" s="22"/>
      <c r="E2234" s="22"/>
      <c r="F2234" s="22"/>
      <c r="G2234" s="15"/>
      <c r="H2234" s="15"/>
      <c r="I2234" s="19"/>
      <c r="J2234" s="15"/>
      <c r="K2234" s="19"/>
      <c r="L2234" s="15"/>
    </row>
    <row r="2235" spans="1:12" x14ac:dyDescent="0.35">
      <c r="A2235" s="22"/>
      <c r="B2235" s="12"/>
      <c r="C2235" s="22"/>
      <c r="D2235" s="22"/>
      <c r="E2235" s="22"/>
      <c r="F2235" s="22"/>
      <c r="G2235" s="15"/>
      <c r="H2235" s="15"/>
      <c r="I2235" s="19"/>
      <c r="J2235" s="15"/>
      <c r="K2235" s="19"/>
      <c r="L2235" s="15"/>
    </row>
    <row r="2236" spans="1:12" x14ac:dyDescent="0.35">
      <c r="A2236" s="22"/>
      <c r="B2236" s="12"/>
      <c r="C2236" s="22"/>
      <c r="D2236" s="22"/>
      <c r="E2236" s="22"/>
      <c r="F2236" s="22"/>
      <c r="G2236" s="15"/>
      <c r="H2236" s="15"/>
      <c r="I2236" s="19"/>
      <c r="J2236" s="15"/>
      <c r="K2236" s="19"/>
      <c r="L2236" s="15"/>
    </row>
    <row r="2237" spans="1:12" x14ac:dyDescent="0.35">
      <c r="A2237" s="22"/>
      <c r="B2237" s="12"/>
      <c r="C2237" s="22"/>
      <c r="D2237" s="22"/>
      <c r="E2237" s="22"/>
      <c r="F2237" s="22"/>
      <c r="G2237" s="15"/>
      <c r="H2237" s="15"/>
      <c r="I2237" s="19"/>
      <c r="J2237" s="15"/>
      <c r="K2237" s="19"/>
      <c r="L2237" s="15"/>
    </row>
    <row r="2238" spans="1:12" x14ac:dyDescent="0.35">
      <c r="A2238" s="22"/>
      <c r="B2238" s="12"/>
      <c r="C2238" s="22"/>
      <c r="D2238" s="22"/>
      <c r="E2238" s="22"/>
      <c r="F2238" s="22"/>
      <c r="G2238" s="15"/>
      <c r="H2238" s="15"/>
      <c r="I2238" s="19"/>
      <c r="J2238" s="15"/>
      <c r="K2238" s="19"/>
      <c r="L2238" s="15"/>
    </row>
    <row r="2239" spans="1:12" x14ac:dyDescent="0.35">
      <c r="A2239" s="22"/>
      <c r="B2239" s="12"/>
      <c r="C2239" s="22"/>
      <c r="D2239" s="22"/>
      <c r="E2239" s="22"/>
      <c r="F2239" s="22"/>
      <c r="G2239" s="15"/>
      <c r="H2239" s="15"/>
      <c r="I2239" s="19"/>
      <c r="J2239" s="15"/>
      <c r="K2239" s="19"/>
      <c r="L2239" s="15"/>
    </row>
    <row r="2240" spans="1:12" x14ac:dyDescent="0.35">
      <c r="A2240" s="22"/>
      <c r="B2240" s="12"/>
      <c r="C2240" s="22"/>
      <c r="D2240" s="22"/>
      <c r="E2240" s="22"/>
      <c r="F2240" s="22"/>
      <c r="G2240" s="15"/>
      <c r="H2240" s="15"/>
      <c r="I2240" s="19"/>
      <c r="J2240" s="15"/>
      <c r="K2240" s="19"/>
      <c r="L2240" s="15"/>
    </row>
    <row r="2241" spans="1:12" x14ac:dyDescent="0.35">
      <c r="A2241" s="22"/>
      <c r="B2241" s="12"/>
      <c r="C2241" s="22"/>
      <c r="D2241" s="22"/>
      <c r="E2241" s="22"/>
      <c r="F2241" s="22"/>
      <c r="G2241" s="15"/>
      <c r="H2241" s="15"/>
      <c r="I2241" s="19"/>
      <c r="J2241" s="15"/>
      <c r="K2241" s="19"/>
      <c r="L2241" s="15"/>
    </row>
    <row r="2242" spans="1:12" x14ac:dyDescent="0.35">
      <c r="A2242" s="22"/>
      <c r="B2242" s="12"/>
      <c r="C2242" s="22"/>
      <c r="D2242" s="22"/>
      <c r="E2242" s="22"/>
      <c r="F2242" s="22"/>
      <c r="G2242" s="15"/>
      <c r="H2242" s="15"/>
      <c r="I2242" s="19"/>
      <c r="J2242" s="15"/>
      <c r="K2242" s="19"/>
      <c r="L2242" s="15"/>
    </row>
    <row r="2243" spans="1:12" x14ac:dyDescent="0.35">
      <c r="A2243" s="22"/>
      <c r="B2243" s="12"/>
      <c r="C2243" s="22"/>
      <c r="D2243" s="22"/>
      <c r="E2243" s="22"/>
      <c r="F2243" s="22"/>
      <c r="G2243" s="15"/>
      <c r="H2243" s="15"/>
      <c r="I2243" s="19"/>
      <c r="J2243" s="15"/>
      <c r="K2243" s="19"/>
      <c r="L2243" s="15"/>
    </row>
    <row r="2244" spans="1:12" x14ac:dyDescent="0.35">
      <c r="A2244" s="22"/>
      <c r="B2244" s="12"/>
      <c r="C2244" s="22"/>
      <c r="D2244" s="22"/>
      <c r="E2244" s="22"/>
      <c r="F2244" s="22"/>
      <c r="G2244" s="15"/>
      <c r="H2244" s="15"/>
      <c r="I2244" s="19"/>
      <c r="J2244" s="15"/>
      <c r="K2244" s="19"/>
      <c r="L2244" s="15"/>
    </row>
    <row r="2245" spans="1:12" x14ac:dyDescent="0.35">
      <c r="A2245" s="22"/>
      <c r="B2245" s="12"/>
      <c r="C2245" s="22"/>
      <c r="D2245" s="22"/>
      <c r="E2245" s="22"/>
      <c r="F2245" s="22"/>
      <c r="G2245" s="15"/>
      <c r="H2245" s="15"/>
      <c r="I2245" s="19"/>
      <c r="J2245" s="15"/>
      <c r="K2245" s="19"/>
      <c r="L2245" s="15"/>
    </row>
    <row r="2246" spans="1:12" x14ac:dyDescent="0.35">
      <c r="A2246" s="22"/>
      <c r="B2246" s="12"/>
      <c r="C2246" s="22"/>
      <c r="D2246" s="22"/>
      <c r="E2246" s="22"/>
      <c r="F2246" s="22"/>
      <c r="G2246" s="15"/>
      <c r="H2246" s="15"/>
      <c r="I2246" s="19"/>
      <c r="J2246" s="15"/>
      <c r="K2246" s="19"/>
      <c r="L2246" s="15"/>
    </row>
    <row r="2247" spans="1:12" x14ac:dyDescent="0.35">
      <c r="A2247" s="22"/>
      <c r="B2247" s="12"/>
      <c r="C2247" s="22"/>
      <c r="D2247" s="22"/>
      <c r="E2247" s="22"/>
      <c r="F2247" s="22"/>
      <c r="G2247" s="15"/>
      <c r="H2247" s="15"/>
      <c r="I2247" s="19"/>
      <c r="J2247" s="15"/>
      <c r="K2247" s="19"/>
      <c r="L2247" s="15"/>
    </row>
    <row r="2248" spans="1:12" x14ac:dyDescent="0.35">
      <c r="A2248" s="22"/>
      <c r="B2248" s="12"/>
      <c r="C2248" s="22"/>
      <c r="D2248" s="22"/>
      <c r="E2248" s="22"/>
      <c r="F2248" s="22"/>
      <c r="G2248" s="15"/>
      <c r="H2248" s="15"/>
      <c r="I2248" s="19"/>
      <c r="J2248" s="15"/>
      <c r="K2248" s="19"/>
      <c r="L2248" s="15"/>
    </row>
    <row r="2249" spans="1:12" x14ac:dyDescent="0.35">
      <c r="A2249" s="22"/>
      <c r="B2249" s="12"/>
      <c r="C2249" s="22"/>
      <c r="D2249" s="22"/>
      <c r="E2249" s="22"/>
      <c r="F2249" s="22"/>
      <c r="G2249" s="15"/>
      <c r="H2249" s="15"/>
      <c r="I2249" s="19"/>
      <c r="J2249" s="15"/>
      <c r="K2249" s="19"/>
      <c r="L2249" s="15"/>
    </row>
    <row r="2250" spans="1:12" x14ac:dyDescent="0.35">
      <c r="A2250" s="22"/>
      <c r="B2250" s="12"/>
      <c r="C2250" s="22"/>
      <c r="D2250" s="22"/>
      <c r="E2250" s="22"/>
      <c r="F2250" s="22"/>
      <c r="G2250" s="15"/>
      <c r="H2250" s="15"/>
      <c r="I2250" s="19"/>
      <c r="J2250" s="15"/>
      <c r="K2250" s="19"/>
      <c r="L2250" s="15"/>
    </row>
    <row r="2251" spans="1:12" x14ac:dyDescent="0.35">
      <c r="A2251" s="22"/>
      <c r="B2251" s="12"/>
      <c r="C2251" s="22"/>
      <c r="D2251" s="22"/>
      <c r="E2251" s="22"/>
      <c r="F2251" s="22"/>
      <c r="G2251" s="15"/>
      <c r="H2251" s="15"/>
      <c r="I2251" s="19"/>
      <c r="J2251" s="15"/>
      <c r="K2251" s="19"/>
      <c r="L2251" s="15"/>
    </row>
    <row r="2252" spans="1:12" x14ac:dyDescent="0.35">
      <c r="A2252" s="22"/>
      <c r="B2252" s="12"/>
      <c r="C2252" s="22"/>
      <c r="D2252" s="22"/>
      <c r="E2252" s="22"/>
      <c r="F2252" s="22"/>
      <c r="G2252" s="15"/>
      <c r="H2252" s="15"/>
      <c r="I2252" s="19"/>
      <c r="J2252" s="15"/>
      <c r="K2252" s="19"/>
      <c r="L2252" s="15"/>
    </row>
    <row r="2253" spans="1:12" x14ac:dyDescent="0.35">
      <c r="A2253" s="22"/>
      <c r="B2253" s="12"/>
      <c r="C2253" s="22"/>
      <c r="D2253" s="22"/>
      <c r="E2253" s="22"/>
      <c r="F2253" s="22"/>
      <c r="G2253" s="15"/>
      <c r="H2253" s="15"/>
      <c r="I2253" s="19"/>
      <c r="J2253" s="15"/>
      <c r="K2253" s="19"/>
      <c r="L2253" s="15"/>
    </row>
    <row r="2254" spans="1:12" x14ac:dyDescent="0.35">
      <c r="A2254" s="22"/>
      <c r="B2254" s="12"/>
      <c r="C2254" s="22"/>
      <c r="D2254" s="22"/>
      <c r="E2254" s="22"/>
      <c r="F2254" s="22"/>
      <c r="G2254" s="15"/>
      <c r="H2254" s="15"/>
      <c r="I2254" s="19"/>
      <c r="J2254" s="15"/>
      <c r="K2254" s="19"/>
      <c r="L2254" s="15"/>
    </row>
    <row r="2255" spans="1:12" x14ac:dyDescent="0.35">
      <c r="A2255" s="22"/>
      <c r="B2255" s="12"/>
      <c r="C2255" s="22"/>
      <c r="D2255" s="22"/>
      <c r="E2255" s="22"/>
      <c r="F2255" s="22"/>
      <c r="G2255" s="15"/>
      <c r="H2255" s="15"/>
      <c r="I2255" s="19"/>
      <c r="J2255" s="15"/>
      <c r="K2255" s="19"/>
      <c r="L2255" s="15"/>
    </row>
    <row r="2256" spans="1:12" x14ac:dyDescent="0.35">
      <c r="A2256" s="22"/>
      <c r="B2256" s="12"/>
      <c r="C2256" s="22"/>
      <c r="D2256" s="22"/>
      <c r="E2256" s="22"/>
      <c r="F2256" s="22"/>
      <c r="G2256" s="15"/>
      <c r="H2256" s="15"/>
      <c r="I2256" s="19"/>
      <c r="J2256" s="15"/>
      <c r="K2256" s="19"/>
      <c r="L2256" s="15"/>
    </row>
    <row r="2257" spans="1:12" x14ac:dyDescent="0.35">
      <c r="A2257" s="22"/>
      <c r="B2257" s="12"/>
      <c r="C2257" s="22"/>
      <c r="D2257" s="22"/>
      <c r="E2257" s="22"/>
      <c r="F2257" s="22"/>
      <c r="G2257" s="15"/>
      <c r="H2257" s="15"/>
      <c r="I2257" s="19"/>
      <c r="J2257" s="15"/>
      <c r="K2257" s="19"/>
      <c r="L2257" s="15"/>
    </row>
    <row r="2258" spans="1:12" x14ac:dyDescent="0.35">
      <c r="A2258" s="22"/>
      <c r="B2258" s="12"/>
      <c r="C2258" s="22"/>
      <c r="D2258" s="22"/>
      <c r="E2258" s="22"/>
      <c r="F2258" s="22"/>
      <c r="G2258" s="15"/>
      <c r="H2258" s="15"/>
      <c r="I2258" s="19"/>
      <c r="J2258" s="15"/>
      <c r="K2258" s="19"/>
      <c r="L2258" s="15"/>
    </row>
    <row r="2259" spans="1:12" x14ac:dyDescent="0.35">
      <c r="A2259" s="22"/>
      <c r="B2259" s="12"/>
      <c r="C2259" s="22"/>
      <c r="D2259" s="22"/>
      <c r="E2259" s="22"/>
      <c r="F2259" s="22"/>
      <c r="G2259" s="15"/>
      <c r="H2259" s="15"/>
      <c r="I2259" s="19"/>
      <c r="J2259" s="15"/>
      <c r="K2259" s="19"/>
      <c r="L2259" s="15"/>
    </row>
    <row r="2260" spans="1:12" x14ac:dyDescent="0.35">
      <c r="A2260" s="22"/>
      <c r="B2260" s="12"/>
      <c r="C2260" s="22"/>
      <c r="D2260" s="22"/>
      <c r="E2260" s="22"/>
      <c r="F2260" s="22"/>
      <c r="G2260" s="15"/>
      <c r="H2260" s="15"/>
      <c r="I2260" s="19"/>
      <c r="J2260" s="15"/>
      <c r="K2260" s="19"/>
      <c r="L2260" s="15"/>
    </row>
    <row r="2261" spans="1:12" x14ac:dyDescent="0.35">
      <c r="A2261" s="22"/>
      <c r="B2261" s="12"/>
      <c r="C2261" s="22"/>
      <c r="D2261" s="22"/>
      <c r="E2261" s="22"/>
      <c r="F2261" s="22"/>
      <c r="G2261" s="15"/>
      <c r="H2261" s="15"/>
      <c r="I2261" s="19"/>
      <c r="J2261" s="15"/>
      <c r="K2261" s="19"/>
      <c r="L2261" s="15"/>
    </row>
    <row r="2262" spans="1:12" x14ac:dyDescent="0.35">
      <c r="A2262" s="22"/>
      <c r="B2262" s="12"/>
      <c r="C2262" s="22"/>
      <c r="D2262" s="22"/>
      <c r="E2262" s="22"/>
      <c r="F2262" s="22"/>
      <c r="G2262" s="15"/>
      <c r="H2262" s="15"/>
      <c r="I2262" s="19"/>
      <c r="J2262" s="15"/>
      <c r="K2262" s="19"/>
      <c r="L2262" s="15"/>
    </row>
    <row r="2263" spans="1:12" x14ac:dyDescent="0.35">
      <c r="A2263" s="22"/>
      <c r="B2263" s="12"/>
      <c r="C2263" s="22"/>
      <c r="D2263" s="22"/>
      <c r="E2263" s="22"/>
      <c r="F2263" s="22"/>
      <c r="G2263" s="15"/>
      <c r="H2263" s="15"/>
      <c r="I2263" s="19"/>
      <c r="J2263" s="15"/>
      <c r="K2263" s="19"/>
      <c r="L2263" s="15"/>
    </row>
    <row r="2264" spans="1:12" x14ac:dyDescent="0.35">
      <c r="A2264" s="22"/>
      <c r="B2264" s="12"/>
      <c r="C2264" s="22"/>
      <c r="D2264" s="22"/>
      <c r="E2264" s="22"/>
      <c r="F2264" s="22"/>
      <c r="G2264" s="15"/>
      <c r="H2264" s="15"/>
      <c r="I2264" s="19"/>
      <c r="J2264" s="15"/>
      <c r="K2264" s="19"/>
      <c r="L2264" s="15"/>
    </row>
    <row r="2265" spans="1:12" x14ac:dyDescent="0.35">
      <c r="A2265" s="22"/>
      <c r="B2265" s="12"/>
      <c r="C2265" s="22"/>
      <c r="D2265" s="22"/>
      <c r="E2265" s="22"/>
      <c r="F2265" s="22"/>
      <c r="G2265" s="15"/>
      <c r="H2265" s="15"/>
      <c r="I2265" s="19"/>
      <c r="J2265" s="15"/>
      <c r="K2265" s="19"/>
      <c r="L2265" s="15"/>
    </row>
    <row r="2266" spans="1:12" x14ac:dyDescent="0.35">
      <c r="A2266" s="22"/>
      <c r="B2266" s="12"/>
      <c r="C2266" s="22"/>
      <c r="D2266" s="22"/>
      <c r="E2266" s="22"/>
      <c r="F2266" s="22"/>
      <c r="G2266" s="15"/>
      <c r="H2266" s="15"/>
      <c r="I2266" s="19"/>
      <c r="J2266" s="15"/>
      <c r="K2266" s="19"/>
      <c r="L2266" s="15"/>
    </row>
    <row r="2267" spans="1:12" x14ac:dyDescent="0.35">
      <c r="A2267" s="22"/>
      <c r="B2267" s="12"/>
      <c r="C2267" s="22"/>
      <c r="D2267" s="22"/>
      <c r="E2267" s="22"/>
      <c r="F2267" s="22"/>
      <c r="G2267" s="15"/>
      <c r="H2267" s="15"/>
      <c r="I2267" s="19"/>
      <c r="J2267" s="15"/>
      <c r="K2267" s="19"/>
      <c r="L2267" s="15"/>
    </row>
    <row r="2268" spans="1:12" x14ac:dyDescent="0.35">
      <c r="A2268" s="22"/>
      <c r="B2268" s="12"/>
      <c r="C2268" s="22"/>
      <c r="D2268" s="22"/>
      <c r="E2268" s="22"/>
      <c r="F2268" s="22"/>
      <c r="G2268" s="15"/>
      <c r="H2268" s="15"/>
      <c r="I2268" s="19"/>
      <c r="J2268" s="15"/>
      <c r="K2268" s="19"/>
      <c r="L2268" s="15"/>
    </row>
    <row r="2269" spans="1:12" x14ac:dyDescent="0.35">
      <c r="A2269" s="22"/>
      <c r="B2269" s="12"/>
      <c r="C2269" s="22"/>
      <c r="D2269" s="22"/>
      <c r="E2269" s="22"/>
      <c r="F2269" s="22"/>
      <c r="G2269" s="15"/>
      <c r="H2269" s="15"/>
      <c r="I2269" s="19"/>
      <c r="J2269" s="15"/>
      <c r="K2269" s="19"/>
      <c r="L2269" s="15"/>
    </row>
    <row r="2270" spans="1:12" x14ac:dyDescent="0.35">
      <c r="A2270" s="22"/>
      <c r="B2270" s="12"/>
      <c r="C2270" s="22"/>
      <c r="D2270" s="22"/>
      <c r="E2270" s="22"/>
      <c r="F2270" s="22"/>
      <c r="G2270" s="15"/>
      <c r="H2270" s="15"/>
      <c r="I2270" s="19"/>
      <c r="J2270" s="15"/>
      <c r="K2270" s="19"/>
      <c r="L2270" s="15"/>
    </row>
    <row r="2271" spans="1:12" x14ac:dyDescent="0.35">
      <c r="A2271" s="22"/>
      <c r="B2271" s="12"/>
      <c r="C2271" s="22"/>
      <c r="D2271" s="22"/>
      <c r="E2271" s="22"/>
      <c r="F2271" s="22"/>
      <c r="G2271" s="15"/>
      <c r="H2271" s="15"/>
      <c r="I2271" s="19"/>
      <c r="J2271" s="15"/>
      <c r="K2271" s="19"/>
      <c r="L2271" s="15"/>
    </row>
    <row r="2272" spans="1:12" x14ac:dyDescent="0.35">
      <c r="A2272" s="22"/>
      <c r="B2272" s="12"/>
      <c r="C2272" s="22"/>
      <c r="D2272" s="22"/>
      <c r="E2272" s="22"/>
      <c r="F2272" s="22"/>
      <c r="G2272" s="15"/>
      <c r="H2272" s="15"/>
      <c r="I2272" s="19"/>
      <c r="J2272" s="15"/>
      <c r="K2272" s="19"/>
      <c r="L2272" s="15"/>
    </row>
    <row r="2273" spans="1:12" x14ac:dyDescent="0.35">
      <c r="A2273" s="22"/>
      <c r="B2273" s="12"/>
      <c r="C2273" s="22"/>
      <c r="D2273" s="22"/>
      <c r="E2273" s="22"/>
      <c r="F2273" s="22"/>
      <c r="G2273" s="15"/>
      <c r="H2273" s="15"/>
      <c r="I2273" s="19"/>
      <c r="J2273" s="15"/>
      <c r="K2273" s="19"/>
      <c r="L2273" s="15"/>
    </row>
    <row r="2274" spans="1:12" x14ac:dyDescent="0.35">
      <c r="A2274" s="22"/>
      <c r="B2274" s="12"/>
      <c r="C2274" s="22"/>
      <c r="D2274" s="22"/>
      <c r="E2274" s="22"/>
      <c r="F2274" s="22"/>
      <c r="G2274" s="15"/>
      <c r="H2274" s="15"/>
      <c r="I2274" s="19"/>
      <c r="J2274" s="15"/>
      <c r="K2274" s="19"/>
      <c r="L2274" s="15"/>
    </row>
    <row r="2275" spans="1:12" x14ac:dyDescent="0.35">
      <c r="A2275" s="22"/>
      <c r="B2275" s="12"/>
      <c r="C2275" s="22"/>
      <c r="D2275" s="22"/>
      <c r="E2275" s="22"/>
      <c r="F2275" s="22"/>
      <c r="G2275" s="15"/>
      <c r="H2275" s="15"/>
      <c r="I2275" s="19"/>
      <c r="J2275" s="15"/>
      <c r="K2275" s="19"/>
      <c r="L2275" s="15"/>
    </row>
    <row r="2276" spans="1:12" x14ac:dyDescent="0.35">
      <c r="A2276" s="22"/>
      <c r="B2276" s="12"/>
      <c r="C2276" s="22"/>
      <c r="D2276" s="22"/>
      <c r="E2276" s="22"/>
      <c r="F2276" s="22"/>
      <c r="G2276" s="15"/>
      <c r="H2276" s="15"/>
      <c r="I2276" s="19"/>
      <c r="J2276" s="15"/>
      <c r="K2276" s="19"/>
      <c r="L2276" s="15"/>
    </row>
    <row r="2277" spans="1:12" x14ac:dyDescent="0.35">
      <c r="A2277" s="22"/>
      <c r="B2277" s="12"/>
      <c r="C2277" s="22"/>
      <c r="D2277" s="22"/>
      <c r="E2277" s="22"/>
      <c r="F2277" s="22"/>
      <c r="G2277" s="15"/>
      <c r="H2277" s="15"/>
      <c r="I2277" s="19"/>
      <c r="J2277" s="15"/>
      <c r="K2277" s="19"/>
      <c r="L2277" s="15"/>
    </row>
    <row r="2278" spans="1:12" x14ac:dyDescent="0.35">
      <c r="A2278" s="22"/>
      <c r="B2278" s="12"/>
      <c r="C2278" s="22"/>
      <c r="D2278" s="22"/>
      <c r="E2278" s="22"/>
      <c r="F2278" s="22"/>
      <c r="G2278" s="15"/>
      <c r="H2278" s="15"/>
      <c r="I2278" s="19"/>
      <c r="J2278" s="15"/>
      <c r="K2278" s="19"/>
      <c r="L2278" s="15"/>
    </row>
    <row r="2279" spans="1:12" x14ac:dyDescent="0.35">
      <c r="A2279" s="22"/>
      <c r="B2279" s="12"/>
      <c r="C2279" s="22"/>
      <c r="D2279" s="22"/>
      <c r="E2279" s="22"/>
      <c r="F2279" s="22"/>
      <c r="G2279" s="15"/>
      <c r="H2279" s="15"/>
      <c r="I2279" s="19"/>
      <c r="J2279" s="15"/>
      <c r="K2279" s="19"/>
      <c r="L2279" s="15"/>
    </row>
    <row r="2280" spans="1:12" x14ac:dyDescent="0.35">
      <c r="A2280" s="22"/>
      <c r="B2280" s="12"/>
      <c r="C2280" s="22"/>
      <c r="D2280" s="22"/>
      <c r="E2280" s="22"/>
      <c r="F2280" s="22"/>
      <c r="G2280" s="15"/>
      <c r="H2280" s="15"/>
      <c r="I2280" s="19"/>
      <c r="J2280" s="15"/>
      <c r="K2280" s="19"/>
      <c r="L2280" s="15"/>
    </row>
    <row r="2281" spans="1:12" x14ac:dyDescent="0.35">
      <c r="A2281" s="22"/>
      <c r="B2281" s="12"/>
      <c r="C2281" s="22"/>
      <c r="D2281" s="22"/>
      <c r="E2281" s="22"/>
      <c r="F2281" s="22"/>
      <c r="G2281" s="15"/>
      <c r="H2281" s="15"/>
      <c r="I2281" s="19"/>
      <c r="J2281" s="15"/>
      <c r="K2281" s="19"/>
      <c r="L2281" s="15"/>
    </row>
    <row r="2282" spans="1:12" x14ac:dyDescent="0.35">
      <c r="A2282" s="22"/>
      <c r="B2282" s="12"/>
      <c r="C2282" s="22"/>
      <c r="D2282" s="22"/>
      <c r="E2282" s="22"/>
      <c r="F2282" s="22"/>
      <c r="G2282" s="15"/>
      <c r="H2282" s="15"/>
      <c r="I2282" s="19"/>
      <c r="J2282" s="15"/>
      <c r="K2282" s="19"/>
      <c r="L2282" s="15"/>
    </row>
    <row r="2283" spans="1:12" x14ac:dyDescent="0.35">
      <c r="A2283" s="22"/>
      <c r="B2283" s="12"/>
      <c r="C2283" s="22"/>
      <c r="D2283" s="22"/>
      <c r="E2283" s="22"/>
      <c r="F2283" s="22"/>
      <c r="G2283" s="15"/>
      <c r="H2283" s="15"/>
      <c r="I2283" s="19"/>
      <c r="J2283" s="15"/>
      <c r="K2283" s="19"/>
      <c r="L2283" s="15"/>
    </row>
    <row r="2284" spans="1:12" x14ac:dyDescent="0.35">
      <c r="A2284" s="22"/>
      <c r="B2284" s="12"/>
      <c r="C2284" s="22"/>
      <c r="D2284" s="22"/>
      <c r="E2284" s="22"/>
      <c r="F2284" s="22"/>
      <c r="G2284" s="15"/>
      <c r="H2284" s="15"/>
      <c r="I2284" s="19"/>
      <c r="J2284" s="15"/>
      <c r="K2284" s="19"/>
      <c r="L2284" s="15"/>
    </row>
    <row r="2285" spans="1:12" x14ac:dyDescent="0.35">
      <c r="A2285" s="22"/>
      <c r="B2285" s="12"/>
      <c r="C2285" s="22"/>
      <c r="D2285" s="22"/>
      <c r="E2285" s="22"/>
      <c r="F2285" s="22"/>
      <c r="G2285" s="15"/>
      <c r="H2285" s="15"/>
      <c r="I2285" s="19"/>
      <c r="J2285" s="15"/>
      <c r="K2285" s="19"/>
      <c r="L2285" s="15"/>
    </row>
    <row r="2286" spans="1:12" x14ac:dyDescent="0.35">
      <c r="A2286" s="22"/>
      <c r="B2286" s="12"/>
      <c r="C2286" s="22"/>
      <c r="D2286" s="22"/>
      <c r="E2286" s="22"/>
      <c r="F2286" s="22"/>
      <c r="G2286" s="15"/>
      <c r="H2286" s="15"/>
      <c r="I2286" s="19"/>
      <c r="J2286" s="15"/>
      <c r="K2286" s="19"/>
      <c r="L2286" s="15"/>
    </row>
    <row r="2287" spans="1:12" x14ac:dyDescent="0.35">
      <c r="A2287" s="22"/>
      <c r="B2287" s="12"/>
      <c r="C2287" s="22"/>
      <c r="D2287" s="22"/>
      <c r="E2287" s="22"/>
      <c r="F2287" s="22"/>
      <c r="G2287" s="15"/>
      <c r="H2287" s="15"/>
      <c r="I2287" s="19"/>
      <c r="J2287" s="15"/>
      <c r="K2287" s="19"/>
      <c r="L2287" s="15"/>
    </row>
    <row r="2288" spans="1:12" x14ac:dyDescent="0.35">
      <c r="A2288" s="22"/>
      <c r="B2288" s="12"/>
      <c r="C2288" s="22"/>
      <c r="D2288" s="22"/>
      <c r="E2288" s="22"/>
      <c r="F2288" s="22"/>
      <c r="G2288" s="15"/>
      <c r="H2288" s="15"/>
      <c r="I2288" s="19"/>
      <c r="J2288" s="15"/>
      <c r="K2288" s="19"/>
      <c r="L2288" s="15"/>
    </row>
    <row r="2289" spans="1:12" x14ac:dyDescent="0.35">
      <c r="A2289" s="22"/>
      <c r="B2289" s="12"/>
      <c r="C2289" s="22"/>
      <c r="D2289" s="22"/>
      <c r="E2289" s="22"/>
      <c r="F2289" s="22"/>
      <c r="G2289" s="15"/>
      <c r="H2289" s="15"/>
      <c r="I2289" s="19"/>
      <c r="J2289" s="15"/>
      <c r="K2289" s="19"/>
      <c r="L2289" s="15"/>
    </row>
    <row r="2290" spans="1:12" x14ac:dyDescent="0.35">
      <c r="A2290" s="22"/>
      <c r="B2290" s="12"/>
      <c r="C2290" s="22"/>
      <c r="D2290" s="22"/>
      <c r="E2290" s="22"/>
      <c r="F2290" s="22"/>
      <c r="G2290" s="15"/>
      <c r="H2290" s="15"/>
      <c r="I2290" s="19"/>
      <c r="J2290" s="15"/>
      <c r="K2290" s="19"/>
      <c r="L2290" s="15"/>
    </row>
    <row r="2291" spans="1:12" x14ac:dyDescent="0.35">
      <c r="A2291" s="22"/>
      <c r="B2291" s="12"/>
      <c r="C2291" s="22"/>
      <c r="D2291" s="22"/>
      <c r="E2291" s="22"/>
      <c r="F2291" s="22"/>
      <c r="G2291" s="15"/>
      <c r="H2291" s="15"/>
      <c r="I2291" s="19"/>
      <c r="J2291" s="15"/>
      <c r="K2291" s="19"/>
      <c r="L2291" s="15"/>
    </row>
    <row r="2292" spans="1:12" x14ac:dyDescent="0.35">
      <c r="A2292" s="22"/>
      <c r="B2292" s="12"/>
      <c r="C2292" s="22"/>
      <c r="D2292" s="22"/>
      <c r="E2292" s="22"/>
      <c r="F2292" s="22"/>
      <c r="G2292" s="15"/>
      <c r="H2292" s="15"/>
      <c r="I2292" s="19"/>
      <c r="J2292" s="15"/>
      <c r="K2292" s="19"/>
      <c r="L2292" s="15"/>
    </row>
    <row r="2293" spans="1:12" x14ac:dyDescent="0.35">
      <c r="A2293" s="22"/>
      <c r="B2293" s="12"/>
      <c r="C2293" s="22"/>
      <c r="D2293" s="22"/>
      <c r="E2293" s="22"/>
      <c r="F2293" s="22"/>
      <c r="G2293" s="15"/>
      <c r="H2293" s="15"/>
      <c r="I2293" s="19"/>
      <c r="J2293" s="15"/>
      <c r="K2293" s="19"/>
      <c r="L2293" s="15"/>
    </row>
    <row r="2294" spans="1:12" x14ac:dyDescent="0.35">
      <c r="A2294" s="22"/>
      <c r="B2294" s="12"/>
      <c r="C2294" s="22"/>
      <c r="D2294" s="22"/>
      <c r="E2294" s="22"/>
      <c r="F2294" s="22"/>
      <c r="G2294" s="15"/>
      <c r="H2294" s="15"/>
      <c r="I2294" s="19"/>
      <c r="J2294" s="15"/>
      <c r="K2294" s="19"/>
      <c r="L2294" s="15"/>
    </row>
    <row r="2295" spans="1:12" x14ac:dyDescent="0.35">
      <c r="A2295" s="22"/>
      <c r="B2295" s="12"/>
      <c r="C2295" s="22"/>
      <c r="D2295" s="22"/>
      <c r="E2295" s="22"/>
      <c r="F2295" s="22"/>
      <c r="G2295" s="15"/>
      <c r="H2295" s="15"/>
      <c r="I2295" s="19"/>
      <c r="J2295" s="15"/>
      <c r="K2295" s="19"/>
      <c r="L2295" s="15"/>
    </row>
    <row r="2296" spans="1:12" x14ac:dyDescent="0.35">
      <c r="A2296" s="22"/>
      <c r="B2296" s="12"/>
      <c r="C2296" s="22"/>
      <c r="D2296" s="22"/>
      <c r="E2296" s="22"/>
      <c r="F2296" s="22"/>
      <c r="G2296" s="15"/>
      <c r="H2296" s="15"/>
      <c r="I2296" s="19"/>
      <c r="J2296" s="15"/>
      <c r="K2296" s="19"/>
      <c r="L2296" s="15"/>
    </row>
    <row r="2297" spans="1:12" x14ac:dyDescent="0.35">
      <c r="A2297" s="22"/>
      <c r="B2297" s="12"/>
      <c r="C2297" s="22"/>
      <c r="D2297" s="22"/>
      <c r="E2297" s="22"/>
      <c r="F2297" s="22"/>
      <c r="G2297" s="15"/>
      <c r="H2297" s="15"/>
      <c r="I2297" s="19"/>
      <c r="J2297" s="15"/>
      <c r="K2297" s="19"/>
      <c r="L2297" s="15"/>
    </row>
    <row r="2298" spans="1:12" x14ac:dyDescent="0.35">
      <c r="A2298" s="22"/>
      <c r="B2298" s="12"/>
      <c r="C2298" s="22"/>
      <c r="D2298" s="22"/>
      <c r="E2298" s="22"/>
      <c r="F2298" s="22"/>
      <c r="G2298" s="15"/>
      <c r="H2298" s="15"/>
      <c r="I2298" s="19"/>
      <c r="J2298" s="15"/>
      <c r="K2298" s="19"/>
      <c r="L2298" s="15"/>
    </row>
    <row r="2299" spans="1:12" x14ac:dyDescent="0.35">
      <c r="A2299" s="22"/>
      <c r="B2299" s="12"/>
      <c r="C2299" s="22"/>
      <c r="D2299" s="22"/>
      <c r="E2299" s="22"/>
      <c r="F2299" s="22"/>
      <c r="G2299" s="15"/>
      <c r="H2299" s="15"/>
      <c r="I2299" s="19"/>
      <c r="J2299" s="15"/>
      <c r="K2299" s="19"/>
      <c r="L2299" s="15"/>
    </row>
    <row r="2300" spans="1:12" x14ac:dyDescent="0.35">
      <c r="A2300" s="22"/>
      <c r="B2300" s="12"/>
      <c r="C2300" s="22"/>
      <c r="D2300" s="22"/>
      <c r="E2300" s="22"/>
      <c r="F2300" s="22"/>
      <c r="G2300" s="15"/>
      <c r="H2300" s="15"/>
      <c r="I2300" s="19"/>
      <c r="J2300" s="15"/>
      <c r="K2300" s="19"/>
      <c r="L2300" s="15"/>
    </row>
    <row r="2301" spans="1:12" x14ac:dyDescent="0.35">
      <c r="A2301" s="22"/>
      <c r="B2301" s="12"/>
      <c r="C2301" s="22"/>
      <c r="D2301" s="22"/>
      <c r="E2301" s="22"/>
      <c r="F2301" s="22"/>
      <c r="G2301" s="15"/>
      <c r="H2301" s="15"/>
      <c r="I2301" s="19"/>
      <c r="J2301" s="15"/>
      <c r="K2301" s="19"/>
      <c r="L2301" s="15"/>
    </row>
    <row r="2302" spans="1:12" x14ac:dyDescent="0.35">
      <c r="A2302" s="22"/>
      <c r="B2302" s="12"/>
      <c r="C2302" s="22"/>
      <c r="D2302" s="22"/>
      <c r="E2302" s="22"/>
      <c r="F2302" s="22"/>
      <c r="G2302" s="15"/>
      <c r="H2302" s="15"/>
      <c r="I2302" s="19"/>
      <c r="J2302" s="15"/>
      <c r="K2302" s="19"/>
      <c r="L2302" s="15"/>
    </row>
    <row r="2303" spans="1:12" x14ac:dyDescent="0.35">
      <c r="A2303" s="22"/>
      <c r="B2303" s="12"/>
      <c r="C2303" s="22"/>
      <c r="D2303" s="22"/>
      <c r="E2303" s="22"/>
      <c r="F2303" s="22"/>
      <c r="G2303" s="15"/>
      <c r="H2303" s="15"/>
      <c r="I2303" s="19"/>
      <c r="J2303" s="15"/>
      <c r="K2303" s="19"/>
      <c r="L2303" s="15"/>
    </row>
    <row r="2304" spans="1:12" x14ac:dyDescent="0.35">
      <c r="A2304" s="22"/>
      <c r="B2304" s="12"/>
      <c r="C2304" s="22"/>
      <c r="D2304" s="22"/>
      <c r="E2304" s="22"/>
      <c r="F2304" s="22"/>
      <c r="G2304" s="15"/>
      <c r="H2304" s="15"/>
      <c r="I2304" s="19"/>
      <c r="J2304" s="15"/>
      <c r="K2304" s="19"/>
      <c r="L2304" s="15"/>
    </row>
    <row r="2305" spans="1:12" x14ac:dyDescent="0.35">
      <c r="A2305" s="22"/>
      <c r="B2305" s="12"/>
      <c r="C2305" s="22"/>
      <c r="D2305" s="22"/>
      <c r="E2305" s="22"/>
      <c r="F2305" s="22"/>
      <c r="G2305" s="15"/>
      <c r="H2305" s="15"/>
      <c r="I2305" s="19"/>
      <c r="J2305" s="15"/>
      <c r="K2305" s="19"/>
      <c r="L2305" s="15"/>
    </row>
    <row r="2306" spans="1:12" x14ac:dyDescent="0.35">
      <c r="A2306" s="22"/>
      <c r="B2306" s="12"/>
      <c r="C2306" s="22"/>
      <c r="D2306" s="22"/>
      <c r="E2306" s="22"/>
      <c r="F2306" s="22"/>
      <c r="G2306" s="15"/>
      <c r="H2306" s="15"/>
      <c r="I2306" s="19"/>
      <c r="J2306" s="15"/>
      <c r="K2306" s="19"/>
      <c r="L2306" s="15"/>
    </row>
    <row r="2307" spans="1:12" x14ac:dyDescent="0.35">
      <c r="A2307" s="22"/>
      <c r="B2307" s="12"/>
      <c r="C2307" s="22"/>
      <c r="D2307" s="22"/>
      <c r="E2307" s="22"/>
      <c r="F2307" s="22"/>
      <c r="G2307" s="15"/>
      <c r="H2307" s="15"/>
      <c r="I2307" s="19"/>
      <c r="J2307" s="15"/>
      <c r="K2307" s="19"/>
      <c r="L2307" s="15"/>
    </row>
    <row r="2308" spans="1:12" x14ac:dyDescent="0.35">
      <c r="A2308" s="22"/>
      <c r="B2308" s="12"/>
      <c r="C2308" s="22"/>
      <c r="D2308" s="22"/>
      <c r="E2308" s="22"/>
      <c r="F2308" s="22"/>
      <c r="G2308" s="15"/>
      <c r="H2308" s="15"/>
      <c r="I2308" s="19"/>
      <c r="J2308" s="15"/>
      <c r="K2308" s="19"/>
      <c r="L2308" s="15"/>
    </row>
    <row r="2309" spans="1:12" x14ac:dyDescent="0.35">
      <c r="A2309" s="22"/>
      <c r="B2309" s="12"/>
      <c r="C2309" s="22"/>
      <c r="D2309" s="22"/>
      <c r="E2309" s="22"/>
      <c r="F2309" s="22"/>
      <c r="G2309" s="15"/>
      <c r="H2309" s="15"/>
      <c r="I2309" s="19"/>
      <c r="J2309" s="15"/>
      <c r="K2309" s="19"/>
      <c r="L2309" s="15"/>
    </row>
    <row r="2310" spans="1:12" x14ac:dyDescent="0.35">
      <c r="A2310" s="22"/>
      <c r="B2310" s="12"/>
      <c r="C2310" s="22"/>
      <c r="D2310" s="22"/>
      <c r="E2310" s="22"/>
      <c r="F2310" s="22"/>
      <c r="G2310" s="15"/>
      <c r="H2310" s="15"/>
      <c r="I2310" s="19"/>
      <c r="J2310" s="15"/>
      <c r="K2310" s="19"/>
      <c r="L2310" s="15"/>
    </row>
    <row r="2311" spans="1:12" x14ac:dyDescent="0.35">
      <c r="A2311" s="22"/>
      <c r="B2311" s="12"/>
      <c r="C2311" s="22"/>
      <c r="D2311" s="22"/>
      <c r="E2311" s="22"/>
      <c r="F2311" s="22"/>
      <c r="G2311" s="15"/>
      <c r="H2311" s="15"/>
      <c r="I2311" s="19"/>
      <c r="J2311" s="15"/>
      <c r="K2311" s="19"/>
      <c r="L2311" s="15"/>
    </row>
    <row r="2312" spans="1:12" x14ac:dyDescent="0.35">
      <c r="A2312" s="22"/>
      <c r="B2312" s="12"/>
      <c r="C2312" s="22"/>
      <c r="D2312" s="22"/>
      <c r="E2312" s="22"/>
      <c r="F2312" s="22"/>
      <c r="G2312" s="15"/>
      <c r="H2312" s="15"/>
      <c r="I2312" s="19"/>
      <c r="J2312" s="15"/>
      <c r="K2312" s="19"/>
      <c r="L2312" s="15"/>
    </row>
    <row r="2313" spans="1:12" x14ac:dyDescent="0.35">
      <c r="A2313" s="22"/>
      <c r="B2313" s="12"/>
      <c r="C2313" s="22"/>
      <c r="D2313" s="22"/>
      <c r="E2313" s="22"/>
      <c r="F2313" s="22"/>
      <c r="G2313" s="15"/>
      <c r="H2313" s="15"/>
      <c r="I2313" s="19"/>
      <c r="J2313" s="15"/>
      <c r="K2313" s="19"/>
      <c r="L2313" s="15"/>
    </row>
    <row r="2314" spans="1:12" x14ac:dyDescent="0.35">
      <c r="A2314" s="22"/>
      <c r="B2314" s="12"/>
      <c r="C2314" s="22"/>
      <c r="D2314" s="22"/>
      <c r="E2314" s="22"/>
      <c r="F2314" s="22"/>
      <c r="G2314" s="15"/>
      <c r="H2314" s="15"/>
      <c r="I2314" s="19"/>
      <c r="J2314" s="15"/>
      <c r="K2314" s="19"/>
      <c r="L2314" s="15"/>
    </row>
    <row r="2315" spans="1:12" x14ac:dyDescent="0.35">
      <c r="A2315" s="22"/>
      <c r="B2315" s="12"/>
      <c r="C2315" s="22"/>
      <c r="D2315" s="22"/>
      <c r="E2315" s="22"/>
      <c r="F2315" s="22"/>
      <c r="G2315" s="15"/>
      <c r="H2315" s="15"/>
      <c r="I2315" s="19"/>
      <c r="J2315" s="15"/>
      <c r="K2315" s="19"/>
      <c r="L2315" s="15"/>
    </row>
    <row r="2316" spans="1:12" x14ac:dyDescent="0.35">
      <c r="A2316" s="22"/>
      <c r="B2316" s="12"/>
      <c r="C2316" s="22"/>
      <c r="D2316" s="22"/>
      <c r="E2316" s="22"/>
      <c r="F2316" s="22"/>
      <c r="G2316" s="15"/>
      <c r="H2316" s="15"/>
      <c r="I2316" s="19"/>
      <c r="J2316" s="15"/>
      <c r="K2316" s="19"/>
      <c r="L2316" s="15"/>
    </row>
    <row r="2317" spans="1:12" x14ac:dyDescent="0.35">
      <c r="A2317" s="22"/>
      <c r="B2317" s="12"/>
      <c r="C2317" s="22"/>
      <c r="D2317" s="22"/>
      <c r="E2317" s="22"/>
      <c r="F2317" s="22"/>
      <c r="G2317" s="15"/>
      <c r="H2317" s="15"/>
      <c r="I2317" s="19"/>
      <c r="J2317" s="15"/>
      <c r="K2317" s="19"/>
      <c r="L2317" s="15"/>
    </row>
    <row r="2318" spans="1:12" x14ac:dyDescent="0.35">
      <c r="A2318" s="22"/>
      <c r="B2318" s="12"/>
      <c r="C2318" s="22"/>
      <c r="D2318" s="22"/>
      <c r="E2318" s="22"/>
      <c r="F2318" s="22"/>
      <c r="G2318" s="15"/>
      <c r="H2318" s="15"/>
      <c r="I2318" s="19"/>
      <c r="J2318" s="15"/>
      <c r="K2318" s="19"/>
      <c r="L2318" s="15"/>
    </row>
    <row r="2319" spans="1:12" x14ac:dyDescent="0.35">
      <c r="A2319" s="22"/>
      <c r="B2319" s="12"/>
      <c r="C2319" s="22"/>
      <c r="D2319" s="22"/>
      <c r="E2319" s="22"/>
      <c r="F2319" s="22"/>
      <c r="G2319" s="15"/>
      <c r="H2319" s="15"/>
      <c r="I2319" s="19"/>
      <c r="J2319" s="15"/>
      <c r="K2319" s="19"/>
      <c r="L2319" s="15"/>
    </row>
    <row r="2320" spans="1:12" x14ac:dyDescent="0.35">
      <c r="A2320" s="22"/>
      <c r="B2320" s="12"/>
      <c r="C2320" s="22"/>
      <c r="D2320" s="22"/>
      <c r="E2320" s="22"/>
      <c r="F2320" s="22"/>
      <c r="G2320" s="15"/>
      <c r="H2320" s="15"/>
      <c r="I2320" s="19"/>
      <c r="J2320" s="15"/>
      <c r="K2320" s="19"/>
      <c r="L2320" s="15"/>
    </row>
    <row r="2321" spans="1:12" x14ac:dyDescent="0.35">
      <c r="A2321" s="22"/>
      <c r="B2321" s="12"/>
      <c r="C2321" s="22"/>
      <c r="D2321" s="22"/>
      <c r="E2321" s="22"/>
      <c r="F2321" s="22"/>
      <c r="G2321" s="15"/>
      <c r="H2321" s="15"/>
      <c r="I2321" s="19"/>
      <c r="J2321" s="15"/>
      <c r="K2321" s="19"/>
      <c r="L2321" s="15"/>
    </row>
    <row r="2322" spans="1:12" x14ac:dyDescent="0.35">
      <c r="A2322" s="22"/>
      <c r="B2322" s="12"/>
      <c r="C2322" s="22"/>
      <c r="D2322" s="22"/>
      <c r="E2322" s="22"/>
      <c r="F2322" s="22"/>
      <c r="G2322" s="15"/>
      <c r="H2322" s="15"/>
      <c r="I2322" s="19"/>
      <c r="J2322" s="15"/>
      <c r="K2322" s="19"/>
      <c r="L2322" s="15"/>
    </row>
    <row r="2323" spans="1:12" x14ac:dyDescent="0.35">
      <c r="A2323" s="22"/>
      <c r="B2323" s="12"/>
      <c r="C2323" s="22"/>
      <c r="D2323" s="22"/>
      <c r="E2323" s="22"/>
      <c r="F2323" s="22"/>
      <c r="G2323" s="15"/>
      <c r="H2323" s="15"/>
      <c r="I2323" s="19"/>
      <c r="J2323" s="15"/>
      <c r="K2323" s="19"/>
      <c r="L2323" s="15"/>
    </row>
    <row r="2324" spans="1:12" x14ac:dyDescent="0.35">
      <c r="A2324" s="22"/>
      <c r="B2324" s="12"/>
      <c r="C2324" s="22"/>
      <c r="D2324" s="22"/>
      <c r="E2324" s="22"/>
      <c r="F2324" s="22"/>
      <c r="G2324" s="15"/>
      <c r="H2324" s="15"/>
      <c r="I2324" s="19"/>
      <c r="J2324" s="15"/>
      <c r="K2324" s="19"/>
      <c r="L2324" s="15"/>
    </row>
    <row r="2325" spans="1:12" x14ac:dyDescent="0.35">
      <c r="A2325" s="22"/>
      <c r="B2325" s="12"/>
      <c r="C2325" s="22"/>
      <c r="D2325" s="22"/>
      <c r="E2325" s="22"/>
      <c r="F2325" s="22"/>
      <c r="G2325" s="15"/>
      <c r="H2325" s="15"/>
      <c r="I2325" s="19"/>
      <c r="J2325" s="15"/>
      <c r="K2325" s="19"/>
      <c r="L2325" s="15"/>
    </row>
    <row r="2326" spans="1:12" x14ac:dyDescent="0.35">
      <c r="A2326" s="22"/>
      <c r="B2326" s="12"/>
      <c r="C2326" s="22"/>
      <c r="D2326" s="22"/>
      <c r="E2326" s="22"/>
      <c r="F2326" s="22"/>
      <c r="G2326" s="15"/>
      <c r="H2326" s="15"/>
      <c r="I2326" s="19"/>
      <c r="J2326" s="15"/>
      <c r="K2326" s="19"/>
      <c r="L2326" s="15"/>
    </row>
    <row r="2327" spans="1:12" x14ac:dyDescent="0.35">
      <c r="A2327" s="22"/>
      <c r="B2327" s="12"/>
      <c r="C2327" s="22"/>
      <c r="D2327" s="22"/>
      <c r="E2327" s="22"/>
      <c r="F2327" s="22"/>
      <c r="G2327" s="15"/>
      <c r="H2327" s="15"/>
      <c r="I2327" s="19"/>
      <c r="J2327" s="15"/>
      <c r="K2327" s="19"/>
      <c r="L2327" s="15"/>
    </row>
    <row r="2328" spans="1:12" x14ac:dyDescent="0.35">
      <c r="A2328" s="22"/>
      <c r="B2328" s="12"/>
      <c r="C2328" s="22"/>
      <c r="D2328" s="22"/>
      <c r="E2328" s="22"/>
      <c r="F2328" s="22"/>
      <c r="G2328" s="15"/>
      <c r="H2328" s="15"/>
      <c r="I2328" s="19"/>
      <c r="J2328" s="15"/>
      <c r="K2328" s="19"/>
      <c r="L2328" s="15"/>
    </row>
    <row r="2329" spans="1:12" x14ac:dyDescent="0.35">
      <c r="A2329" s="22"/>
      <c r="B2329" s="12"/>
      <c r="C2329" s="22"/>
      <c r="D2329" s="22"/>
      <c r="E2329" s="22"/>
      <c r="F2329" s="22"/>
      <c r="G2329" s="15"/>
      <c r="H2329" s="15"/>
      <c r="I2329" s="19"/>
      <c r="J2329" s="15"/>
      <c r="K2329" s="19"/>
      <c r="L2329" s="15"/>
    </row>
    <row r="2330" spans="1:12" x14ac:dyDescent="0.35">
      <c r="A2330" s="22"/>
      <c r="B2330" s="12"/>
      <c r="C2330" s="22"/>
      <c r="D2330" s="22"/>
      <c r="E2330" s="22"/>
      <c r="F2330" s="22"/>
      <c r="G2330" s="15"/>
      <c r="H2330" s="15"/>
      <c r="I2330" s="19"/>
      <c r="J2330" s="15"/>
      <c r="K2330" s="19"/>
      <c r="L2330" s="15"/>
    </row>
    <row r="2331" spans="1:12" x14ac:dyDescent="0.35">
      <c r="A2331" s="22"/>
      <c r="B2331" s="12"/>
      <c r="C2331" s="22"/>
      <c r="D2331" s="22"/>
      <c r="E2331" s="22"/>
      <c r="F2331" s="22"/>
      <c r="G2331" s="15"/>
      <c r="H2331" s="15"/>
      <c r="I2331" s="19"/>
      <c r="J2331" s="15"/>
      <c r="K2331" s="19"/>
      <c r="L2331" s="15"/>
    </row>
    <row r="2332" spans="1:12" x14ac:dyDescent="0.35">
      <c r="A2332" s="22"/>
      <c r="B2332" s="12"/>
      <c r="C2332" s="22"/>
      <c r="D2332" s="22"/>
      <c r="E2332" s="22"/>
      <c r="F2332" s="22"/>
      <c r="G2332" s="15"/>
      <c r="H2332" s="15"/>
      <c r="I2332" s="19"/>
      <c r="J2332" s="15"/>
      <c r="K2332" s="19"/>
      <c r="L2332" s="15"/>
    </row>
    <row r="2333" spans="1:12" x14ac:dyDescent="0.35">
      <c r="A2333" s="22"/>
      <c r="B2333" s="12"/>
      <c r="C2333" s="22"/>
      <c r="D2333" s="22"/>
      <c r="E2333" s="22"/>
      <c r="F2333" s="22"/>
      <c r="G2333" s="15"/>
      <c r="H2333" s="15"/>
      <c r="I2333" s="19"/>
      <c r="J2333" s="15"/>
      <c r="K2333" s="19"/>
      <c r="L2333" s="15"/>
    </row>
    <row r="2334" spans="1:12" x14ac:dyDescent="0.35">
      <c r="A2334" s="22"/>
      <c r="B2334" s="12"/>
      <c r="C2334" s="22"/>
      <c r="D2334" s="22"/>
      <c r="E2334" s="22"/>
      <c r="F2334" s="22"/>
      <c r="G2334" s="15"/>
      <c r="H2334" s="15"/>
      <c r="I2334" s="19"/>
      <c r="J2334" s="15"/>
      <c r="K2334" s="19"/>
      <c r="L2334" s="15"/>
    </row>
    <row r="2335" spans="1:12" x14ac:dyDescent="0.35">
      <c r="A2335" s="22"/>
      <c r="B2335" s="12"/>
      <c r="C2335" s="22"/>
      <c r="D2335" s="22"/>
      <c r="E2335" s="22"/>
      <c r="F2335" s="22"/>
      <c r="G2335" s="15"/>
      <c r="H2335" s="15"/>
      <c r="I2335" s="19"/>
      <c r="J2335" s="15"/>
      <c r="K2335" s="19"/>
      <c r="L2335" s="15"/>
    </row>
    <row r="2336" spans="1:12" x14ac:dyDescent="0.35">
      <c r="A2336" s="22"/>
      <c r="B2336" s="12"/>
      <c r="C2336" s="22"/>
      <c r="D2336" s="22"/>
      <c r="E2336" s="22"/>
      <c r="F2336" s="22"/>
      <c r="G2336" s="15"/>
      <c r="H2336" s="15"/>
      <c r="I2336" s="19"/>
      <c r="J2336" s="15"/>
      <c r="K2336" s="19"/>
      <c r="L2336" s="15"/>
    </row>
    <row r="2337" spans="1:12" x14ac:dyDescent="0.35">
      <c r="A2337" s="22"/>
      <c r="B2337" s="12"/>
      <c r="C2337" s="22"/>
      <c r="D2337" s="22"/>
      <c r="E2337" s="22"/>
      <c r="F2337" s="22"/>
      <c r="G2337" s="15"/>
      <c r="H2337" s="15"/>
      <c r="I2337" s="19"/>
      <c r="J2337" s="15"/>
      <c r="K2337" s="19"/>
      <c r="L2337" s="15"/>
    </row>
    <row r="2338" spans="1:12" x14ac:dyDescent="0.35">
      <c r="A2338" s="22"/>
      <c r="B2338" s="12"/>
      <c r="C2338" s="22"/>
      <c r="D2338" s="22"/>
      <c r="E2338" s="22"/>
      <c r="F2338" s="22"/>
      <c r="G2338" s="15"/>
      <c r="H2338" s="15"/>
      <c r="I2338" s="19"/>
      <c r="J2338" s="15"/>
      <c r="K2338" s="19"/>
      <c r="L2338" s="15"/>
    </row>
    <row r="2339" spans="1:12" x14ac:dyDescent="0.35">
      <c r="A2339" s="22"/>
      <c r="B2339" s="12"/>
      <c r="C2339" s="22"/>
      <c r="D2339" s="22"/>
      <c r="E2339" s="22"/>
      <c r="F2339" s="22"/>
      <c r="G2339" s="15"/>
      <c r="H2339" s="15"/>
      <c r="I2339" s="19"/>
      <c r="J2339" s="15"/>
      <c r="K2339" s="19"/>
      <c r="L2339" s="15"/>
    </row>
    <row r="2340" spans="1:12" x14ac:dyDescent="0.35">
      <c r="A2340" s="22"/>
      <c r="B2340" s="12"/>
      <c r="C2340" s="22"/>
      <c r="D2340" s="22"/>
      <c r="E2340" s="22"/>
      <c r="F2340" s="22"/>
      <c r="G2340" s="15"/>
      <c r="H2340" s="15"/>
      <c r="I2340" s="19"/>
      <c r="J2340" s="15"/>
      <c r="K2340" s="19"/>
      <c r="L2340" s="15"/>
    </row>
    <row r="2341" spans="1:12" x14ac:dyDescent="0.35">
      <c r="A2341" s="22"/>
      <c r="B2341" s="12"/>
      <c r="C2341" s="22"/>
      <c r="D2341" s="22"/>
      <c r="E2341" s="22"/>
      <c r="F2341" s="22"/>
      <c r="G2341" s="15"/>
      <c r="H2341" s="15"/>
      <c r="I2341" s="19"/>
      <c r="J2341" s="15"/>
      <c r="K2341" s="19"/>
      <c r="L2341" s="15"/>
    </row>
    <row r="2342" spans="1:12" x14ac:dyDescent="0.35">
      <c r="A2342" s="22"/>
      <c r="B2342" s="12"/>
      <c r="C2342" s="22"/>
      <c r="D2342" s="22"/>
      <c r="E2342" s="22"/>
      <c r="F2342" s="22"/>
      <c r="G2342" s="15"/>
      <c r="H2342" s="15"/>
      <c r="I2342" s="19"/>
      <c r="J2342" s="15"/>
      <c r="K2342" s="19"/>
      <c r="L2342" s="15"/>
    </row>
    <row r="2343" spans="1:12" x14ac:dyDescent="0.35">
      <c r="A2343" s="22"/>
      <c r="B2343" s="12"/>
      <c r="C2343" s="22"/>
      <c r="D2343" s="22"/>
      <c r="E2343" s="22"/>
      <c r="F2343" s="22"/>
      <c r="G2343" s="15"/>
      <c r="H2343" s="15"/>
      <c r="I2343" s="19"/>
      <c r="J2343" s="15"/>
      <c r="K2343" s="19"/>
      <c r="L2343" s="15"/>
    </row>
    <row r="2344" spans="1:12" x14ac:dyDescent="0.35">
      <c r="A2344" s="22"/>
      <c r="B2344" s="12"/>
      <c r="C2344" s="22"/>
      <c r="D2344" s="22"/>
      <c r="E2344" s="22"/>
      <c r="F2344" s="22"/>
      <c r="G2344" s="15"/>
      <c r="H2344" s="15"/>
      <c r="I2344" s="19"/>
      <c r="J2344" s="15"/>
      <c r="K2344" s="19"/>
      <c r="L2344" s="15"/>
    </row>
    <row r="2345" spans="1:12" x14ac:dyDescent="0.35">
      <c r="A2345" s="22"/>
      <c r="B2345" s="12"/>
      <c r="C2345" s="22"/>
      <c r="D2345" s="22"/>
      <c r="E2345" s="22"/>
      <c r="F2345" s="22"/>
      <c r="G2345" s="15"/>
      <c r="H2345" s="15"/>
      <c r="I2345" s="19"/>
      <c r="J2345" s="15"/>
      <c r="K2345" s="19"/>
      <c r="L2345" s="15"/>
    </row>
    <row r="2346" spans="1:12" x14ac:dyDescent="0.35">
      <c r="A2346" s="22"/>
      <c r="B2346" s="12"/>
      <c r="C2346" s="22"/>
      <c r="D2346" s="22"/>
      <c r="E2346" s="22"/>
      <c r="F2346" s="22"/>
      <c r="G2346" s="15"/>
      <c r="H2346" s="15"/>
      <c r="I2346" s="19"/>
      <c r="J2346" s="15"/>
      <c r="K2346" s="19"/>
      <c r="L2346" s="15"/>
    </row>
    <row r="2347" spans="1:12" x14ac:dyDescent="0.35">
      <c r="A2347" s="22"/>
      <c r="B2347" s="12"/>
      <c r="C2347" s="22"/>
      <c r="D2347" s="22"/>
      <c r="E2347" s="22"/>
      <c r="F2347" s="22"/>
      <c r="G2347" s="15"/>
      <c r="H2347" s="15"/>
      <c r="I2347" s="19"/>
      <c r="J2347" s="15"/>
      <c r="K2347" s="19"/>
      <c r="L2347" s="15"/>
    </row>
    <row r="2348" spans="1:12" x14ac:dyDescent="0.35">
      <c r="A2348" s="22"/>
      <c r="B2348" s="12"/>
      <c r="C2348" s="22"/>
      <c r="D2348" s="22"/>
      <c r="E2348" s="22"/>
      <c r="F2348" s="22"/>
      <c r="G2348" s="15"/>
      <c r="H2348" s="15"/>
      <c r="I2348" s="19"/>
      <c r="J2348" s="15"/>
      <c r="K2348" s="19"/>
      <c r="L2348" s="15"/>
    </row>
    <row r="2349" spans="1:12" x14ac:dyDescent="0.35">
      <c r="A2349" s="22"/>
      <c r="B2349" s="12"/>
      <c r="C2349" s="22"/>
      <c r="D2349" s="22"/>
      <c r="E2349" s="22"/>
      <c r="F2349" s="22"/>
      <c r="G2349" s="15"/>
      <c r="H2349" s="15"/>
      <c r="I2349" s="19"/>
      <c r="J2349" s="15"/>
      <c r="K2349" s="19"/>
      <c r="L2349" s="15"/>
    </row>
    <row r="2350" spans="1:12" x14ac:dyDescent="0.35">
      <c r="A2350" s="22"/>
      <c r="B2350" s="12"/>
      <c r="C2350" s="22"/>
      <c r="D2350" s="22"/>
      <c r="E2350" s="22"/>
      <c r="F2350" s="22"/>
      <c r="G2350" s="15"/>
      <c r="H2350" s="15"/>
      <c r="I2350" s="19"/>
      <c r="J2350" s="15"/>
      <c r="K2350" s="19"/>
      <c r="L2350" s="15"/>
    </row>
    <row r="2351" spans="1:12" x14ac:dyDescent="0.35">
      <c r="A2351" s="22"/>
      <c r="B2351" s="12"/>
      <c r="C2351" s="22"/>
      <c r="D2351" s="22"/>
      <c r="E2351" s="22"/>
      <c r="F2351" s="22"/>
      <c r="G2351" s="15"/>
      <c r="H2351" s="15"/>
      <c r="I2351" s="19"/>
      <c r="J2351" s="15"/>
      <c r="K2351" s="19"/>
      <c r="L2351" s="15"/>
    </row>
    <row r="2352" spans="1:12" x14ac:dyDescent="0.35">
      <c r="A2352" s="22"/>
      <c r="B2352" s="12"/>
      <c r="C2352" s="22"/>
      <c r="D2352" s="22"/>
      <c r="E2352" s="22"/>
      <c r="F2352" s="22"/>
      <c r="G2352" s="15"/>
      <c r="H2352" s="15"/>
      <c r="I2352" s="19"/>
      <c r="J2352" s="15"/>
      <c r="K2352" s="19"/>
      <c r="L2352" s="15"/>
    </row>
    <row r="2353" spans="1:12" x14ac:dyDescent="0.35">
      <c r="A2353" s="22"/>
      <c r="B2353" s="12"/>
      <c r="C2353" s="22"/>
      <c r="D2353" s="22"/>
      <c r="E2353" s="22"/>
      <c r="F2353" s="22"/>
      <c r="G2353" s="15"/>
      <c r="H2353" s="15"/>
      <c r="I2353" s="19"/>
      <c r="J2353" s="15"/>
      <c r="K2353" s="19"/>
      <c r="L2353" s="15"/>
    </row>
    <row r="2354" spans="1:12" x14ac:dyDescent="0.35">
      <c r="A2354" s="22"/>
      <c r="B2354" s="12"/>
      <c r="C2354" s="22"/>
      <c r="D2354" s="22"/>
      <c r="E2354" s="22"/>
      <c r="F2354" s="22"/>
      <c r="G2354" s="15"/>
      <c r="H2354" s="15"/>
      <c r="I2354" s="19"/>
      <c r="J2354" s="15"/>
      <c r="K2354" s="19"/>
      <c r="L2354" s="15"/>
    </row>
    <row r="2355" spans="1:12" x14ac:dyDescent="0.35">
      <c r="A2355" s="22"/>
      <c r="B2355" s="12"/>
      <c r="C2355" s="22"/>
      <c r="D2355" s="22"/>
      <c r="E2355" s="22"/>
      <c r="F2355" s="22"/>
      <c r="G2355" s="15"/>
      <c r="H2355" s="15"/>
      <c r="I2355" s="19"/>
      <c r="J2355" s="15"/>
      <c r="K2355" s="19"/>
      <c r="L2355" s="15"/>
    </row>
    <row r="2356" spans="1:12" x14ac:dyDescent="0.35">
      <c r="A2356" s="22"/>
      <c r="B2356" s="12"/>
      <c r="C2356" s="22"/>
      <c r="D2356" s="22"/>
      <c r="E2356" s="22"/>
      <c r="F2356" s="22"/>
      <c r="G2356" s="15"/>
      <c r="H2356" s="15"/>
      <c r="I2356" s="19"/>
      <c r="J2356" s="15"/>
      <c r="K2356" s="19"/>
      <c r="L2356" s="15"/>
    </row>
    <row r="2357" spans="1:12" x14ac:dyDescent="0.35">
      <c r="A2357" s="22"/>
      <c r="B2357" s="12"/>
      <c r="C2357" s="22"/>
      <c r="D2357" s="22"/>
      <c r="E2357" s="22"/>
      <c r="F2357" s="22"/>
      <c r="G2357" s="15"/>
      <c r="H2357" s="15"/>
      <c r="I2357" s="19"/>
      <c r="J2357" s="15"/>
      <c r="K2357" s="19"/>
      <c r="L2357" s="15"/>
    </row>
    <row r="2358" spans="1:12" x14ac:dyDescent="0.35">
      <c r="A2358" s="22"/>
      <c r="B2358" s="12"/>
      <c r="C2358" s="22"/>
      <c r="D2358" s="22"/>
      <c r="E2358" s="22"/>
      <c r="F2358" s="22"/>
      <c r="G2358" s="15"/>
      <c r="H2358" s="15"/>
      <c r="I2358" s="19"/>
      <c r="J2358" s="15"/>
      <c r="K2358" s="19"/>
      <c r="L2358" s="15"/>
    </row>
    <row r="2359" spans="1:12" x14ac:dyDescent="0.35">
      <c r="A2359" s="22"/>
      <c r="B2359" s="12"/>
      <c r="C2359" s="22"/>
      <c r="D2359" s="22"/>
      <c r="E2359" s="22"/>
      <c r="F2359" s="22"/>
      <c r="G2359" s="15"/>
      <c r="H2359" s="15"/>
      <c r="I2359" s="19"/>
      <c r="J2359" s="15"/>
      <c r="K2359" s="19"/>
      <c r="L2359" s="15"/>
    </row>
    <row r="2360" spans="1:12" x14ac:dyDescent="0.35">
      <c r="A2360" s="22"/>
      <c r="B2360" s="12"/>
      <c r="C2360" s="22"/>
      <c r="D2360" s="22"/>
      <c r="E2360" s="22"/>
      <c r="F2360" s="22"/>
      <c r="G2360" s="15"/>
      <c r="H2360" s="15"/>
      <c r="I2360" s="19"/>
      <c r="J2360" s="15"/>
      <c r="K2360" s="19"/>
      <c r="L2360" s="15"/>
    </row>
    <row r="2361" spans="1:12" x14ac:dyDescent="0.35">
      <c r="A2361" s="22"/>
      <c r="B2361" s="12"/>
      <c r="C2361" s="22"/>
      <c r="D2361" s="22"/>
      <c r="E2361" s="22"/>
      <c r="F2361" s="22"/>
      <c r="G2361" s="15"/>
      <c r="H2361" s="15"/>
      <c r="I2361" s="19"/>
      <c r="J2361" s="15"/>
      <c r="K2361" s="19"/>
      <c r="L2361" s="15"/>
    </row>
    <row r="2362" spans="1:12" x14ac:dyDescent="0.35">
      <c r="A2362" s="22"/>
      <c r="B2362" s="12"/>
      <c r="C2362" s="22"/>
      <c r="D2362" s="22"/>
      <c r="E2362" s="22"/>
      <c r="F2362" s="22"/>
      <c r="G2362" s="15"/>
      <c r="H2362" s="15"/>
      <c r="I2362" s="19"/>
      <c r="J2362" s="15"/>
      <c r="K2362" s="19"/>
      <c r="L2362" s="15"/>
    </row>
    <row r="2363" spans="1:12" x14ac:dyDescent="0.35">
      <c r="A2363" s="22"/>
      <c r="B2363" s="12"/>
      <c r="C2363" s="22"/>
      <c r="D2363" s="22"/>
      <c r="E2363" s="22"/>
      <c r="F2363" s="22"/>
      <c r="G2363" s="15"/>
      <c r="H2363" s="15"/>
      <c r="I2363" s="19"/>
      <c r="J2363" s="15"/>
      <c r="K2363" s="19"/>
      <c r="L2363" s="15"/>
    </row>
    <row r="2364" spans="1:12" x14ac:dyDescent="0.35">
      <c r="A2364" s="22"/>
      <c r="B2364" s="12"/>
      <c r="C2364" s="22"/>
      <c r="D2364" s="22"/>
      <c r="E2364" s="22"/>
      <c r="F2364" s="22"/>
      <c r="G2364" s="15"/>
      <c r="H2364" s="15"/>
      <c r="I2364" s="19"/>
      <c r="J2364" s="15"/>
      <c r="K2364" s="19"/>
      <c r="L2364" s="15"/>
    </row>
    <row r="2365" spans="1:12" x14ac:dyDescent="0.35">
      <c r="A2365" s="22"/>
      <c r="B2365" s="12"/>
      <c r="C2365" s="22"/>
      <c r="D2365" s="22"/>
      <c r="E2365" s="22"/>
      <c r="F2365" s="22"/>
      <c r="G2365" s="15"/>
      <c r="H2365" s="15"/>
      <c r="I2365" s="19"/>
      <c r="J2365" s="15"/>
      <c r="K2365" s="19"/>
      <c r="L2365" s="15"/>
    </row>
    <row r="2366" spans="1:12" x14ac:dyDescent="0.35">
      <c r="A2366" s="22"/>
      <c r="B2366" s="12"/>
      <c r="C2366" s="22"/>
      <c r="D2366" s="22"/>
      <c r="E2366" s="22"/>
      <c r="F2366" s="22"/>
      <c r="G2366" s="15"/>
      <c r="H2366" s="15"/>
      <c r="I2366" s="19"/>
      <c r="J2366" s="15"/>
      <c r="K2366" s="19"/>
      <c r="L2366" s="15"/>
    </row>
    <row r="2367" spans="1:12" x14ac:dyDescent="0.35">
      <c r="A2367" s="22"/>
      <c r="B2367" s="12"/>
      <c r="C2367" s="22"/>
      <c r="D2367" s="22"/>
      <c r="E2367" s="22"/>
      <c r="F2367" s="22"/>
      <c r="G2367" s="15"/>
      <c r="H2367" s="15"/>
      <c r="I2367" s="19"/>
      <c r="J2367" s="15"/>
      <c r="K2367" s="19"/>
      <c r="L2367" s="15"/>
    </row>
    <row r="2368" spans="1:12" x14ac:dyDescent="0.35">
      <c r="A2368" s="22"/>
      <c r="B2368" s="12"/>
      <c r="C2368" s="22"/>
      <c r="D2368" s="22"/>
      <c r="E2368" s="22"/>
      <c r="F2368" s="22"/>
      <c r="G2368" s="15"/>
      <c r="H2368" s="15"/>
      <c r="I2368" s="19"/>
      <c r="J2368" s="15"/>
      <c r="K2368" s="19"/>
      <c r="L2368" s="15"/>
    </row>
    <row r="2369" spans="1:12" x14ac:dyDescent="0.35">
      <c r="A2369" s="22"/>
      <c r="B2369" s="12"/>
      <c r="C2369" s="22"/>
      <c r="D2369" s="22"/>
      <c r="E2369" s="22"/>
      <c r="F2369" s="22"/>
      <c r="G2369" s="15"/>
      <c r="H2369" s="15"/>
      <c r="I2369" s="19"/>
      <c r="J2369" s="15"/>
      <c r="K2369" s="19"/>
      <c r="L2369" s="15"/>
    </row>
    <row r="2370" spans="1:12" x14ac:dyDescent="0.35">
      <c r="A2370" s="22"/>
      <c r="B2370" s="12"/>
      <c r="C2370" s="22"/>
      <c r="D2370" s="22"/>
      <c r="E2370" s="22"/>
      <c r="F2370" s="22"/>
      <c r="G2370" s="15"/>
      <c r="H2370" s="15"/>
      <c r="I2370" s="19"/>
      <c r="J2370" s="15"/>
      <c r="K2370" s="19"/>
      <c r="L2370" s="15"/>
    </row>
    <row r="2371" spans="1:12" x14ac:dyDescent="0.35">
      <c r="A2371" s="22"/>
      <c r="B2371" s="12"/>
      <c r="C2371" s="22"/>
      <c r="D2371" s="22"/>
      <c r="E2371" s="22"/>
      <c r="F2371" s="22"/>
      <c r="G2371" s="15"/>
      <c r="H2371" s="15"/>
      <c r="I2371" s="19"/>
      <c r="J2371" s="15"/>
      <c r="K2371" s="19"/>
      <c r="L2371" s="15"/>
    </row>
    <row r="2372" spans="1:12" x14ac:dyDescent="0.35">
      <c r="A2372" s="22"/>
      <c r="B2372" s="12"/>
      <c r="C2372" s="22"/>
      <c r="D2372" s="22"/>
      <c r="E2372" s="22"/>
      <c r="F2372" s="22"/>
      <c r="G2372" s="15"/>
      <c r="H2372" s="15"/>
      <c r="I2372" s="19"/>
      <c r="J2372" s="15"/>
      <c r="K2372" s="19"/>
      <c r="L2372" s="15"/>
    </row>
    <row r="2373" spans="1:12" x14ac:dyDescent="0.35">
      <c r="A2373" s="22"/>
      <c r="B2373" s="12"/>
      <c r="C2373" s="22"/>
      <c r="D2373" s="22"/>
      <c r="E2373" s="22"/>
      <c r="F2373" s="22"/>
      <c r="G2373" s="15"/>
      <c r="H2373" s="15"/>
      <c r="I2373" s="19"/>
      <c r="J2373" s="15"/>
      <c r="K2373" s="19"/>
      <c r="L2373" s="15"/>
    </row>
    <row r="2374" spans="1:12" x14ac:dyDescent="0.35">
      <c r="A2374" s="22"/>
      <c r="B2374" s="12"/>
      <c r="C2374" s="22"/>
      <c r="D2374" s="22"/>
      <c r="E2374" s="22"/>
      <c r="F2374" s="22"/>
      <c r="G2374" s="15"/>
      <c r="H2374" s="15"/>
      <c r="I2374" s="19"/>
      <c r="J2374" s="15"/>
      <c r="K2374" s="19"/>
      <c r="L2374" s="15"/>
    </row>
    <row r="2375" spans="1:12" x14ac:dyDescent="0.35">
      <c r="A2375" s="22"/>
      <c r="B2375" s="12"/>
      <c r="C2375" s="22"/>
      <c r="D2375" s="22"/>
      <c r="E2375" s="22"/>
      <c r="F2375" s="22"/>
      <c r="G2375" s="15"/>
      <c r="H2375" s="15"/>
      <c r="I2375" s="19"/>
      <c r="J2375" s="15"/>
      <c r="K2375" s="19"/>
      <c r="L2375" s="15"/>
    </row>
    <row r="2376" spans="1:12" x14ac:dyDescent="0.35">
      <c r="A2376" s="22"/>
      <c r="B2376" s="12"/>
      <c r="C2376" s="22"/>
      <c r="D2376" s="22"/>
      <c r="E2376" s="22"/>
      <c r="F2376" s="22"/>
      <c r="G2376" s="15"/>
      <c r="H2376" s="15"/>
      <c r="I2376" s="19"/>
      <c r="J2376" s="15"/>
      <c r="K2376" s="19"/>
      <c r="L2376" s="15"/>
    </row>
    <row r="2377" spans="1:12" x14ac:dyDescent="0.35">
      <c r="A2377" s="22"/>
      <c r="B2377" s="12"/>
      <c r="C2377" s="22"/>
      <c r="D2377" s="22"/>
      <c r="E2377" s="22"/>
      <c r="F2377" s="22"/>
      <c r="G2377" s="15"/>
      <c r="H2377" s="15"/>
      <c r="I2377" s="19"/>
      <c r="J2377" s="15"/>
      <c r="K2377" s="19"/>
      <c r="L2377" s="15"/>
    </row>
    <row r="2378" spans="1:12" x14ac:dyDescent="0.35">
      <c r="A2378" s="22"/>
      <c r="B2378" s="12"/>
      <c r="C2378" s="22"/>
      <c r="D2378" s="22"/>
      <c r="E2378" s="22"/>
      <c r="F2378" s="22"/>
      <c r="G2378" s="15"/>
      <c r="H2378" s="15"/>
      <c r="I2378" s="19"/>
      <c r="J2378" s="15"/>
      <c r="K2378" s="19"/>
      <c r="L2378" s="15"/>
    </row>
    <row r="2379" spans="1:12" x14ac:dyDescent="0.35">
      <c r="A2379" s="22"/>
      <c r="B2379" s="12"/>
      <c r="C2379" s="22"/>
      <c r="D2379" s="22"/>
      <c r="E2379" s="22"/>
      <c r="F2379" s="22"/>
      <c r="G2379" s="15"/>
      <c r="H2379" s="15"/>
      <c r="I2379" s="19"/>
      <c r="J2379" s="15"/>
      <c r="K2379" s="19"/>
      <c r="L2379" s="15"/>
    </row>
    <row r="2380" spans="1:12" x14ac:dyDescent="0.35">
      <c r="A2380" s="22"/>
      <c r="B2380" s="12"/>
      <c r="C2380" s="22"/>
      <c r="D2380" s="22"/>
      <c r="E2380" s="22"/>
      <c r="F2380" s="22"/>
      <c r="G2380" s="15"/>
      <c r="H2380" s="15"/>
      <c r="I2380" s="19"/>
      <c r="J2380" s="15"/>
      <c r="K2380" s="19"/>
      <c r="L2380" s="15"/>
    </row>
    <row r="2381" spans="1:12" x14ac:dyDescent="0.35">
      <c r="A2381" s="22"/>
      <c r="B2381" s="12"/>
      <c r="C2381" s="22"/>
      <c r="D2381" s="22"/>
      <c r="E2381" s="22"/>
      <c r="F2381" s="22"/>
      <c r="G2381" s="15"/>
      <c r="H2381" s="15"/>
      <c r="I2381" s="19"/>
      <c r="J2381" s="15"/>
      <c r="K2381" s="19"/>
      <c r="L2381" s="15"/>
    </row>
    <row r="2382" spans="1:12" x14ac:dyDescent="0.35">
      <c r="A2382" s="22"/>
      <c r="B2382" s="12"/>
      <c r="C2382" s="22"/>
      <c r="D2382" s="22"/>
      <c r="E2382" s="22"/>
      <c r="F2382" s="22"/>
      <c r="G2382" s="15"/>
      <c r="H2382" s="15"/>
      <c r="I2382" s="19"/>
      <c r="J2382" s="15"/>
      <c r="K2382" s="19"/>
      <c r="L2382" s="15"/>
    </row>
    <row r="2383" spans="1:12" x14ac:dyDescent="0.35">
      <c r="A2383" s="22"/>
      <c r="B2383" s="12"/>
      <c r="C2383" s="22"/>
      <c r="D2383" s="22"/>
      <c r="E2383" s="22"/>
      <c r="F2383" s="22"/>
      <c r="G2383" s="15"/>
      <c r="H2383" s="15"/>
      <c r="I2383" s="19"/>
      <c r="J2383" s="15"/>
      <c r="K2383" s="19"/>
      <c r="L2383" s="15"/>
    </row>
    <row r="2384" spans="1:12" x14ac:dyDescent="0.35">
      <c r="A2384" s="22"/>
      <c r="B2384" s="12"/>
      <c r="C2384" s="22"/>
      <c r="D2384" s="22"/>
      <c r="E2384" s="22"/>
      <c r="F2384" s="22"/>
      <c r="G2384" s="15"/>
      <c r="H2384" s="15"/>
      <c r="I2384" s="19"/>
      <c r="J2384" s="15"/>
      <c r="K2384" s="19"/>
      <c r="L2384" s="15"/>
    </row>
    <row r="2385" spans="1:12" x14ac:dyDescent="0.35">
      <c r="A2385" s="22"/>
      <c r="B2385" s="12"/>
      <c r="C2385" s="22"/>
      <c r="D2385" s="22"/>
      <c r="E2385" s="22"/>
      <c r="F2385" s="22"/>
      <c r="G2385" s="15"/>
      <c r="H2385" s="15"/>
      <c r="I2385" s="19"/>
      <c r="J2385" s="15"/>
      <c r="K2385" s="19"/>
      <c r="L2385" s="15"/>
    </row>
    <row r="2386" spans="1:12" x14ac:dyDescent="0.35">
      <c r="A2386" s="22"/>
      <c r="B2386" s="12"/>
      <c r="C2386" s="22"/>
      <c r="D2386" s="22"/>
      <c r="E2386" s="22"/>
      <c r="F2386" s="22"/>
      <c r="G2386" s="15"/>
      <c r="H2386" s="15"/>
      <c r="I2386" s="19"/>
      <c r="J2386" s="15"/>
      <c r="K2386" s="19"/>
      <c r="L2386" s="15"/>
    </row>
    <row r="2387" spans="1:12" x14ac:dyDescent="0.35">
      <c r="A2387" s="22"/>
      <c r="B2387" s="12"/>
      <c r="C2387" s="22"/>
      <c r="D2387" s="22"/>
      <c r="E2387" s="22"/>
      <c r="F2387" s="22"/>
      <c r="G2387" s="15"/>
      <c r="H2387" s="15"/>
      <c r="I2387" s="19"/>
      <c r="J2387" s="15"/>
      <c r="K2387" s="19"/>
      <c r="L2387" s="15"/>
    </row>
    <row r="2388" spans="1:12" x14ac:dyDescent="0.35">
      <c r="A2388" s="22"/>
      <c r="B2388" s="12"/>
      <c r="C2388" s="22"/>
      <c r="D2388" s="22"/>
      <c r="E2388" s="22"/>
      <c r="F2388" s="22"/>
      <c r="G2388" s="15"/>
      <c r="H2388" s="15"/>
      <c r="I2388" s="19"/>
      <c r="J2388" s="15"/>
      <c r="K2388" s="19"/>
      <c r="L2388" s="15"/>
    </row>
    <row r="2389" spans="1:12" x14ac:dyDescent="0.35">
      <c r="A2389" s="22"/>
      <c r="B2389" s="12"/>
      <c r="C2389" s="22"/>
      <c r="D2389" s="22"/>
      <c r="E2389" s="22"/>
      <c r="F2389" s="22"/>
      <c r="G2389" s="15"/>
      <c r="H2389" s="15"/>
      <c r="I2389" s="19"/>
      <c r="J2389" s="15"/>
      <c r="K2389" s="19"/>
      <c r="L2389" s="15"/>
    </row>
    <row r="2390" spans="1:12" x14ac:dyDescent="0.35">
      <c r="A2390" s="22"/>
      <c r="B2390" s="12"/>
      <c r="C2390" s="22"/>
      <c r="D2390" s="22"/>
      <c r="E2390" s="22"/>
      <c r="F2390" s="22"/>
      <c r="G2390" s="15"/>
      <c r="H2390" s="15"/>
      <c r="I2390" s="19"/>
      <c r="J2390" s="15"/>
      <c r="K2390" s="19"/>
      <c r="L2390" s="15"/>
    </row>
    <row r="2391" spans="1:12" x14ac:dyDescent="0.35">
      <c r="A2391" s="22"/>
      <c r="B2391" s="12"/>
      <c r="C2391" s="22"/>
      <c r="D2391" s="22"/>
      <c r="E2391" s="22"/>
      <c r="F2391" s="22"/>
      <c r="G2391" s="15"/>
      <c r="H2391" s="15"/>
      <c r="I2391" s="19"/>
      <c r="J2391" s="15"/>
      <c r="K2391" s="19"/>
      <c r="L2391" s="15"/>
    </row>
    <row r="2392" spans="1:12" x14ac:dyDescent="0.35">
      <c r="A2392" s="22"/>
      <c r="B2392" s="12"/>
      <c r="C2392" s="22"/>
      <c r="D2392" s="22"/>
      <c r="E2392" s="22"/>
      <c r="F2392" s="22"/>
      <c r="G2392" s="15"/>
      <c r="H2392" s="15"/>
      <c r="I2392" s="19"/>
      <c r="J2392" s="15"/>
      <c r="K2392" s="19"/>
      <c r="L2392" s="15"/>
    </row>
    <row r="2393" spans="1:12" x14ac:dyDescent="0.35">
      <c r="A2393" s="22"/>
      <c r="B2393" s="12"/>
      <c r="C2393" s="22"/>
      <c r="D2393" s="22"/>
      <c r="E2393" s="22"/>
      <c r="F2393" s="22"/>
      <c r="G2393" s="15"/>
      <c r="H2393" s="15"/>
      <c r="I2393" s="19"/>
      <c r="J2393" s="15"/>
      <c r="K2393" s="19"/>
      <c r="L2393" s="15"/>
    </row>
    <row r="2394" spans="1:12" x14ac:dyDescent="0.35">
      <c r="A2394" s="22"/>
      <c r="B2394" s="12"/>
      <c r="C2394" s="22"/>
      <c r="D2394" s="22"/>
      <c r="E2394" s="22"/>
      <c r="F2394" s="22"/>
      <c r="G2394" s="15"/>
      <c r="H2394" s="15"/>
      <c r="I2394" s="19"/>
      <c r="J2394" s="15"/>
      <c r="K2394" s="19"/>
      <c r="L2394" s="15"/>
    </row>
    <row r="2395" spans="1:12" x14ac:dyDescent="0.35">
      <c r="A2395" s="22"/>
      <c r="B2395" s="12"/>
      <c r="C2395" s="22"/>
      <c r="D2395" s="22"/>
      <c r="E2395" s="22"/>
      <c r="F2395" s="22"/>
      <c r="G2395" s="15"/>
      <c r="H2395" s="15"/>
      <c r="I2395" s="19"/>
      <c r="J2395" s="15"/>
      <c r="K2395" s="19"/>
      <c r="L2395" s="15"/>
    </row>
  </sheetData>
  <phoneticPr fontId="1"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1 3 b 3 2 3 7 - 9 a 2 f - 4 0 7 1 - 8 8 8 9 - 9 6 9 e e c f 3 7 b 5 a "   x m l n s = " h t t p : / / s c h e m a s . m i c r o s o f t . c o m / D a t a M a s h u p " > A A A A A B Y D A A B Q S w M E F A A C A A g A Y V 0 z V j Q y J n e m A A A A 9 Q A A A B I A H A B D b 2 5 m a W c v U G F j a 2 F n Z S 5 4 b W w g o h g A K K A U A A A A A A A A A A A A A A A A A A A A A A A A A A A A e 7 9 7 v 4 1 9 R W 6 O Q l l q U X F m f p 6 t k q G e g Z J C a l 5 y f k p m X r q t U m l J m q 6 F k r 2 d T U B i c n Z i e q o C U H F e s V V F c a a t U k Z J S Y G V v n 5 5 e b l e u b F e f l G 6 v p G B g a F + h K 9 P c H J G a m 6 i b m Z e c U l i X n K q E l x X C m F d S n Y 2 Y R D H 2 B n p W Z r p W Z g Y 6 R n Y 6 M P E b H w z 8 x D y R k D n g m S R B G 2 c S 3 N K S o t S 7 V L z d N 2 d b P R h X B t 9 q B f s A F B L A w Q U A A I A C A B h X T N 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V 0 z V i i K R 7 g O A A A A E Q A A A B M A H A B G b 3 J t d W x h c y 9 T Z W N 0 a W 9 u M S 5 t I K I Y A C i g F A A A A A A A A A A A A A A A A A A A A A A A A A A A A C t O T S 7 J z M 9 T C I b Q h t Y A U E s B A i 0 A F A A C A A g A Y V 0 z V j Q y J n e m A A A A 9 Q A A A B I A A A A A A A A A A A A A A A A A A A A A A E N v b m Z p Z y 9 Q Y W N r Y W d l L n h t b F B L A Q I t A B Q A A g A I A G F d M 1 Y P y u m r p A A A A O k A A A A T A A A A A A A A A A A A A A A A A P I A A A B b Q 2 9 u d G V u d F 9 U e X B l c 1 0 u e G 1 s U E s B A i 0 A F A A C A A g A Y V 0 z V i 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C T S m J v N V l J n B p 0 E Q C g Q F Y A A A A A A g A A A A A A E G Y A A A A B A A A g A A A A Z x U e P 3 L C l Z Q i E k q w 7 x q 2 w 4 Q o t h T K F 5 w h n d i N X o 5 h c z o A A A A A D o A A A A A C A A A g A A A A 8 C j + K 3 F a S K 2 o K E w c N S R I i c A U 8 h r g R P U + b 0 j u 0 G E j g A l Q A A A A Y E O r F P 4 r E u D t d O y A 1 V Q W t J J J b w t G l A h / F 4 p z + 3 s d 3 3 B N 8 j b 3 b q W i W 7 X E 3 c y z z s 8 i V Q N 9 D l 2 Q k g J d + Y b 7 I i z m U E I D s r C 9 z h j 9 O G z j k v 6 9 J M F A A A A A y l 7 / h p g m f O H + l Z P v g O + r y R f Q T r N A 1 V W Y A X n S l f z j b 1 t d j A B K + u J C r 2 V z 6 4 C q m Q + + I l V w L l S D z J g T o F S F g H K h W w = = < / D a t a M a s h u p > 
</file>

<file path=customXml/itemProps1.xml><?xml version="1.0" encoding="utf-8"?>
<ds:datastoreItem xmlns:ds="http://schemas.openxmlformats.org/officeDocument/2006/customXml" ds:itemID="{7E0ACDA8-C180-40C9-B66E-C263A893CA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 - IO Modes</vt:lpstr>
      <vt:lpstr>LT WRITE ALL wo CPU_ONLY</vt:lpstr>
      <vt:lpstr>LT READ ALL wo CPU_ONLY</vt:lpstr>
      <vt:lpstr>BW WRITE ALL wo CPU_ONLY</vt:lpstr>
      <vt:lpstr>BW READ ALL wo CPU_ONLY</vt:lpstr>
      <vt:lpstr>Summary - Block Scalability</vt:lpstr>
      <vt:lpstr>Summary - IOPS</vt:lpstr>
      <vt:lpstr>Summary - Threading Scalability</vt:lpstr>
      <vt:lpstr>Raw</vt:lpstr>
      <vt:lpstr>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yrassokh</dc:creator>
  <cp:lastModifiedBy>yrassokh</cp:lastModifiedBy>
  <cp:lastPrinted>2022-12-08T08:05:20Z</cp:lastPrinted>
  <dcterms:created xsi:type="dcterms:W3CDTF">2022-12-07T19:55:16Z</dcterms:created>
  <dcterms:modified xsi:type="dcterms:W3CDTF">2023-02-01T08:55:07Z</dcterms:modified>
</cp:coreProperties>
</file>