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Y7" i="1" l="1"/>
  <c r="Y8" i="1"/>
  <c r="Y9" i="1"/>
  <c r="Y10" i="1"/>
  <c r="Y2" i="1"/>
  <c r="Y3" i="1"/>
  <c r="Y4" i="1"/>
  <c r="Y5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Y11" i="1"/>
  <c r="Y6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V2" i="1"/>
  <c r="W2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Q2" i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</calcChain>
</file>

<file path=xl/sharedStrings.xml><?xml version="1.0" encoding="utf-8"?>
<sst xmlns="http://schemas.openxmlformats.org/spreadsheetml/2006/main" count="26" uniqueCount="26">
  <si>
    <t>收纳</t>
    <phoneticPr fontId="1" type="noConversion"/>
  </si>
  <si>
    <t>软装工艺</t>
    <phoneticPr fontId="1" type="noConversion"/>
  </si>
  <si>
    <t>家庭</t>
    <phoneticPr fontId="1" type="noConversion"/>
  </si>
  <si>
    <t>亲子</t>
    <phoneticPr fontId="1" type="noConversion"/>
  </si>
  <si>
    <t>衣服</t>
    <phoneticPr fontId="1" type="noConversion"/>
  </si>
  <si>
    <t>玩具</t>
    <phoneticPr fontId="1" type="noConversion"/>
  </si>
  <si>
    <t>图书</t>
    <phoneticPr fontId="1" type="noConversion"/>
  </si>
  <si>
    <t>补课</t>
    <phoneticPr fontId="1" type="noConversion"/>
  </si>
  <si>
    <t>化妆品</t>
    <phoneticPr fontId="1" type="noConversion"/>
  </si>
  <si>
    <t>面霜</t>
    <phoneticPr fontId="1" type="noConversion"/>
  </si>
  <si>
    <t>眼霜</t>
    <phoneticPr fontId="1" type="noConversion"/>
  </si>
  <si>
    <t>化妆水</t>
    <phoneticPr fontId="1" type="noConversion"/>
  </si>
  <si>
    <t>防晒霜</t>
    <phoneticPr fontId="1" type="noConversion"/>
  </si>
  <si>
    <t>护手霜</t>
    <phoneticPr fontId="1" type="noConversion"/>
  </si>
  <si>
    <t>身体乳</t>
    <phoneticPr fontId="1" type="noConversion"/>
  </si>
  <si>
    <t>洗护用品</t>
    <phoneticPr fontId="1" type="noConversion"/>
  </si>
  <si>
    <t>洗发水</t>
    <phoneticPr fontId="1" type="noConversion"/>
  </si>
  <si>
    <t>洗护</t>
    <phoneticPr fontId="1" type="noConversion"/>
  </si>
  <si>
    <t>沐浴露</t>
    <phoneticPr fontId="1" type="noConversion"/>
  </si>
  <si>
    <t>护理</t>
    <phoneticPr fontId="1" type="noConversion"/>
  </si>
  <si>
    <t>包、配饰</t>
    <phoneticPr fontId="1" type="noConversion"/>
  </si>
  <si>
    <t>包</t>
    <phoneticPr fontId="1" type="noConversion"/>
  </si>
  <si>
    <t>手表</t>
    <phoneticPr fontId="1" type="noConversion"/>
  </si>
  <si>
    <t>项链</t>
    <phoneticPr fontId="1" type="noConversion"/>
  </si>
  <si>
    <t>耳钉</t>
    <phoneticPr fontId="1" type="noConversion"/>
  </si>
  <si>
    <t>水壶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</si>
</sst>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9" fontId="2" fillId="0" borderId="2" xfId="0" applyNumberFormat="1" applyFont="1" applyBorder="1"/>
    <xf numFmtId="0" fontId="2" fillId="2" borderId="1" xfId="0" applyFont="1" applyFill="1" applyBorder="1"/>
    <xf numFmtId="0" fontId="2" fillId="2" borderId="0" xfId="0" applyFont="1" applyFill="1" applyBorder="1"/>
    <xf numFmtId="0" fontId="2" fillId="2" borderId="0" xfId="0" applyFont="1" applyFill="1"/>
    <xf numFmtId="0" fontId="2" fillId="0" borderId="0" xfId="0" applyFont="1" applyFill="1"/>
    <xf numFmtId="0" fontId="2" fillId="3" borderId="0" xfId="0" applyFont="1" applyFill="1"/>
    <xf numFmtId="0" fontId="2" fillId="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topLeftCell="I1" workbookViewId="0">
      <selection activeCell="AD8" sqref="AD8"/>
    </sheetView>
  </sheetViews>
  <sheetFormatPr defaultRowHeight="11.25" x14ac:dyDescent="0.15"/>
  <cols>
    <col min="1" max="1" width="2.25" style="1" bestFit="1" customWidth="1"/>
    <col min="2" max="2" width="7.5" style="1" bestFit="1" customWidth="1"/>
    <col min="3" max="3" width="6" style="1" bestFit="1" customWidth="1"/>
    <col min="4" max="4" width="7.5" style="1" bestFit="1" customWidth="1"/>
    <col min="5" max="6" width="6" style="1" bestFit="1" customWidth="1"/>
    <col min="7" max="9" width="9" style="1"/>
    <col min="10" max="10" width="2.25" style="1" bestFit="1" customWidth="1"/>
    <col min="11" max="11" width="4.5" style="1" bestFit="1" customWidth="1"/>
    <col min="12" max="12" width="7.5" style="1" bestFit="1" customWidth="1"/>
    <col min="13" max="13" width="9.75" style="1" bestFit="1" customWidth="1"/>
    <col min="14" max="14" width="9" style="1"/>
    <col min="15" max="15" width="3" style="1" bestFit="1" customWidth="1"/>
    <col min="16" max="16" width="4.5" style="1" bestFit="1" customWidth="1"/>
    <col min="17" max="17" width="9.75" style="1" bestFit="1" customWidth="1"/>
    <col min="18" max="19" width="9" style="1"/>
    <col min="20" max="20" width="3" style="1" bestFit="1" customWidth="1"/>
    <col min="21" max="21" width="4.5" style="1" bestFit="1" customWidth="1"/>
    <col min="22" max="16384" width="9" style="1"/>
  </cols>
  <sheetData>
    <row r="1" spans="1:25" x14ac:dyDescent="0.15">
      <c r="A1" s="2">
        <v>1</v>
      </c>
      <c r="B1" s="2" t="s">
        <v>2</v>
      </c>
      <c r="C1" s="2" t="s">
        <v>0</v>
      </c>
      <c r="D1" s="2" t="s">
        <v>1</v>
      </c>
      <c r="E1" s="2"/>
      <c r="F1" s="2"/>
      <c r="G1" s="2"/>
      <c r="H1" s="2"/>
      <c r="I1" s="3"/>
      <c r="L1" s="4">
        <v>50000</v>
      </c>
      <c r="M1" s="5">
        <v>0.15</v>
      </c>
      <c r="Q1" s="4">
        <v>5000</v>
      </c>
      <c r="R1" s="5">
        <v>0.1</v>
      </c>
      <c r="V1" s="4">
        <v>100000</v>
      </c>
      <c r="W1" s="5">
        <v>0.05</v>
      </c>
    </row>
    <row r="2" spans="1:25" x14ac:dyDescent="0.15">
      <c r="A2" s="2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17</v>
      </c>
      <c r="H2" s="2" t="s">
        <v>25</v>
      </c>
      <c r="I2" s="3">
        <v>36</v>
      </c>
      <c r="J2" s="2">
        <v>1</v>
      </c>
      <c r="K2" s="2">
        <v>2018</v>
      </c>
      <c r="L2" s="2">
        <f>$L$1</f>
        <v>50000</v>
      </c>
      <c r="M2" s="2">
        <f>L2*(1+M$1)</f>
        <v>57499.999999999993</v>
      </c>
      <c r="O2" s="2">
        <v>1</v>
      </c>
      <c r="P2" s="2">
        <v>2018</v>
      </c>
      <c r="Q2" s="2">
        <f>$Q$1</f>
        <v>5000</v>
      </c>
      <c r="R2" s="2">
        <f>Q2*(1+$R$1)</f>
        <v>5500</v>
      </c>
      <c r="T2" s="2">
        <v>1</v>
      </c>
      <c r="U2" s="2">
        <v>2018</v>
      </c>
      <c r="V2" s="2">
        <f>$V$1</f>
        <v>100000</v>
      </c>
      <c r="W2" s="2">
        <f>V2*(1+$W$1)</f>
        <v>105000</v>
      </c>
      <c r="Y2" s="9">
        <f t="shared" ref="Y2:Y10" si="0">M2+R2+W2</f>
        <v>168000</v>
      </c>
    </row>
    <row r="3" spans="1:25" x14ac:dyDescent="0.15">
      <c r="A3" s="2">
        <v>3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3"/>
      <c r="J3" s="2">
        <v>2</v>
      </c>
      <c r="K3" s="2">
        <v>2019</v>
      </c>
      <c r="L3" s="2">
        <f>M2+$Q$1</f>
        <v>62499.999999999993</v>
      </c>
      <c r="M3" s="2">
        <f>L3*(1+$R$1)</f>
        <v>68750</v>
      </c>
      <c r="O3" s="2">
        <v>2</v>
      </c>
      <c r="P3" s="2">
        <v>2019</v>
      </c>
      <c r="Q3" s="2">
        <f>R2+$Q$1</f>
        <v>10500</v>
      </c>
      <c r="R3" s="2">
        <f>Q3*(1+$R$1)</f>
        <v>11550.000000000002</v>
      </c>
      <c r="T3" s="2">
        <v>2</v>
      </c>
      <c r="U3" s="2">
        <v>2019</v>
      </c>
      <c r="V3" s="2">
        <f>W2+$Q$1</f>
        <v>110000</v>
      </c>
      <c r="W3" s="2">
        <f>V3*(1+$R$1)</f>
        <v>121000.00000000001</v>
      </c>
      <c r="Y3" s="9">
        <f t="shared" si="0"/>
        <v>201300</v>
      </c>
    </row>
    <row r="4" spans="1:25" x14ac:dyDescent="0.15">
      <c r="A4" s="2">
        <v>4</v>
      </c>
      <c r="B4" s="2" t="s">
        <v>15</v>
      </c>
      <c r="C4" s="2" t="s">
        <v>16</v>
      </c>
      <c r="D4" s="2" t="s">
        <v>18</v>
      </c>
      <c r="E4" s="2"/>
      <c r="F4" s="2"/>
      <c r="G4" s="2"/>
      <c r="H4" s="2"/>
      <c r="I4" s="3"/>
      <c r="J4" s="2">
        <v>3</v>
      </c>
      <c r="K4" s="2">
        <v>2020</v>
      </c>
      <c r="L4" s="2">
        <f t="shared" ref="L4:L6" si="1">M3+$Q$1</f>
        <v>73750</v>
      </c>
      <c r="M4" s="2">
        <f t="shared" ref="M4:M6" si="2">L4*(1+$R$1)</f>
        <v>81125</v>
      </c>
      <c r="O4" s="2">
        <v>3</v>
      </c>
      <c r="P4" s="2">
        <v>2020</v>
      </c>
      <c r="Q4" s="2">
        <f t="shared" ref="Q4:Q41" si="3">R3+$Q$1</f>
        <v>16550</v>
      </c>
      <c r="R4" s="2">
        <f t="shared" ref="R4:R41" si="4">Q4*(1+$R$1)</f>
        <v>18205</v>
      </c>
      <c r="T4" s="2">
        <v>3</v>
      </c>
      <c r="U4" s="2">
        <v>2020</v>
      </c>
      <c r="V4" s="2">
        <f t="shared" ref="V4:V11" si="5">W3+$Q$1</f>
        <v>126000.00000000001</v>
      </c>
      <c r="W4" s="2">
        <f t="shared" ref="W4:W11" si="6">V4*(1+$R$1)</f>
        <v>138600.00000000003</v>
      </c>
      <c r="Y4" s="9">
        <f t="shared" si="0"/>
        <v>237930.00000000003</v>
      </c>
    </row>
    <row r="5" spans="1:25" x14ac:dyDescent="0.15">
      <c r="A5" s="2">
        <v>5</v>
      </c>
      <c r="B5" s="2" t="s">
        <v>19</v>
      </c>
      <c r="C5" s="2"/>
      <c r="D5" s="2"/>
      <c r="E5" s="2"/>
      <c r="F5" s="2"/>
      <c r="G5" s="2"/>
      <c r="H5" s="2"/>
      <c r="I5" s="3"/>
      <c r="J5" s="2">
        <v>4</v>
      </c>
      <c r="K5" s="2">
        <v>2021</v>
      </c>
      <c r="L5" s="2">
        <f t="shared" si="1"/>
        <v>86125</v>
      </c>
      <c r="M5" s="2">
        <f t="shared" si="2"/>
        <v>94737.500000000015</v>
      </c>
      <c r="O5" s="2">
        <v>4</v>
      </c>
      <c r="P5" s="2">
        <v>2021</v>
      </c>
      <c r="Q5" s="2">
        <f t="shared" si="3"/>
        <v>23205</v>
      </c>
      <c r="R5" s="2">
        <f t="shared" si="4"/>
        <v>25525.500000000004</v>
      </c>
      <c r="T5" s="2">
        <v>4</v>
      </c>
      <c r="U5" s="2">
        <v>2021</v>
      </c>
      <c r="V5" s="2">
        <f t="shared" si="5"/>
        <v>143600.00000000003</v>
      </c>
      <c r="W5" s="2">
        <f t="shared" si="6"/>
        <v>157960.00000000006</v>
      </c>
      <c r="Y5" s="9">
        <f t="shared" si="0"/>
        <v>278223.00000000006</v>
      </c>
    </row>
    <row r="6" spans="1:25" x14ac:dyDescent="0.15">
      <c r="A6" s="2">
        <v>6</v>
      </c>
      <c r="B6" s="2" t="s">
        <v>20</v>
      </c>
      <c r="C6" s="2" t="s">
        <v>21</v>
      </c>
      <c r="D6" s="2" t="s">
        <v>22</v>
      </c>
      <c r="E6" s="2" t="s">
        <v>23</v>
      </c>
      <c r="F6" s="2" t="s">
        <v>24</v>
      </c>
      <c r="G6" s="2"/>
      <c r="H6" s="2"/>
      <c r="I6" s="3"/>
      <c r="J6" s="6">
        <v>5</v>
      </c>
      <c r="K6" s="6">
        <v>2022</v>
      </c>
      <c r="L6" s="6">
        <f t="shared" si="1"/>
        <v>99737.500000000015</v>
      </c>
      <c r="M6" s="6">
        <f t="shared" si="2"/>
        <v>109711.25000000003</v>
      </c>
      <c r="N6" s="8"/>
      <c r="O6" s="6">
        <v>5</v>
      </c>
      <c r="P6" s="6">
        <v>2022</v>
      </c>
      <c r="Q6" s="6">
        <f t="shared" si="3"/>
        <v>30525.500000000004</v>
      </c>
      <c r="R6" s="6">
        <f t="shared" si="4"/>
        <v>33578.05000000001</v>
      </c>
      <c r="S6" s="8"/>
      <c r="T6" s="6">
        <v>5</v>
      </c>
      <c r="U6" s="6">
        <v>2022</v>
      </c>
      <c r="V6" s="6">
        <f t="shared" si="5"/>
        <v>162960.00000000006</v>
      </c>
      <c r="W6" s="6">
        <f t="shared" si="6"/>
        <v>179256.00000000009</v>
      </c>
      <c r="X6" s="8"/>
      <c r="Y6" s="8">
        <f>M6+R6+W6</f>
        <v>322545.30000000016</v>
      </c>
    </row>
    <row r="7" spans="1:25" x14ac:dyDescent="0.15">
      <c r="J7" s="2">
        <v>6</v>
      </c>
      <c r="K7" s="2">
        <v>2023</v>
      </c>
      <c r="L7" s="2">
        <f t="shared" ref="L7:L20" si="7">M6+$Q$1</f>
        <v>114711.25000000003</v>
      </c>
      <c r="M7" s="2">
        <f t="shared" ref="M7:M20" si="8">L7*(1+$R$1)</f>
        <v>126182.37500000004</v>
      </c>
      <c r="O7" s="2">
        <v>6</v>
      </c>
      <c r="P7" s="2">
        <v>2023</v>
      </c>
      <c r="Q7" s="2">
        <f t="shared" si="3"/>
        <v>38578.05000000001</v>
      </c>
      <c r="R7" s="2">
        <f t="shared" si="4"/>
        <v>42435.855000000018</v>
      </c>
      <c r="T7" s="2">
        <v>6</v>
      </c>
      <c r="U7" s="2">
        <v>2023</v>
      </c>
      <c r="V7" s="2">
        <f t="shared" si="5"/>
        <v>184256.00000000009</v>
      </c>
      <c r="W7" s="2">
        <f t="shared" si="6"/>
        <v>202681.60000000012</v>
      </c>
      <c r="Y7" s="9">
        <f t="shared" si="0"/>
        <v>371299.83000000019</v>
      </c>
    </row>
    <row r="8" spans="1:25" x14ac:dyDescent="0.15">
      <c r="J8" s="2">
        <v>7</v>
      </c>
      <c r="K8" s="2">
        <v>2024</v>
      </c>
      <c r="L8" s="2">
        <f t="shared" si="7"/>
        <v>131182.37500000006</v>
      </c>
      <c r="M8" s="2">
        <f t="shared" si="8"/>
        <v>144300.61250000008</v>
      </c>
      <c r="O8" s="2">
        <v>7</v>
      </c>
      <c r="P8" s="2">
        <v>2024</v>
      </c>
      <c r="Q8" s="2">
        <f t="shared" si="3"/>
        <v>47435.855000000018</v>
      </c>
      <c r="R8" s="2">
        <f t="shared" si="4"/>
        <v>52179.440500000026</v>
      </c>
      <c r="T8" s="2">
        <v>7</v>
      </c>
      <c r="U8" s="2">
        <v>2024</v>
      </c>
      <c r="V8" s="2">
        <f t="shared" si="5"/>
        <v>207681.60000000012</v>
      </c>
      <c r="W8" s="2">
        <f t="shared" si="6"/>
        <v>228449.76000000015</v>
      </c>
      <c r="Y8" s="9">
        <f t="shared" si="0"/>
        <v>424929.81300000026</v>
      </c>
    </row>
    <row r="9" spans="1:25" x14ac:dyDescent="0.15">
      <c r="J9" s="2">
        <v>8</v>
      </c>
      <c r="K9" s="2">
        <v>2025</v>
      </c>
      <c r="L9" s="2">
        <f t="shared" si="7"/>
        <v>149300.61250000008</v>
      </c>
      <c r="M9" s="2">
        <f t="shared" si="8"/>
        <v>164230.6737500001</v>
      </c>
      <c r="O9" s="2">
        <v>8</v>
      </c>
      <c r="P9" s="2">
        <v>2025</v>
      </c>
      <c r="Q9" s="2">
        <f t="shared" si="3"/>
        <v>57179.440500000026</v>
      </c>
      <c r="R9" s="2">
        <f t="shared" si="4"/>
        <v>62897.384550000032</v>
      </c>
      <c r="T9" s="2">
        <v>8</v>
      </c>
      <c r="U9" s="2">
        <v>2025</v>
      </c>
      <c r="V9" s="2">
        <f t="shared" si="5"/>
        <v>233449.76000000015</v>
      </c>
      <c r="W9" s="2">
        <f t="shared" si="6"/>
        <v>256794.73600000018</v>
      </c>
      <c r="Y9" s="9">
        <f t="shared" si="0"/>
        <v>483922.7943000003</v>
      </c>
    </row>
    <row r="10" spans="1:25" x14ac:dyDescent="0.15">
      <c r="J10" s="2">
        <v>9</v>
      </c>
      <c r="K10" s="2">
        <v>2026</v>
      </c>
      <c r="L10" s="2">
        <f t="shared" si="7"/>
        <v>169230.6737500001</v>
      </c>
      <c r="M10" s="2">
        <f t="shared" si="8"/>
        <v>186153.74112500012</v>
      </c>
      <c r="O10" s="2">
        <v>9</v>
      </c>
      <c r="P10" s="2">
        <v>2026</v>
      </c>
      <c r="Q10" s="2">
        <f t="shared" si="3"/>
        <v>67897.384550000032</v>
      </c>
      <c r="R10" s="2">
        <f t="shared" si="4"/>
        <v>74687.123005000045</v>
      </c>
      <c r="T10" s="2">
        <v>9</v>
      </c>
      <c r="U10" s="2">
        <v>2026</v>
      </c>
      <c r="V10" s="2">
        <f t="shared" si="5"/>
        <v>261794.73600000018</v>
      </c>
      <c r="W10" s="2">
        <f t="shared" si="6"/>
        <v>287974.20960000023</v>
      </c>
      <c r="Y10" s="9">
        <f t="shared" si="0"/>
        <v>548815.07373000041</v>
      </c>
    </row>
    <row r="11" spans="1:25" x14ac:dyDescent="0.15">
      <c r="I11" s="1">
        <v>46</v>
      </c>
      <c r="J11" s="11">
        <v>10</v>
      </c>
      <c r="K11" s="11">
        <v>2027</v>
      </c>
      <c r="L11" s="11">
        <f t="shared" si="7"/>
        <v>191153.74112500012</v>
      </c>
      <c r="M11" s="11">
        <f t="shared" si="8"/>
        <v>210269.11523750014</v>
      </c>
      <c r="N11" s="10"/>
      <c r="O11" s="11">
        <v>10</v>
      </c>
      <c r="P11" s="11">
        <v>2027</v>
      </c>
      <c r="Q11" s="11">
        <f t="shared" si="3"/>
        <v>79687.123005000045</v>
      </c>
      <c r="R11" s="11">
        <f t="shared" si="4"/>
        <v>87655.835305500063</v>
      </c>
      <c r="S11" s="10"/>
      <c r="T11" s="11">
        <v>10</v>
      </c>
      <c r="U11" s="11">
        <v>2027</v>
      </c>
      <c r="V11" s="11">
        <f t="shared" si="5"/>
        <v>292974.20960000023</v>
      </c>
      <c r="W11" s="11">
        <f t="shared" si="6"/>
        <v>322271.63056000031</v>
      </c>
      <c r="X11" s="10"/>
      <c r="Y11" s="10">
        <f t="shared" ref="Y11:Y41" si="9">M11+R11+W11</f>
        <v>620196.58110300056</v>
      </c>
    </row>
    <row r="12" spans="1:25" x14ac:dyDescent="0.15">
      <c r="J12" s="2">
        <v>11</v>
      </c>
      <c r="K12" s="2">
        <v>2028</v>
      </c>
      <c r="L12" s="2">
        <f t="shared" si="7"/>
        <v>215269.11523750014</v>
      </c>
      <c r="M12" s="2">
        <f t="shared" si="8"/>
        <v>236796.02676125016</v>
      </c>
      <c r="O12" s="3">
        <v>11</v>
      </c>
      <c r="P12" s="3">
        <v>2028</v>
      </c>
      <c r="Q12" s="3">
        <f t="shared" si="3"/>
        <v>92655.835305500063</v>
      </c>
      <c r="R12" s="3">
        <f t="shared" si="4"/>
        <v>101921.41883605007</v>
      </c>
      <c r="T12" s="3">
        <v>11</v>
      </c>
      <c r="U12" s="3">
        <v>2028</v>
      </c>
      <c r="V12" s="3">
        <f t="shared" ref="V12:V20" si="10">W11+$Q$1</f>
        <v>327271.63056000031</v>
      </c>
      <c r="W12" s="3">
        <f t="shared" ref="W12:W20" si="11">V12*(1+$R$1)</f>
        <v>359998.79361600039</v>
      </c>
      <c r="Y12" s="9">
        <f t="shared" si="9"/>
        <v>698716.23921330064</v>
      </c>
    </row>
    <row r="13" spans="1:25" x14ac:dyDescent="0.15">
      <c r="J13" s="2">
        <v>12</v>
      </c>
      <c r="K13" s="2">
        <v>2029</v>
      </c>
      <c r="L13" s="2">
        <f t="shared" si="7"/>
        <v>241796.02676125016</v>
      </c>
      <c r="M13" s="2">
        <f t="shared" si="8"/>
        <v>265975.62943737517</v>
      </c>
      <c r="O13" s="3">
        <v>12</v>
      </c>
      <c r="P13" s="3">
        <v>2029</v>
      </c>
      <c r="Q13" s="3">
        <f t="shared" si="3"/>
        <v>106921.41883605007</v>
      </c>
      <c r="R13" s="3">
        <f t="shared" si="4"/>
        <v>117613.56071965508</v>
      </c>
      <c r="T13" s="3">
        <v>12</v>
      </c>
      <c r="U13" s="3">
        <v>2029</v>
      </c>
      <c r="V13" s="3">
        <f t="shared" si="10"/>
        <v>364998.79361600039</v>
      </c>
      <c r="W13" s="3">
        <f t="shared" si="11"/>
        <v>401498.67297760048</v>
      </c>
      <c r="Y13" s="9">
        <f t="shared" si="9"/>
        <v>785087.86313463072</v>
      </c>
    </row>
    <row r="14" spans="1:25" x14ac:dyDescent="0.15">
      <c r="J14" s="2">
        <v>13</v>
      </c>
      <c r="K14" s="2">
        <v>2030</v>
      </c>
      <c r="L14" s="2">
        <f t="shared" si="7"/>
        <v>270975.62943737517</v>
      </c>
      <c r="M14" s="2">
        <f t="shared" si="8"/>
        <v>298073.19238111272</v>
      </c>
      <c r="O14" s="3">
        <v>13</v>
      </c>
      <c r="P14" s="3">
        <v>2030</v>
      </c>
      <c r="Q14" s="3">
        <f t="shared" si="3"/>
        <v>122613.56071965508</v>
      </c>
      <c r="R14" s="3">
        <f t="shared" si="4"/>
        <v>134874.91679162061</v>
      </c>
      <c r="T14" s="3">
        <v>13</v>
      </c>
      <c r="U14" s="3">
        <v>2030</v>
      </c>
      <c r="V14" s="3">
        <f t="shared" si="10"/>
        <v>406498.67297760048</v>
      </c>
      <c r="W14" s="3">
        <f t="shared" si="11"/>
        <v>447148.54027536057</v>
      </c>
      <c r="Y14" s="9">
        <f t="shared" si="9"/>
        <v>880096.64944809396</v>
      </c>
    </row>
    <row r="15" spans="1:25" x14ac:dyDescent="0.15">
      <c r="J15" s="2">
        <v>14</v>
      </c>
      <c r="K15" s="2">
        <v>2031</v>
      </c>
      <c r="L15" s="2">
        <f t="shared" si="7"/>
        <v>303073.19238111272</v>
      </c>
      <c r="M15" s="2">
        <f t="shared" si="8"/>
        <v>333380.51161922404</v>
      </c>
      <c r="O15" s="3">
        <v>14</v>
      </c>
      <c r="P15" s="3">
        <v>2031</v>
      </c>
      <c r="Q15" s="3">
        <f t="shared" si="3"/>
        <v>139874.91679162061</v>
      </c>
      <c r="R15" s="3">
        <f t="shared" si="4"/>
        <v>153862.40847078268</v>
      </c>
      <c r="T15" s="3">
        <v>14</v>
      </c>
      <c r="U15" s="3">
        <v>2031</v>
      </c>
      <c r="V15" s="3">
        <f t="shared" si="10"/>
        <v>452148.54027536057</v>
      </c>
      <c r="W15" s="3">
        <f t="shared" si="11"/>
        <v>497363.39430289669</v>
      </c>
      <c r="Y15" s="9">
        <f t="shared" si="9"/>
        <v>984606.31439290335</v>
      </c>
    </row>
    <row r="16" spans="1:25" x14ac:dyDescent="0.15">
      <c r="J16" s="2">
        <v>15</v>
      </c>
      <c r="K16" s="2">
        <v>2032</v>
      </c>
      <c r="L16" s="2">
        <f t="shared" si="7"/>
        <v>338380.51161922404</v>
      </c>
      <c r="M16" s="2">
        <f t="shared" si="8"/>
        <v>372218.56278114649</v>
      </c>
      <c r="O16" s="3">
        <v>15</v>
      </c>
      <c r="P16" s="3">
        <v>2032</v>
      </c>
      <c r="Q16" s="3">
        <f t="shared" si="3"/>
        <v>158862.40847078268</v>
      </c>
      <c r="R16" s="3">
        <f t="shared" si="4"/>
        <v>174748.64931786095</v>
      </c>
      <c r="T16" s="3">
        <v>15</v>
      </c>
      <c r="U16" s="3">
        <v>2032</v>
      </c>
      <c r="V16" s="3">
        <f t="shared" si="10"/>
        <v>502363.39430289669</v>
      </c>
      <c r="W16" s="3">
        <f t="shared" si="11"/>
        <v>552599.73373318638</v>
      </c>
      <c r="Y16" s="9">
        <f t="shared" si="9"/>
        <v>1099566.9458321938</v>
      </c>
    </row>
    <row r="17" spans="9:25" x14ac:dyDescent="0.15">
      <c r="J17" s="2">
        <v>16</v>
      </c>
      <c r="K17" s="2">
        <v>2033</v>
      </c>
      <c r="L17" s="2">
        <f t="shared" si="7"/>
        <v>377218.56278114649</v>
      </c>
      <c r="M17" s="2">
        <f t="shared" si="8"/>
        <v>414940.41905926116</v>
      </c>
      <c r="O17" s="3">
        <v>16</v>
      </c>
      <c r="P17" s="3">
        <v>2033</v>
      </c>
      <c r="Q17" s="3">
        <f t="shared" si="3"/>
        <v>179748.64931786095</v>
      </c>
      <c r="R17" s="3">
        <f t="shared" si="4"/>
        <v>197723.51424964707</v>
      </c>
      <c r="T17" s="3">
        <v>16</v>
      </c>
      <c r="U17" s="3">
        <v>2033</v>
      </c>
      <c r="V17" s="3">
        <f t="shared" si="10"/>
        <v>557599.73373318638</v>
      </c>
      <c r="W17" s="3">
        <f t="shared" si="11"/>
        <v>613359.70710650505</v>
      </c>
      <c r="Y17" s="9">
        <f t="shared" si="9"/>
        <v>1226023.6404154133</v>
      </c>
    </row>
    <row r="18" spans="9:25" x14ac:dyDescent="0.15">
      <c r="J18" s="2">
        <v>17</v>
      </c>
      <c r="K18" s="2">
        <v>2034</v>
      </c>
      <c r="L18" s="2">
        <f t="shared" si="7"/>
        <v>419940.41905926116</v>
      </c>
      <c r="M18" s="2">
        <f t="shared" si="8"/>
        <v>461934.46096518729</v>
      </c>
      <c r="O18" s="3">
        <v>17</v>
      </c>
      <c r="P18" s="3">
        <v>2034</v>
      </c>
      <c r="Q18" s="3">
        <f t="shared" si="3"/>
        <v>202723.51424964707</v>
      </c>
      <c r="R18" s="3">
        <f t="shared" si="4"/>
        <v>222995.86567461179</v>
      </c>
      <c r="T18" s="3">
        <v>17</v>
      </c>
      <c r="U18" s="3">
        <v>2034</v>
      </c>
      <c r="V18" s="3">
        <f t="shared" si="10"/>
        <v>618359.70710650505</v>
      </c>
      <c r="W18" s="3">
        <f t="shared" si="11"/>
        <v>680195.67781715561</v>
      </c>
      <c r="Y18" s="9">
        <f t="shared" si="9"/>
        <v>1365126.0044569545</v>
      </c>
    </row>
    <row r="19" spans="9:25" x14ac:dyDescent="0.15">
      <c r="J19" s="2">
        <v>18</v>
      </c>
      <c r="K19" s="2">
        <v>2035</v>
      </c>
      <c r="L19" s="2">
        <f t="shared" si="7"/>
        <v>466934.46096518729</v>
      </c>
      <c r="M19" s="2">
        <f t="shared" si="8"/>
        <v>513627.90706170606</v>
      </c>
      <c r="O19" s="3">
        <v>18</v>
      </c>
      <c r="P19" s="3">
        <v>2035</v>
      </c>
      <c r="Q19" s="3">
        <f t="shared" si="3"/>
        <v>227995.86567461179</v>
      </c>
      <c r="R19" s="3">
        <f t="shared" si="4"/>
        <v>250795.45224207299</v>
      </c>
      <c r="T19" s="3">
        <v>18</v>
      </c>
      <c r="U19" s="3">
        <v>2035</v>
      </c>
      <c r="V19" s="3">
        <f t="shared" si="10"/>
        <v>685195.67781715561</v>
      </c>
      <c r="W19" s="3">
        <f t="shared" si="11"/>
        <v>753715.24559887126</v>
      </c>
      <c r="Y19" s="9">
        <f t="shared" si="9"/>
        <v>1518138.6049026502</v>
      </c>
    </row>
    <row r="20" spans="9:25" x14ac:dyDescent="0.15">
      <c r="J20" s="2">
        <v>19</v>
      </c>
      <c r="K20" s="2">
        <v>2036</v>
      </c>
      <c r="L20" s="2">
        <f t="shared" si="7"/>
        <v>518627.90706170606</v>
      </c>
      <c r="M20" s="2">
        <f t="shared" si="8"/>
        <v>570490.69776787667</v>
      </c>
      <c r="O20" s="3">
        <v>19</v>
      </c>
      <c r="P20" s="3">
        <v>2036</v>
      </c>
      <c r="Q20" s="3">
        <f t="shared" si="3"/>
        <v>255795.45224207299</v>
      </c>
      <c r="R20" s="3">
        <f t="shared" si="4"/>
        <v>281374.9974662803</v>
      </c>
      <c r="T20" s="3">
        <v>19</v>
      </c>
      <c r="U20" s="3">
        <v>2036</v>
      </c>
      <c r="V20" s="3">
        <f t="shared" si="10"/>
        <v>758715.24559887126</v>
      </c>
      <c r="W20" s="3">
        <f t="shared" si="11"/>
        <v>834586.7701587585</v>
      </c>
      <c r="Y20" s="9">
        <f t="shared" si="9"/>
        <v>1686452.4653929155</v>
      </c>
    </row>
    <row r="21" spans="9:25" x14ac:dyDescent="0.15">
      <c r="I21" s="1">
        <v>56</v>
      </c>
      <c r="J21" s="6">
        <v>20</v>
      </c>
      <c r="K21" s="6">
        <v>2037</v>
      </c>
      <c r="L21" s="6">
        <f t="shared" ref="L21:L41" si="12">M20+$Q$1</f>
        <v>575490.69776787667</v>
      </c>
      <c r="M21" s="6">
        <f t="shared" ref="M21:M41" si="13">L21*(1+$R$1)</f>
        <v>633039.76754466444</v>
      </c>
      <c r="N21" s="8"/>
      <c r="O21" s="7">
        <v>20</v>
      </c>
      <c r="P21" s="7">
        <v>2037</v>
      </c>
      <c r="Q21" s="7">
        <f t="shared" si="3"/>
        <v>286374.9974662803</v>
      </c>
      <c r="R21" s="7">
        <f t="shared" si="4"/>
        <v>315012.49721290835</v>
      </c>
      <c r="S21" s="8"/>
      <c r="T21" s="7">
        <v>20</v>
      </c>
      <c r="U21" s="7">
        <v>2037</v>
      </c>
      <c r="V21" s="7">
        <f t="shared" ref="V21:V41" si="14">W20+$Q$1</f>
        <v>839586.7701587585</v>
      </c>
      <c r="W21" s="7">
        <f t="shared" ref="W21:W41" si="15">V21*(1+$R$1)</f>
        <v>923545.44717463444</v>
      </c>
      <c r="X21" s="8"/>
      <c r="Y21" s="8">
        <f t="shared" si="9"/>
        <v>1871597.7119322072</v>
      </c>
    </row>
    <row r="22" spans="9:25" x14ac:dyDescent="0.15">
      <c r="J22" s="2">
        <v>21</v>
      </c>
      <c r="K22" s="2">
        <v>2038</v>
      </c>
      <c r="L22" s="2">
        <f t="shared" si="12"/>
        <v>638039.76754466444</v>
      </c>
      <c r="M22" s="2">
        <f t="shared" si="13"/>
        <v>701843.74429913098</v>
      </c>
      <c r="O22" s="3">
        <v>21</v>
      </c>
      <c r="P22" s="3">
        <v>2038</v>
      </c>
      <c r="Q22" s="3">
        <f t="shared" si="3"/>
        <v>320012.49721290835</v>
      </c>
      <c r="R22" s="3">
        <f t="shared" si="4"/>
        <v>352013.74693419918</v>
      </c>
      <c r="T22" s="3">
        <v>21</v>
      </c>
      <c r="U22" s="3">
        <v>2038</v>
      </c>
      <c r="V22" s="3">
        <f t="shared" si="14"/>
        <v>928545.44717463444</v>
      </c>
      <c r="W22" s="3">
        <f t="shared" si="15"/>
        <v>1021399.991892098</v>
      </c>
      <c r="Y22" s="9">
        <f t="shared" si="9"/>
        <v>2075257.4831254282</v>
      </c>
    </row>
    <row r="23" spans="9:25" x14ac:dyDescent="0.15">
      <c r="J23" s="2">
        <v>22</v>
      </c>
      <c r="K23" s="2">
        <v>2039</v>
      </c>
      <c r="L23" s="2">
        <f t="shared" si="12"/>
        <v>706843.74429913098</v>
      </c>
      <c r="M23" s="2">
        <f t="shared" si="13"/>
        <v>777528.1187290441</v>
      </c>
      <c r="O23" s="3">
        <v>22</v>
      </c>
      <c r="P23" s="3">
        <v>2039</v>
      </c>
      <c r="Q23" s="3">
        <f t="shared" si="3"/>
        <v>357013.74693419918</v>
      </c>
      <c r="R23" s="3">
        <f t="shared" si="4"/>
        <v>392715.12162761914</v>
      </c>
      <c r="T23" s="3">
        <v>22</v>
      </c>
      <c r="U23" s="3">
        <v>2039</v>
      </c>
      <c r="V23" s="3">
        <f t="shared" si="14"/>
        <v>1026399.991892098</v>
      </c>
      <c r="W23" s="3">
        <f t="shared" si="15"/>
        <v>1129039.9910813079</v>
      </c>
      <c r="Y23" s="9">
        <f t="shared" si="9"/>
        <v>2299283.2314379709</v>
      </c>
    </row>
    <row r="24" spans="9:25" x14ac:dyDescent="0.15">
      <c r="J24" s="2">
        <v>23</v>
      </c>
      <c r="K24" s="2">
        <v>2040</v>
      </c>
      <c r="L24" s="2">
        <f t="shared" si="12"/>
        <v>782528.1187290441</v>
      </c>
      <c r="M24" s="2">
        <f t="shared" si="13"/>
        <v>860780.93060194852</v>
      </c>
      <c r="O24" s="3">
        <v>23</v>
      </c>
      <c r="P24" s="3">
        <v>2040</v>
      </c>
      <c r="Q24" s="3">
        <f t="shared" si="3"/>
        <v>397715.12162761914</v>
      </c>
      <c r="R24" s="3">
        <f t="shared" si="4"/>
        <v>437486.63379038108</v>
      </c>
      <c r="T24" s="3">
        <v>23</v>
      </c>
      <c r="U24" s="3">
        <v>2040</v>
      </c>
      <c r="V24" s="3">
        <f t="shared" si="14"/>
        <v>1134039.9910813079</v>
      </c>
      <c r="W24" s="3">
        <f t="shared" si="15"/>
        <v>1247443.9901894387</v>
      </c>
      <c r="Y24" s="9">
        <f t="shared" si="9"/>
        <v>2545711.5545817683</v>
      </c>
    </row>
    <row r="25" spans="9:25" x14ac:dyDescent="0.15">
      <c r="J25" s="2">
        <v>24</v>
      </c>
      <c r="K25" s="2">
        <v>2041</v>
      </c>
      <c r="L25" s="2">
        <f t="shared" si="12"/>
        <v>865780.93060194852</v>
      </c>
      <c r="M25" s="2">
        <f t="shared" si="13"/>
        <v>952359.0236621435</v>
      </c>
      <c r="O25" s="3">
        <v>24</v>
      </c>
      <c r="P25" s="3">
        <v>2041</v>
      </c>
      <c r="Q25" s="3">
        <f t="shared" si="3"/>
        <v>442486.63379038108</v>
      </c>
      <c r="R25" s="3">
        <f t="shared" si="4"/>
        <v>486735.29716941924</v>
      </c>
      <c r="T25" s="3">
        <v>24</v>
      </c>
      <c r="U25" s="3">
        <v>2041</v>
      </c>
      <c r="V25" s="3">
        <f t="shared" si="14"/>
        <v>1252443.9901894387</v>
      </c>
      <c r="W25" s="3">
        <f t="shared" si="15"/>
        <v>1377688.3892083827</v>
      </c>
      <c r="Y25" s="9">
        <f t="shared" si="9"/>
        <v>2816782.7100399453</v>
      </c>
    </row>
    <row r="26" spans="9:25" x14ac:dyDescent="0.15">
      <c r="J26" s="2">
        <v>25</v>
      </c>
      <c r="K26" s="2">
        <v>2042</v>
      </c>
      <c r="L26" s="2">
        <f t="shared" si="12"/>
        <v>957359.0236621435</v>
      </c>
      <c r="M26" s="2">
        <f t="shared" si="13"/>
        <v>1053094.9260283581</v>
      </c>
      <c r="O26" s="3">
        <v>25</v>
      </c>
      <c r="P26" s="3">
        <v>2042</v>
      </c>
      <c r="Q26" s="3">
        <f t="shared" si="3"/>
        <v>491735.29716941924</v>
      </c>
      <c r="R26" s="3">
        <f t="shared" si="4"/>
        <v>540908.82688636123</v>
      </c>
      <c r="T26" s="3">
        <v>25</v>
      </c>
      <c r="U26" s="3">
        <v>2042</v>
      </c>
      <c r="V26" s="3">
        <f t="shared" si="14"/>
        <v>1382688.3892083827</v>
      </c>
      <c r="W26" s="3">
        <f t="shared" si="15"/>
        <v>1520957.2281292211</v>
      </c>
      <c r="Y26" s="9">
        <f t="shared" si="9"/>
        <v>3114960.9810439404</v>
      </c>
    </row>
    <row r="27" spans="9:25" x14ac:dyDescent="0.15">
      <c r="J27" s="2">
        <v>26</v>
      </c>
      <c r="K27" s="2">
        <v>2043</v>
      </c>
      <c r="L27" s="2">
        <f t="shared" si="12"/>
        <v>1058094.9260283581</v>
      </c>
      <c r="M27" s="2">
        <f t="shared" si="13"/>
        <v>1163904.4186311939</v>
      </c>
      <c r="O27" s="3">
        <v>26</v>
      </c>
      <c r="P27" s="3">
        <v>2043</v>
      </c>
      <c r="Q27" s="3">
        <f t="shared" si="3"/>
        <v>545908.82688636123</v>
      </c>
      <c r="R27" s="3">
        <f t="shared" si="4"/>
        <v>600499.70957499743</v>
      </c>
      <c r="T27" s="3">
        <v>26</v>
      </c>
      <c r="U27" s="3">
        <v>2043</v>
      </c>
      <c r="V27" s="3">
        <f t="shared" si="14"/>
        <v>1525957.2281292211</v>
      </c>
      <c r="W27" s="3">
        <f t="shared" si="15"/>
        <v>1678552.9509421433</v>
      </c>
      <c r="Y27" s="9">
        <f t="shared" si="9"/>
        <v>3442957.0791483345</v>
      </c>
    </row>
    <row r="28" spans="9:25" x14ac:dyDescent="0.15">
      <c r="J28" s="2">
        <v>27</v>
      </c>
      <c r="K28" s="2">
        <v>2044</v>
      </c>
      <c r="L28" s="2">
        <f t="shared" si="12"/>
        <v>1168904.4186311939</v>
      </c>
      <c r="M28" s="2">
        <f t="shared" si="13"/>
        <v>1285794.8604943135</v>
      </c>
      <c r="O28" s="3">
        <v>27</v>
      </c>
      <c r="P28" s="3">
        <v>2044</v>
      </c>
      <c r="Q28" s="3">
        <f t="shared" si="3"/>
        <v>605499.70957499743</v>
      </c>
      <c r="R28" s="3">
        <f t="shared" si="4"/>
        <v>666049.68053249724</v>
      </c>
      <c r="T28" s="3">
        <v>27</v>
      </c>
      <c r="U28" s="3">
        <v>2044</v>
      </c>
      <c r="V28" s="3">
        <f t="shared" si="14"/>
        <v>1683552.9509421433</v>
      </c>
      <c r="W28" s="3">
        <f t="shared" si="15"/>
        <v>1851908.2460363577</v>
      </c>
      <c r="Y28" s="9">
        <f t="shared" si="9"/>
        <v>3803752.7870631684</v>
      </c>
    </row>
    <row r="29" spans="9:25" x14ac:dyDescent="0.15">
      <c r="J29" s="2">
        <v>28</v>
      </c>
      <c r="K29" s="2">
        <v>2045</v>
      </c>
      <c r="L29" s="2">
        <f t="shared" si="12"/>
        <v>1290794.8604943135</v>
      </c>
      <c r="M29" s="2">
        <f t="shared" si="13"/>
        <v>1419874.3465437449</v>
      </c>
      <c r="O29" s="3">
        <v>28</v>
      </c>
      <c r="P29" s="3">
        <v>2045</v>
      </c>
      <c r="Q29" s="3">
        <f t="shared" si="3"/>
        <v>671049.68053249724</v>
      </c>
      <c r="R29" s="3">
        <f t="shared" si="4"/>
        <v>738154.648585747</v>
      </c>
      <c r="T29" s="3">
        <v>28</v>
      </c>
      <c r="U29" s="3">
        <v>2045</v>
      </c>
      <c r="V29" s="3">
        <f t="shared" si="14"/>
        <v>1856908.2460363577</v>
      </c>
      <c r="W29" s="3">
        <f t="shared" si="15"/>
        <v>2042599.0706399938</v>
      </c>
      <c r="Y29" s="9">
        <f t="shared" si="9"/>
        <v>4200628.0657694861</v>
      </c>
    </row>
    <row r="30" spans="9:25" x14ac:dyDescent="0.15">
      <c r="J30" s="2">
        <v>29</v>
      </c>
      <c r="K30" s="2">
        <v>2046</v>
      </c>
      <c r="L30" s="2">
        <f t="shared" si="12"/>
        <v>1424874.3465437449</v>
      </c>
      <c r="M30" s="2">
        <f t="shared" si="13"/>
        <v>1567361.7811981195</v>
      </c>
      <c r="O30" s="3">
        <v>29</v>
      </c>
      <c r="P30" s="3">
        <v>2046</v>
      </c>
      <c r="Q30" s="3">
        <f t="shared" si="3"/>
        <v>743154.648585747</v>
      </c>
      <c r="R30" s="3">
        <f t="shared" si="4"/>
        <v>817470.11344432179</v>
      </c>
      <c r="T30" s="3">
        <v>29</v>
      </c>
      <c r="U30" s="3">
        <v>2046</v>
      </c>
      <c r="V30" s="3">
        <f t="shared" si="14"/>
        <v>2047599.0706399938</v>
      </c>
      <c r="W30" s="3">
        <f t="shared" si="15"/>
        <v>2252358.9777039932</v>
      </c>
      <c r="Y30" s="9">
        <f t="shared" si="9"/>
        <v>4637190.8723464347</v>
      </c>
    </row>
    <row r="31" spans="9:25" x14ac:dyDescent="0.15">
      <c r="I31" s="1">
        <v>66</v>
      </c>
      <c r="J31" s="6">
        <v>30</v>
      </c>
      <c r="K31" s="6">
        <v>2047</v>
      </c>
      <c r="L31" s="6">
        <f t="shared" si="12"/>
        <v>1572361.7811981195</v>
      </c>
      <c r="M31" s="6">
        <f t="shared" si="13"/>
        <v>1729597.9593179317</v>
      </c>
      <c r="N31" s="8"/>
      <c r="O31" s="7">
        <v>30</v>
      </c>
      <c r="P31" s="7">
        <v>2047</v>
      </c>
      <c r="Q31" s="7">
        <f t="shared" si="3"/>
        <v>822470.11344432179</v>
      </c>
      <c r="R31" s="7">
        <f t="shared" si="4"/>
        <v>904717.12478875404</v>
      </c>
      <c r="S31" s="8"/>
      <c r="T31" s="7">
        <v>30</v>
      </c>
      <c r="U31" s="7">
        <v>2047</v>
      </c>
      <c r="V31" s="7">
        <f t="shared" si="14"/>
        <v>2257358.9777039932</v>
      </c>
      <c r="W31" s="7">
        <f t="shared" si="15"/>
        <v>2483094.8754743929</v>
      </c>
      <c r="X31" s="8"/>
      <c r="Y31" s="8">
        <f t="shared" si="9"/>
        <v>5117409.959581079</v>
      </c>
    </row>
    <row r="32" spans="9:25" x14ac:dyDescent="0.15">
      <c r="J32" s="2">
        <v>31</v>
      </c>
      <c r="K32" s="2">
        <v>2048</v>
      </c>
      <c r="L32" s="2">
        <f t="shared" si="12"/>
        <v>1734597.9593179317</v>
      </c>
      <c r="M32" s="2">
        <f t="shared" si="13"/>
        <v>1908057.755249725</v>
      </c>
      <c r="O32" s="3">
        <v>31</v>
      </c>
      <c r="P32" s="3">
        <v>2048</v>
      </c>
      <c r="Q32" s="3">
        <f t="shared" si="3"/>
        <v>909717.12478875404</v>
      </c>
      <c r="R32" s="3">
        <f t="shared" si="4"/>
        <v>1000688.8372676296</v>
      </c>
      <c r="T32" s="3">
        <v>31</v>
      </c>
      <c r="U32" s="3">
        <v>2048</v>
      </c>
      <c r="V32" s="3">
        <f t="shared" si="14"/>
        <v>2488094.8754743929</v>
      </c>
      <c r="W32" s="3">
        <f t="shared" si="15"/>
        <v>2736904.3630218324</v>
      </c>
      <c r="Y32" s="9">
        <f t="shared" si="9"/>
        <v>5645650.9555391874</v>
      </c>
    </row>
    <row r="33" spans="9:25" x14ac:dyDescent="0.15">
      <c r="J33" s="2">
        <v>32</v>
      </c>
      <c r="K33" s="2">
        <v>2049</v>
      </c>
      <c r="L33" s="2">
        <f t="shared" si="12"/>
        <v>1913057.755249725</v>
      </c>
      <c r="M33" s="2">
        <f t="shared" si="13"/>
        <v>2104363.5307746977</v>
      </c>
      <c r="O33" s="3">
        <v>32</v>
      </c>
      <c r="P33" s="3">
        <v>2049</v>
      </c>
      <c r="Q33" s="3">
        <f t="shared" si="3"/>
        <v>1005688.8372676296</v>
      </c>
      <c r="R33" s="3">
        <f t="shared" si="4"/>
        <v>1106257.7209943926</v>
      </c>
      <c r="T33" s="3">
        <v>32</v>
      </c>
      <c r="U33" s="3">
        <v>2049</v>
      </c>
      <c r="V33" s="3">
        <f t="shared" si="14"/>
        <v>2741904.3630218324</v>
      </c>
      <c r="W33" s="3">
        <f t="shared" si="15"/>
        <v>3016094.7993240161</v>
      </c>
      <c r="Y33" s="9">
        <f t="shared" si="9"/>
        <v>6226716.0510931062</v>
      </c>
    </row>
    <row r="34" spans="9:25" x14ac:dyDescent="0.15">
      <c r="J34" s="2">
        <v>33</v>
      </c>
      <c r="K34" s="2">
        <v>2050</v>
      </c>
      <c r="L34" s="2">
        <f t="shared" si="12"/>
        <v>2109363.5307746977</v>
      </c>
      <c r="M34" s="2">
        <f t="shared" si="13"/>
        <v>2320299.8838521675</v>
      </c>
      <c r="O34" s="3">
        <v>33</v>
      </c>
      <c r="P34" s="3">
        <v>2050</v>
      </c>
      <c r="Q34" s="3">
        <f t="shared" si="3"/>
        <v>1111257.7209943926</v>
      </c>
      <c r="R34" s="3">
        <f t="shared" si="4"/>
        <v>1222383.4930938319</v>
      </c>
      <c r="T34" s="3">
        <v>33</v>
      </c>
      <c r="U34" s="3">
        <v>2050</v>
      </c>
      <c r="V34" s="3">
        <f t="shared" si="14"/>
        <v>3021094.7993240161</v>
      </c>
      <c r="W34" s="3">
        <f t="shared" si="15"/>
        <v>3323204.2792564179</v>
      </c>
      <c r="Y34" s="9">
        <f t="shared" si="9"/>
        <v>6865887.6562024169</v>
      </c>
    </row>
    <row r="35" spans="9:25" x14ac:dyDescent="0.15">
      <c r="J35" s="2">
        <v>34</v>
      </c>
      <c r="K35" s="2">
        <v>2051</v>
      </c>
      <c r="L35" s="2">
        <f t="shared" si="12"/>
        <v>2325299.8838521675</v>
      </c>
      <c r="M35" s="2">
        <f t="shared" si="13"/>
        <v>2557829.8722373843</v>
      </c>
      <c r="O35" s="3">
        <v>34</v>
      </c>
      <c r="P35" s="3">
        <v>2051</v>
      </c>
      <c r="Q35" s="3">
        <f t="shared" si="3"/>
        <v>1227383.4930938319</v>
      </c>
      <c r="R35" s="3">
        <f t="shared" si="4"/>
        <v>1350121.8424032151</v>
      </c>
      <c r="T35" s="3">
        <v>34</v>
      </c>
      <c r="U35" s="3">
        <v>2051</v>
      </c>
      <c r="V35" s="3">
        <f t="shared" si="14"/>
        <v>3328204.2792564179</v>
      </c>
      <c r="W35" s="3">
        <f t="shared" si="15"/>
        <v>3661024.70718206</v>
      </c>
      <c r="Y35" s="9">
        <f t="shared" si="9"/>
        <v>7568976.4218226597</v>
      </c>
    </row>
    <row r="36" spans="9:25" x14ac:dyDescent="0.15">
      <c r="J36" s="2">
        <v>35</v>
      </c>
      <c r="K36" s="2">
        <v>2052</v>
      </c>
      <c r="L36" s="2">
        <f t="shared" si="12"/>
        <v>2562829.8722373843</v>
      </c>
      <c r="M36" s="2">
        <f t="shared" si="13"/>
        <v>2819112.8594611231</v>
      </c>
      <c r="O36" s="3">
        <v>35</v>
      </c>
      <c r="P36" s="3">
        <v>2052</v>
      </c>
      <c r="Q36" s="3">
        <f t="shared" si="3"/>
        <v>1355121.8424032151</v>
      </c>
      <c r="R36" s="3">
        <f t="shared" si="4"/>
        <v>1490634.0266435368</v>
      </c>
      <c r="T36" s="3">
        <v>35</v>
      </c>
      <c r="U36" s="3">
        <v>2052</v>
      </c>
      <c r="V36" s="3">
        <f t="shared" si="14"/>
        <v>3666024.70718206</v>
      </c>
      <c r="W36" s="3">
        <f t="shared" si="15"/>
        <v>4032627.1779002664</v>
      </c>
      <c r="Y36" s="9">
        <f t="shared" si="9"/>
        <v>8342374.064004926</v>
      </c>
    </row>
    <row r="37" spans="9:25" x14ac:dyDescent="0.15">
      <c r="J37" s="2">
        <v>36</v>
      </c>
      <c r="K37" s="2">
        <v>2053</v>
      </c>
      <c r="L37" s="2">
        <f t="shared" si="12"/>
        <v>2824112.8594611231</v>
      </c>
      <c r="M37" s="2">
        <f t="shared" si="13"/>
        <v>3106524.1454072357</v>
      </c>
      <c r="O37" s="3">
        <v>36</v>
      </c>
      <c r="P37" s="3">
        <v>2053</v>
      </c>
      <c r="Q37" s="3">
        <f t="shared" si="3"/>
        <v>1495634.0266435368</v>
      </c>
      <c r="R37" s="3">
        <f t="shared" si="4"/>
        <v>1645197.4293078906</v>
      </c>
      <c r="T37" s="3">
        <v>36</v>
      </c>
      <c r="U37" s="3">
        <v>2053</v>
      </c>
      <c r="V37" s="3">
        <f t="shared" si="14"/>
        <v>4037627.1779002664</v>
      </c>
      <c r="W37" s="3">
        <f t="shared" si="15"/>
        <v>4441389.8956902931</v>
      </c>
      <c r="Y37" s="9">
        <f t="shared" si="9"/>
        <v>9193111.4704054184</v>
      </c>
    </row>
    <row r="38" spans="9:25" x14ac:dyDescent="0.15">
      <c r="J38" s="2">
        <v>37</v>
      </c>
      <c r="K38" s="2">
        <v>2054</v>
      </c>
      <c r="L38" s="2">
        <f t="shared" si="12"/>
        <v>3111524.1454072357</v>
      </c>
      <c r="M38" s="2">
        <f t="shared" si="13"/>
        <v>3422676.5599479596</v>
      </c>
      <c r="O38" s="3">
        <v>37</v>
      </c>
      <c r="P38" s="3">
        <v>2054</v>
      </c>
      <c r="Q38" s="3">
        <f t="shared" si="3"/>
        <v>1650197.4293078906</v>
      </c>
      <c r="R38" s="3">
        <f t="shared" si="4"/>
        <v>1815217.1722386798</v>
      </c>
      <c r="T38" s="3">
        <v>37</v>
      </c>
      <c r="U38" s="3">
        <v>2054</v>
      </c>
      <c r="V38" s="3">
        <f t="shared" si="14"/>
        <v>4446389.8956902931</v>
      </c>
      <c r="W38" s="3">
        <f t="shared" si="15"/>
        <v>4891028.8852593228</v>
      </c>
      <c r="Y38" s="9">
        <f t="shared" si="9"/>
        <v>10128922.617445963</v>
      </c>
    </row>
    <row r="39" spans="9:25" x14ac:dyDescent="0.15">
      <c r="J39" s="2">
        <v>38</v>
      </c>
      <c r="K39" s="2">
        <v>2055</v>
      </c>
      <c r="L39" s="2">
        <f t="shared" si="12"/>
        <v>3427676.5599479596</v>
      </c>
      <c r="M39" s="2">
        <f t="shared" si="13"/>
        <v>3770444.2159427558</v>
      </c>
      <c r="O39" s="3">
        <v>38</v>
      </c>
      <c r="P39" s="3">
        <v>2055</v>
      </c>
      <c r="Q39" s="3">
        <f t="shared" si="3"/>
        <v>1820217.1722386798</v>
      </c>
      <c r="R39" s="3">
        <f t="shared" si="4"/>
        <v>2002238.8894625481</v>
      </c>
      <c r="T39" s="3">
        <v>38</v>
      </c>
      <c r="U39" s="3">
        <v>2055</v>
      </c>
      <c r="V39" s="3">
        <f t="shared" si="14"/>
        <v>4896028.8852593228</v>
      </c>
      <c r="W39" s="3">
        <f t="shared" si="15"/>
        <v>5385631.7737852558</v>
      </c>
      <c r="Y39" s="9">
        <f t="shared" si="9"/>
        <v>11158314.87919056</v>
      </c>
    </row>
    <row r="40" spans="9:25" x14ac:dyDescent="0.15">
      <c r="J40" s="2">
        <v>39</v>
      </c>
      <c r="K40" s="2">
        <v>2056</v>
      </c>
      <c r="L40" s="2">
        <f t="shared" si="12"/>
        <v>3775444.2159427558</v>
      </c>
      <c r="M40" s="2">
        <f t="shared" si="13"/>
        <v>4152988.6375370319</v>
      </c>
      <c r="O40" s="3">
        <v>39</v>
      </c>
      <c r="P40" s="3">
        <v>2056</v>
      </c>
      <c r="Q40" s="3">
        <f t="shared" si="3"/>
        <v>2007238.8894625481</v>
      </c>
      <c r="R40" s="3">
        <f t="shared" si="4"/>
        <v>2207962.778408803</v>
      </c>
      <c r="T40" s="3">
        <v>39</v>
      </c>
      <c r="U40" s="3">
        <v>2056</v>
      </c>
      <c r="V40" s="3">
        <f t="shared" si="14"/>
        <v>5390631.7737852558</v>
      </c>
      <c r="W40" s="3">
        <f t="shared" si="15"/>
        <v>5929694.9511637818</v>
      </c>
      <c r="Y40" s="9">
        <f t="shared" si="9"/>
        <v>12290646.367109617</v>
      </c>
    </row>
    <row r="41" spans="9:25" x14ac:dyDescent="0.15">
      <c r="I41" s="1">
        <v>76</v>
      </c>
      <c r="J41" s="6">
        <v>40</v>
      </c>
      <c r="K41" s="6">
        <v>2057</v>
      </c>
      <c r="L41" s="6">
        <f t="shared" si="12"/>
        <v>4157988.6375370319</v>
      </c>
      <c r="M41" s="6">
        <f t="shared" si="13"/>
        <v>4573787.5012907358</v>
      </c>
      <c r="N41" s="8"/>
      <c r="O41" s="7">
        <v>40</v>
      </c>
      <c r="P41" s="7">
        <v>2057</v>
      </c>
      <c r="Q41" s="7">
        <f t="shared" si="3"/>
        <v>2212962.778408803</v>
      </c>
      <c r="R41" s="7">
        <f t="shared" si="4"/>
        <v>2434259.0562496837</v>
      </c>
      <c r="S41" s="8"/>
      <c r="T41" s="7">
        <v>40</v>
      </c>
      <c r="U41" s="7">
        <v>2057</v>
      </c>
      <c r="V41" s="7">
        <f t="shared" si="14"/>
        <v>5934694.9511637818</v>
      </c>
      <c r="W41" s="7">
        <f t="shared" si="15"/>
        <v>6528164.4462801609</v>
      </c>
      <c r="X41" s="8"/>
      <c r="Y41" s="8">
        <f t="shared" si="9"/>
        <v>13536211.003820579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2017-12-20T03:50:24Z</dcterms:modified>
</cp:coreProperties>
</file>