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AG2" i="1" l="1"/>
  <c r="AH2" i="1"/>
  <c r="AG3" i="1"/>
  <c r="R2" i="1"/>
  <c r="AH3" i="1"/>
  <c r="AG4" i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G14" i="1"/>
  <c r="AH14" i="1"/>
  <c r="AG15" i="1"/>
  <c r="AH15" i="1"/>
  <c r="AG16" i="1"/>
  <c r="AH1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23" i="1"/>
  <c r="AH23" i="1"/>
  <c r="AG24" i="1"/>
  <c r="AH24" i="1"/>
  <c r="AG25" i="1"/>
  <c r="AH25" i="1"/>
  <c r="AG26" i="1"/>
  <c r="AH26" i="1"/>
  <c r="AG27" i="1"/>
  <c r="AH27" i="1"/>
  <c r="AG28" i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35" i="1"/>
  <c r="AH35" i="1"/>
  <c r="AG36" i="1"/>
  <c r="AH36" i="1"/>
  <c r="AG37" i="1"/>
  <c r="AH37" i="1"/>
  <c r="AG38" i="1"/>
  <c r="AH38" i="1"/>
  <c r="AG39" i="1"/>
  <c r="AH39" i="1"/>
  <c r="AG40" i="1"/>
  <c r="AH40" i="1"/>
  <c r="AG41" i="1"/>
  <c r="AH41" i="1"/>
  <c r="M5" i="1"/>
  <c r="L5" i="1"/>
  <c r="N4" i="1"/>
  <c r="P2" i="1"/>
  <c r="N5" i="1"/>
  <c r="L8" i="1"/>
</calcChain>
</file>

<file path=xl/sharedStrings.xml><?xml version="1.0" encoding="utf-8"?>
<sst xmlns="http://schemas.openxmlformats.org/spreadsheetml/2006/main" count="37" uniqueCount="37">
  <si>
    <t>收纳</t>
    <phoneticPr fontId="1" type="noConversion"/>
  </si>
  <si>
    <t>软装工艺</t>
    <phoneticPr fontId="1" type="noConversion"/>
  </si>
  <si>
    <t>家庭</t>
    <phoneticPr fontId="1" type="noConversion"/>
  </si>
  <si>
    <t>亲子</t>
    <phoneticPr fontId="1" type="noConversion"/>
  </si>
  <si>
    <t>衣服</t>
    <phoneticPr fontId="1" type="noConversion"/>
  </si>
  <si>
    <t>玩具</t>
    <phoneticPr fontId="1" type="noConversion"/>
  </si>
  <si>
    <t>图书</t>
    <phoneticPr fontId="1" type="noConversion"/>
  </si>
  <si>
    <t>补课</t>
    <phoneticPr fontId="1" type="noConversion"/>
  </si>
  <si>
    <t>化妆品</t>
    <phoneticPr fontId="1" type="noConversion"/>
  </si>
  <si>
    <t>面霜</t>
    <phoneticPr fontId="1" type="noConversion"/>
  </si>
  <si>
    <t>眼霜</t>
    <phoneticPr fontId="1" type="noConversion"/>
  </si>
  <si>
    <t>化妆水</t>
    <phoneticPr fontId="1" type="noConversion"/>
  </si>
  <si>
    <t>防晒霜</t>
    <phoneticPr fontId="1" type="noConversion"/>
  </si>
  <si>
    <t>护手霜</t>
    <phoneticPr fontId="1" type="noConversion"/>
  </si>
  <si>
    <t>身体乳</t>
    <phoneticPr fontId="1" type="noConversion"/>
  </si>
  <si>
    <t>洗护用品</t>
    <phoneticPr fontId="1" type="noConversion"/>
  </si>
  <si>
    <t>洗发水</t>
    <phoneticPr fontId="1" type="noConversion"/>
  </si>
  <si>
    <t>洗护</t>
    <phoneticPr fontId="1" type="noConversion"/>
  </si>
  <si>
    <t>沐浴露</t>
    <phoneticPr fontId="1" type="noConversion"/>
  </si>
  <si>
    <t>护理</t>
    <phoneticPr fontId="1" type="noConversion"/>
  </si>
  <si>
    <t>包、配饰</t>
    <phoneticPr fontId="1" type="noConversion"/>
  </si>
  <si>
    <t>包</t>
    <phoneticPr fontId="1" type="noConversion"/>
  </si>
  <si>
    <t>手表</t>
    <phoneticPr fontId="1" type="noConversion"/>
  </si>
  <si>
    <t>项链</t>
    <phoneticPr fontId="1" type="noConversion"/>
  </si>
  <si>
    <t>耳钉</t>
    <phoneticPr fontId="1" type="noConversion"/>
  </si>
  <si>
    <t>水壶</t>
    <phoneticPr fontId="1" type="noConversion"/>
  </si>
  <si>
    <t>客单价</t>
    <phoneticPr fontId="1" type="noConversion"/>
  </si>
  <si>
    <t>min</t>
    <phoneticPr fontId="1" type="noConversion"/>
  </si>
  <si>
    <t>max</t>
    <phoneticPr fontId="1" type="noConversion"/>
  </si>
  <si>
    <t>Average</t>
    <phoneticPr fontId="1" type="noConversion"/>
  </si>
  <si>
    <t>No.</t>
    <phoneticPr fontId="1" type="noConversion"/>
  </si>
  <si>
    <t>sales</t>
    <phoneticPr fontId="1" type="noConversion"/>
  </si>
  <si>
    <t>Incomes</t>
    <phoneticPr fontId="1" type="noConversion"/>
  </si>
  <si>
    <t>incomeR</t>
    <phoneticPr fontId="1" type="noConversion"/>
  </si>
  <si>
    <t>CR</t>
    <phoneticPr fontId="1" type="noConversion"/>
  </si>
  <si>
    <t>Customers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</si>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</sst>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9" fontId="2" fillId="0" borderId="1" xfId="0" applyNumberFormat="1" applyFont="1" applyBorder="1"/>
    <xf numFmtId="0" fontId="2" fillId="0" borderId="0" xfId="0" applyFont="1" applyBorder="1"/>
    <xf numFmtId="9" fontId="2" fillId="0" borderId="0" xfId="0" applyNumberFormat="1" applyFont="1" applyBorder="1"/>
    <xf numFmtId="0" fontId="2" fillId="0" borderId="2" xfId="0" applyFont="1" applyBorder="1"/>
    <xf numFmtId="9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topLeftCell="I1" workbookViewId="0">
      <selection activeCell="Z22" sqref="Z22"/>
    </sheetView>
  </sheetViews>
  <sheetFormatPr defaultRowHeight="11.25" x14ac:dyDescent="0.15"/>
  <cols>
    <col min="1" max="1" width="2.25" style="1" bestFit="1" customWidth="1"/>
    <col min="2" max="2" width="7.5" style="1" bestFit="1" customWidth="1"/>
    <col min="3" max="3" width="6" style="1" bestFit="1" customWidth="1"/>
    <col min="4" max="4" width="7.5" style="1" bestFit="1" customWidth="1"/>
    <col min="5" max="6" width="6" style="1" bestFit="1" customWidth="1"/>
    <col min="7" max="11" width="9" style="1"/>
    <col min="12" max="12" width="6" style="1" bestFit="1" customWidth="1"/>
    <col min="13" max="13" width="4.5" style="1" bestFit="1" customWidth="1"/>
    <col min="14" max="14" width="6.75" style="1" bestFit="1" customWidth="1"/>
    <col min="15" max="15" width="3.75" style="1" bestFit="1" customWidth="1"/>
    <col min="16" max="16" width="8.25" style="1" bestFit="1" customWidth="1"/>
    <col min="17" max="17" width="3.75" style="1" customWidth="1"/>
    <col min="18" max="18" width="5.25" style="1" bestFit="1" customWidth="1"/>
    <col min="19" max="19" width="6.75" style="1" bestFit="1" customWidth="1"/>
    <col min="20" max="29" width="6.75" style="1" customWidth="1"/>
    <col min="30" max="35" width="9" style="1"/>
    <col min="36" max="36" width="5.25" style="1" bestFit="1" customWidth="1"/>
    <col min="37" max="16384" width="9" style="1"/>
  </cols>
  <sheetData>
    <row r="1" spans="1:34" x14ac:dyDescent="0.15">
      <c r="A1" s="2">
        <v>1</v>
      </c>
      <c r="B1" s="2" t="s">
        <v>2</v>
      </c>
      <c r="C1" s="2" t="s">
        <v>0</v>
      </c>
      <c r="D1" s="2" t="s">
        <v>1</v>
      </c>
      <c r="E1" s="2"/>
      <c r="F1" s="2"/>
      <c r="G1" s="2"/>
      <c r="H1" s="2"/>
      <c r="L1" s="2"/>
      <c r="M1" s="2"/>
      <c r="N1" s="2"/>
      <c r="O1" s="2"/>
      <c r="P1" s="2" t="s">
        <v>35</v>
      </c>
      <c r="Q1" s="2" t="s">
        <v>34</v>
      </c>
      <c r="R1" s="2" t="s">
        <v>31</v>
      </c>
      <c r="S1" s="2" t="s">
        <v>33</v>
      </c>
      <c r="T1" s="4"/>
      <c r="U1" s="4"/>
      <c r="V1" s="4"/>
      <c r="W1" s="4"/>
      <c r="X1" s="4"/>
      <c r="Y1" s="4"/>
      <c r="Z1" s="4"/>
      <c r="AA1" s="4"/>
      <c r="AB1" s="4"/>
      <c r="AC1" s="4"/>
      <c r="AG1" s="6">
        <v>50000</v>
      </c>
      <c r="AH1" s="7">
        <v>0.1</v>
      </c>
    </row>
    <row r="2" spans="1:34" x14ac:dyDescent="0.15">
      <c r="A2" s="2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17</v>
      </c>
      <c r="H2" s="2" t="s">
        <v>25</v>
      </c>
      <c r="L2" s="2" t="s">
        <v>26</v>
      </c>
      <c r="M2" s="2"/>
      <c r="N2" s="2"/>
      <c r="O2" s="2"/>
      <c r="P2" s="2">
        <f>O4/Q2</f>
        <v>300</v>
      </c>
      <c r="Q2" s="3">
        <v>0.1</v>
      </c>
      <c r="R2" s="2">
        <f>N4*O4</f>
        <v>60000</v>
      </c>
      <c r="S2" s="3">
        <v>0.2</v>
      </c>
      <c r="T2" s="5"/>
      <c r="U2" s="5"/>
      <c r="V2" s="5"/>
      <c r="W2" s="5"/>
      <c r="X2" s="5"/>
      <c r="Y2" s="5"/>
      <c r="Z2" s="5"/>
      <c r="AA2" s="5"/>
      <c r="AB2" s="5"/>
      <c r="AC2" s="5"/>
      <c r="AF2" s="2">
        <v>1</v>
      </c>
      <c r="AG2" s="2">
        <f>$AG$1</f>
        <v>50000</v>
      </c>
      <c r="AH2" s="2">
        <f>AG2*(1+$AH$1)</f>
        <v>55000.000000000007</v>
      </c>
    </row>
    <row r="3" spans="1:34" x14ac:dyDescent="0.15">
      <c r="A3" s="2">
        <v>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L3" s="2" t="s">
        <v>27</v>
      </c>
      <c r="M3" s="2" t="s">
        <v>28</v>
      </c>
      <c r="N3" s="2" t="s">
        <v>29</v>
      </c>
      <c r="O3" s="2" t="s">
        <v>30</v>
      </c>
      <c r="P3" s="2"/>
      <c r="Q3" s="2"/>
      <c r="R3" s="2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F3" s="2">
        <v>2</v>
      </c>
      <c r="AG3" s="2">
        <f>AH2+$AG$1</f>
        <v>105000</v>
      </c>
      <c r="AH3" s="2">
        <f>AG3*(1+$AH$1)</f>
        <v>115500.00000000001</v>
      </c>
    </row>
    <row r="4" spans="1:34" x14ac:dyDescent="0.15">
      <c r="A4" s="2">
        <v>4</v>
      </c>
      <c r="B4" s="2" t="s">
        <v>15</v>
      </c>
      <c r="C4" s="2" t="s">
        <v>16</v>
      </c>
      <c r="D4" s="2" t="s">
        <v>18</v>
      </c>
      <c r="E4" s="2"/>
      <c r="F4" s="2"/>
      <c r="G4" s="2"/>
      <c r="H4" s="2"/>
      <c r="L4" s="2">
        <v>1000</v>
      </c>
      <c r="M4" s="2">
        <v>3000</v>
      </c>
      <c r="N4" s="2">
        <f>(L4+M4)/2</f>
        <v>2000</v>
      </c>
      <c r="O4" s="2">
        <v>30</v>
      </c>
      <c r="P4" s="2"/>
      <c r="Q4" s="2"/>
      <c r="R4" s="2"/>
      <c r="S4" s="2"/>
      <c r="T4" s="4"/>
      <c r="U4" s="4"/>
      <c r="V4" s="4"/>
      <c r="W4" s="4"/>
      <c r="X4" s="4"/>
      <c r="Y4" s="4"/>
      <c r="Z4" s="4"/>
      <c r="AA4" s="4"/>
      <c r="AB4" s="4"/>
      <c r="AC4" s="4"/>
      <c r="AF4" s="2">
        <v>3</v>
      </c>
      <c r="AG4" s="2">
        <f t="shared" ref="AG4:AG41" si="0">AH3+$AG$1</f>
        <v>165500</v>
      </c>
      <c r="AH4" s="2">
        <f t="shared" ref="AH4:AH41" si="1">AG4*(1+$AH$1)</f>
        <v>182050.00000000003</v>
      </c>
    </row>
    <row r="5" spans="1:34" x14ac:dyDescent="0.15">
      <c r="A5" s="2">
        <v>5</v>
      </c>
      <c r="B5" s="2" t="s">
        <v>19</v>
      </c>
      <c r="C5" s="2"/>
      <c r="D5" s="2"/>
      <c r="E5" s="2"/>
      <c r="F5" s="2"/>
      <c r="G5" s="2"/>
      <c r="H5" s="2"/>
      <c r="L5" s="2">
        <f>L4*$S$2</f>
        <v>200</v>
      </c>
      <c r="M5" s="2">
        <f t="shared" ref="M5:N5" si="2">M4*$S$2</f>
        <v>600</v>
      </c>
      <c r="N5" s="2">
        <f t="shared" si="2"/>
        <v>400</v>
      </c>
      <c r="O5" s="2"/>
      <c r="P5" s="2"/>
      <c r="Q5" s="2"/>
      <c r="R5" s="2"/>
      <c r="S5" s="2"/>
      <c r="T5" s="4"/>
      <c r="U5" s="4"/>
      <c r="V5" s="4"/>
      <c r="W5" s="4"/>
      <c r="X5" s="4"/>
      <c r="Y5" s="4"/>
      <c r="Z5" s="4"/>
      <c r="AA5" s="4"/>
      <c r="AB5" s="4"/>
      <c r="AC5" s="4"/>
      <c r="AF5" s="2">
        <v>4</v>
      </c>
      <c r="AG5" s="2">
        <f t="shared" si="0"/>
        <v>232050.00000000003</v>
      </c>
      <c r="AH5" s="2">
        <f t="shared" si="1"/>
        <v>255255.00000000006</v>
      </c>
    </row>
    <row r="6" spans="1:34" x14ac:dyDescent="0.15">
      <c r="A6" s="2">
        <v>6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/>
      <c r="H6" s="2"/>
      <c r="L6" s="2"/>
      <c r="M6" s="2"/>
      <c r="N6" s="2"/>
      <c r="O6" s="2"/>
      <c r="P6" s="2"/>
      <c r="Q6" s="2"/>
      <c r="R6" s="2"/>
      <c r="S6" s="2"/>
      <c r="T6" s="4"/>
      <c r="U6" s="4"/>
      <c r="V6" s="4"/>
      <c r="W6" s="4"/>
      <c r="X6" s="4"/>
      <c r="Y6" s="4"/>
      <c r="Z6" s="4"/>
      <c r="AA6" s="4"/>
      <c r="AB6" s="4"/>
      <c r="AC6" s="4"/>
      <c r="AF6" s="2">
        <v>5</v>
      </c>
      <c r="AG6" s="2">
        <f t="shared" si="0"/>
        <v>305255.00000000006</v>
      </c>
      <c r="AH6" s="2">
        <f t="shared" si="1"/>
        <v>335780.50000000012</v>
      </c>
    </row>
    <row r="7" spans="1:34" x14ac:dyDescent="0.15">
      <c r="L7" s="2" t="s">
        <v>32</v>
      </c>
      <c r="M7" s="2"/>
      <c r="N7" s="2"/>
      <c r="O7" s="2"/>
      <c r="P7" s="2"/>
      <c r="Q7" s="2"/>
      <c r="R7" s="2"/>
      <c r="S7" s="2"/>
      <c r="T7" s="4"/>
      <c r="U7" s="4"/>
      <c r="V7" s="4"/>
      <c r="W7" s="4"/>
      <c r="X7" s="4"/>
      <c r="Y7" s="4"/>
      <c r="Z7" s="4"/>
      <c r="AA7" s="4"/>
      <c r="AB7" s="4"/>
      <c r="AC7" s="4"/>
      <c r="AF7" s="2">
        <v>6</v>
      </c>
      <c r="AG7" s="2">
        <f t="shared" si="0"/>
        <v>385780.50000000012</v>
      </c>
      <c r="AH7" s="2">
        <f t="shared" si="1"/>
        <v>424358.55000000016</v>
      </c>
    </row>
    <row r="8" spans="1:34" x14ac:dyDescent="0.15">
      <c r="L8" s="2">
        <f>N5*O4</f>
        <v>12000</v>
      </c>
      <c r="M8" s="2"/>
      <c r="N8" s="2"/>
      <c r="O8" s="2"/>
      <c r="P8" s="2"/>
      <c r="Q8" s="2"/>
      <c r="R8" s="2"/>
      <c r="S8" s="2"/>
      <c r="T8" s="4"/>
      <c r="U8" s="4"/>
      <c r="V8" s="4"/>
      <c r="W8" s="4"/>
      <c r="X8" s="4"/>
      <c r="Y8" s="4"/>
      <c r="Z8" s="4"/>
      <c r="AA8" s="4"/>
      <c r="AB8" s="4"/>
      <c r="AC8" s="4"/>
      <c r="AF8" s="2">
        <v>7</v>
      </c>
      <c r="AG8" s="2">
        <f t="shared" si="0"/>
        <v>474358.55000000016</v>
      </c>
      <c r="AH8" s="2">
        <f t="shared" si="1"/>
        <v>521794.4050000002</v>
      </c>
    </row>
    <row r="9" spans="1:34" x14ac:dyDescent="0.15">
      <c r="L9" s="2"/>
      <c r="M9" s="2"/>
      <c r="N9" s="2"/>
      <c r="O9" s="2"/>
      <c r="P9" s="2"/>
      <c r="Q9" s="2"/>
      <c r="R9" s="2"/>
      <c r="S9" s="2"/>
      <c r="T9" s="4"/>
      <c r="U9" s="4"/>
      <c r="V9" s="4"/>
      <c r="W9" s="4"/>
      <c r="X9" s="4"/>
      <c r="Y9" s="4"/>
      <c r="Z9" s="4"/>
      <c r="AA9" s="4"/>
      <c r="AB9" s="4"/>
      <c r="AC9" s="4"/>
      <c r="AF9" s="2">
        <v>8</v>
      </c>
      <c r="AG9" s="2">
        <f t="shared" si="0"/>
        <v>571794.40500000026</v>
      </c>
      <c r="AH9" s="2">
        <f t="shared" si="1"/>
        <v>628973.84550000029</v>
      </c>
    </row>
    <row r="10" spans="1:34" x14ac:dyDescent="0.15">
      <c r="AF10" s="2">
        <v>9</v>
      </c>
      <c r="AG10" s="2">
        <f t="shared" si="0"/>
        <v>678973.84550000029</v>
      </c>
      <c r="AH10" s="2">
        <f t="shared" si="1"/>
        <v>746871.23005000036</v>
      </c>
    </row>
    <row r="11" spans="1:34" x14ac:dyDescent="0.15">
      <c r="AF11" s="2">
        <v>10</v>
      </c>
      <c r="AG11" s="2">
        <f t="shared" si="0"/>
        <v>796871.23005000036</v>
      </c>
      <c r="AH11" s="2">
        <f t="shared" si="1"/>
        <v>876558.35305500042</v>
      </c>
    </row>
    <row r="12" spans="1:34" x14ac:dyDescent="0.15">
      <c r="AF12" s="2">
        <v>11</v>
      </c>
      <c r="AG12" s="2">
        <f t="shared" si="0"/>
        <v>926558.35305500042</v>
      </c>
      <c r="AH12" s="2">
        <f t="shared" si="1"/>
        <v>1019214.1883605005</v>
      </c>
    </row>
    <row r="13" spans="1:34" x14ac:dyDescent="0.15">
      <c r="AF13" s="2">
        <v>12</v>
      </c>
      <c r="AG13" s="2">
        <f t="shared" si="0"/>
        <v>1069214.1883605006</v>
      </c>
      <c r="AH13" s="2">
        <f t="shared" si="1"/>
        <v>1176135.6071965508</v>
      </c>
    </row>
    <row r="14" spans="1:34" x14ac:dyDescent="0.15">
      <c r="AF14" s="2">
        <v>13</v>
      </c>
      <c r="AG14" s="2">
        <f t="shared" si="0"/>
        <v>1226135.6071965508</v>
      </c>
      <c r="AH14" s="2">
        <f t="shared" si="1"/>
        <v>1348749.1679162059</v>
      </c>
    </row>
    <row r="15" spans="1:34" x14ac:dyDescent="0.15">
      <c r="AF15" s="2">
        <v>14</v>
      </c>
      <c r="AG15" s="2">
        <f t="shared" si="0"/>
        <v>1398749.1679162059</v>
      </c>
      <c r="AH15" s="2">
        <f t="shared" si="1"/>
        <v>1538624.0847078266</v>
      </c>
    </row>
    <row r="16" spans="1:34" x14ac:dyDescent="0.15">
      <c r="AF16" s="2">
        <v>15</v>
      </c>
      <c r="AG16" s="2">
        <f t="shared" si="0"/>
        <v>1588624.0847078266</v>
      </c>
      <c r="AH16" s="2">
        <f t="shared" si="1"/>
        <v>1747486.4931786095</v>
      </c>
    </row>
    <row r="17" spans="32:39" x14ac:dyDescent="0.15">
      <c r="AF17" s="2">
        <v>16</v>
      </c>
      <c r="AG17" s="2">
        <f t="shared" si="0"/>
        <v>1797486.4931786095</v>
      </c>
      <c r="AH17" s="2">
        <f t="shared" si="1"/>
        <v>1977235.1424964706</v>
      </c>
    </row>
    <row r="18" spans="32:39" x14ac:dyDescent="0.15">
      <c r="AF18" s="2">
        <v>17</v>
      </c>
      <c r="AG18" s="2">
        <f t="shared" si="0"/>
        <v>2027235.1424964706</v>
      </c>
      <c r="AH18" s="2">
        <f t="shared" si="1"/>
        <v>2229958.6567461179</v>
      </c>
      <c r="AM18" s="1" t="s">
        <v>36</v>
      </c>
    </row>
    <row r="19" spans="32:39" x14ac:dyDescent="0.15">
      <c r="AF19" s="2">
        <v>18</v>
      </c>
      <c r="AG19" s="2">
        <f t="shared" si="0"/>
        <v>2279958.6567461179</v>
      </c>
      <c r="AH19" s="2">
        <f t="shared" si="1"/>
        <v>2507954.52242073</v>
      </c>
    </row>
    <row r="20" spans="32:39" x14ac:dyDescent="0.15">
      <c r="AF20" s="1">
        <v>19</v>
      </c>
      <c r="AG20" s="1">
        <f t="shared" si="0"/>
        <v>2557954.52242073</v>
      </c>
      <c r="AH20" s="1">
        <f t="shared" si="1"/>
        <v>2813749.9746628031</v>
      </c>
    </row>
    <row r="21" spans="32:39" x14ac:dyDescent="0.15">
      <c r="AF21" s="1">
        <v>20</v>
      </c>
      <c r="AG21" s="1">
        <f t="shared" si="0"/>
        <v>2863749.9746628031</v>
      </c>
      <c r="AH21" s="1">
        <f t="shared" si="1"/>
        <v>3150124.9721290837</v>
      </c>
    </row>
    <row r="22" spans="32:39" x14ac:dyDescent="0.15">
      <c r="AF22" s="1">
        <v>21</v>
      </c>
      <c r="AG22" s="1">
        <f t="shared" si="0"/>
        <v>3200124.9721290837</v>
      </c>
      <c r="AH22" s="1">
        <f t="shared" si="1"/>
        <v>3520137.4693419924</v>
      </c>
    </row>
    <row r="23" spans="32:39" x14ac:dyDescent="0.15">
      <c r="AF23" s="1">
        <v>22</v>
      </c>
      <c r="AG23" s="1">
        <f t="shared" si="0"/>
        <v>3570137.4693419924</v>
      </c>
      <c r="AH23" s="1">
        <f t="shared" si="1"/>
        <v>3927151.2162761921</v>
      </c>
    </row>
    <row r="24" spans="32:39" x14ac:dyDescent="0.15">
      <c r="AF24" s="1">
        <v>23</v>
      </c>
      <c r="AG24" s="1">
        <f t="shared" si="0"/>
        <v>3977151.2162761921</v>
      </c>
      <c r="AH24" s="1">
        <f t="shared" si="1"/>
        <v>4374866.3379038116</v>
      </c>
    </row>
    <row r="25" spans="32:39" x14ac:dyDescent="0.15">
      <c r="AF25" s="1">
        <v>24</v>
      </c>
      <c r="AG25" s="1">
        <f t="shared" si="0"/>
        <v>4424866.3379038116</v>
      </c>
      <c r="AH25" s="1">
        <f t="shared" si="1"/>
        <v>4867352.9716941928</v>
      </c>
    </row>
    <row r="26" spans="32:39" x14ac:dyDescent="0.15">
      <c r="AF26" s="1">
        <v>25</v>
      </c>
      <c r="AG26" s="1">
        <f t="shared" si="0"/>
        <v>4917352.9716941928</v>
      </c>
      <c r="AH26" s="1">
        <f t="shared" si="1"/>
        <v>5409088.2688636128</v>
      </c>
    </row>
    <row r="27" spans="32:39" x14ac:dyDescent="0.15">
      <c r="AF27" s="1">
        <v>26</v>
      </c>
      <c r="AG27" s="1">
        <f t="shared" si="0"/>
        <v>5459088.2688636128</v>
      </c>
      <c r="AH27" s="1">
        <f t="shared" si="1"/>
        <v>6004997.0957499743</v>
      </c>
    </row>
    <row r="28" spans="32:39" x14ac:dyDescent="0.15">
      <c r="AF28" s="1">
        <v>27</v>
      </c>
      <c r="AG28" s="1">
        <f t="shared" si="0"/>
        <v>6054997.0957499743</v>
      </c>
      <c r="AH28" s="1">
        <f t="shared" si="1"/>
        <v>6660496.8053249726</v>
      </c>
    </row>
    <row r="29" spans="32:39" x14ac:dyDescent="0.15">
      <c r="AF29" s="1">
        <v>28</v>
      </c>
      <c r="AG29" s="1">
        <f t="shared" si="0"/>
        <v>6710496.8053249726</v>
      </c>
      <c r="AH29" s="1">
        <f t="shared" si="1"/>
        <v>7381546.4858574709</v>
      </c>
    </row>
    <row r="30" spans="32:39" x14ac:dyDescent="0.15">
      <c r="AF30" s="1">
        <v>29</v>
      </c>
      <c r="AG30" s="1">
        <f t="shared" si="0"/>
        <v>7431546.4858574709</v>
      </c>
      <c r="AH30" s="1">
        <f t="shared" si="1"/>
        <v>8174701.1344432188</v>
      </c>
    </row>
    <row r="31" spans="32:39" x14ac:dyDescent="0.15">
      <c r="AF31" s="1">
        <v>30</v>
      </c>
      <c r="AG31" s="1">
        <f t="shared" si="0"/>
        <v>8224701.1344432188</v>
      </c>
      <c r="AH31" s="1">
        <f t="shared" si="1"/>
        <v>9047171.2478875406</v>
      </c>
    </row>
    <row r="32" spans="32:39" x14ac:dyDescent="0.15">
      <c r="AF32" s="1">
        <v>31</v>
      </c>
      <c r="AG32" s="1">
        <f t="shared" si="0"/>
        <v>9097171.2478875406</v>
      </c>
      <c r="AH32" s="1">
        <f t="shared" si="1"/>
        <v>10006888.372676296</v>
      </c>
    </row>
    <row r="33" spans="32:34" x14ac:dyDescent="0.15">
      <c r="AF33" s="1">
        <v>32</v>
      </c>
      <c r="AG33" s="1">
        <f t="shared" si="0"/>
        <v>10056888.372676296</v>
      </c>
      <c r="AH33" s="1">
        <f t="shared" si="1"/>
        <v>11062577.209943926</v>
      </c>
    </row>
    <row r="34" spans="32:34" x14ac:dyDescent="0.15">
      <c r="AF34" s="1">
        <v>33</v>
      </c>
      <c r="AG34" s="1">
        <f t="shared" si="0"/>
        <v>11112577.209943926</v>
      </c>
      <c r="AH34" s="1">
        <f t="shared" si="1"/>
        <v>12223834.93093832</v>
      </c>
    </row>
    <row r="35" spans="32:34" x14ac:dyDescent="0.15">
      <c r="AF35" s="1">
        <v>34</v>
      </c>
      <c r="AG35" s="1">
        <f t="shared" si="0"/>
        <v>12273834.93093832</v>
      </c>
      <c r="AH35" s="1">
        <f t="shared" si="1"/>
        <v>13501218.424032154</v>
      </c>
    </row>
    <row r="36" spans="32:34" x14ac:dyDescent="0.15">
      <c r="AF36" s="1">
        <v>35</v>
      </c>
      <c r="AG36" s="1">
        <f t="shared" si="0"/>
        <v>13551218.424032154</v>
      </c>
      <c r="AH36" s="1">
        <f t="shared" si="1"/>
        <v>14906340.26643537</v>
      </c>
    </row>
    <row r="37" spans="32:34" x14ac:dyDescent="0.15">
      <c r="AF37" s="1">
        <v>36</v>
      </c>
      <c r="AG37" s="1">
        <f t="shared" si="0"/>
        <v>14956340.26643537</v>
      </c>
      <c r="AH37" s="1">
        <f t="shared" si="1"/>
        <v>16451974.293078909</v>
      </c>
    </row>
    <row r="38" spans="32:34" x14ac:dyDescent="0.15">
      <c r="AF38" s="1">
        <v>37</v>
      </c>
      <c r="AG38" s="1">
        <f t="shared" si="0"/>
        <v>16501974.293078909</v>
      </c>
      <c r="AH38" s="1">
        <f t="shared" si="1"/>
        <v>18152171.7223868</v>
      </c>
    </row>
    <row r="39" spans="32:34" x14ac:dyDescent="0.15">
      <c r="AF39" s="1">
        <v>38</v>
      </c>
      <c r="AG39" s="1">
        <f t="shared" si="0"/>
        <v>18202171.7223868</v>
      </c>
      <c r="AH39" s="1">
        <f t="shared" si="1"/>
        <v>20022388.894625481</v>
      </c>
    </row>
    <row r="40" spans="32:34" x14ac:dyDescent="0.15">
      <c r="AF40" s="1">
        <v>39</v>
      </c>
      <c r="AG40" s="1">
        <f t="shared" si="0"/>
        <v>20072388.894625481</v>
      </c>
      <c r="AH40" s="1">
        <f t="shared" si="1"/>
        <v>22079627.78408803</v>
      </c>
    </row>
    <row r="41" spans="32:34" x14ac:dyDescent="0.15">
      <c r="AF41" s="1">
        <v>40</v>
      </c>
      <c r="AG41" s="1">
        <f t="shared" si="0"/>
        <v>22129627.78408803</v>
      </c>
      <c r="AH41" s="1">
        <f t="shared" si="1"/>
        <v>24342590.562496837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2017-12-04T10:01:16Z</dcterms:modified>
</cp:coreProperties>
</file>