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/Desktop/WP-website/Crafted (React)/public/static/pdf/bk/"/>
    </mc:Choice>
  </mc:AlternateContent>
  <xr:revisionPtr revIDLastSave="0" documentId="13_ncr:1_{1EEBC857-A4D1-B74E-BB65-A2C647CA78F9}" xr6:coauthVersionLast="46" xr6:coauthVersionMax="46" xr10:uidLastSave="{00000000-0000-0000-0000-000000000000}"/>
  <bookViews>
    <workbookView xWindow="1980" yWindow="1040" windowWidth="24900" windowHeight="17340" xr2:uid="{B3CCD5BC-B2BF-CC48-9B3B-08BBD2B8879F}"/>
  </bookViews>
  <sheets>
    <sheet name="Scott" sheetId="3" r:id="rId1"/>
    <sheet name="Sheet1" sheetId="5" r:id="rId2"/>
    <sheet name="scott working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4" l="1"/>
  <c r="G31" i="4"/>
  <c r="J28" i="4"/>
  <c r="I4" i="4"/>
  <c r="I9" i="4" s="1"/>
  <c r="I13" i="4" s="1"/>
  <c r="I15" i="4" s="1"/>
  <c r="E28" i="3"/>
  <c r="G26" i="3"/>
  <c r="G24" i="3"/>
  <c r="G21" i="3"/>
  <c r="G19" i="3"/>
  <c r="G15" i="3"/>
  <c r="G17" i="3"/>
  <c r="G13" i="3"/>
  <c r="G9" i="3"/>
  <c r="G4" i="3"/>
  <c r="G31" i="3" l="1"/>
  <c r="G34" i="3" s="1"/>
  <c r="G36" i="3" l="1"/>
  <c r="G38" i="3"/>
  <c r="G40" i="3" s="1"/>
</calcChain>
</file>

<file path=xl/sharedStrings.xml><?xml version="1.0" encoding="utf-8"?>
<sst xmlns="http://schemas.openxmlformats.org/spreadsheetml/2006/main" count="75" uniqueCount="34">
  <si>
    <t>Total Practice Collection ( Revenue )</t>
  </si>
  <si>
    <t xml:space="preserve">200k </t>
  </si>
  <si>
    <t>each hygienig brings</t>
  </si>
  <si>
    <t xml:space="preserve">hygeiinst gets </t>
  </si>
  <si>
    <t xml:space="preserve">dental assistance </t>
  </si>
  <si>
    <t xml:space="preserve">5-6 of revenue </t>
  </si>
  <si>
    <t>doc falls of 9-10% of overall collection</t>
  </si>
  <si>
    <t>front desk + office manager = 6% of over all calculation</t>
  </si>
  <si>
    <t>Labs = 5% of overall calculation</t>
  </si>
  <si>
    <t>suppies = 5% of the overall calculation</t>
  </si>
  <si>
    <t xml:space="preserve">Rent unititlies should be 5% </t>
  </si>
  <si>
    <t xml:space="preserve">Bank fee </t>
  </si>
  <si>
    <t>20-30 % of overall collection</t>
  </si>
  <si>
    <t xml:space="preserve">Total expenses </t>
  </si>
  <si>
    <t xml:space="preserve">pay doc </t>
  </si>
  <si>
    <t xml:space="preserve">% </t>
  </si>
  <si>
    <t xml:space="preserve">Business profit Percent </t>
  </si>
  <si>
    <t xml:space="preserve">Left ( Net profit ) </t>
  </si>
  <si>
    <t>Assistant falls of 5% of overall collection</t>
  </si>
  <si>
    <t>13:30 where he starts the overall collection</t>
  </si>
  <si>
    <t>8-9 percent of overall collection</t>
  </si>
  <si>
    <t xml:space="preserve">Taxes </t>
  </si>
  <si>
    <t>Didn't included</t>
  </si>
  <si>
    <t xml:space="preserve">% of total collection </t>
  </si>
  <si>
    <t xml:space="preserve">Give back to the doc </t>
  </si>
  <si>
    <t>%</t>
  </si>
  <si>
    <t xml:space="preserve">Equity corp's Net profit ) </t>
  </si>
  <si>
    <t>Overhead</t>
  </si>
  <si>
    <t>Left</t>
  </si>
  <si>
    <t>G4 to G31</t>
  </si>
  <si>
    <t>Things we didn't calculate</t>
  </si>
  <si>
    <t xml:space="preserve">Taxes, </t>
  </si>
  <si>
    <t xml:space="preserve">Profit improvement after we bring more associate / hygeinist. </t>
  </si>
  <si>
    <t>Profit improvements after we open the practice for 2-3 more days per week.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</si>
</sst>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9D08E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7" borderId="0" applyNumberFormat="0" applyBorder="0" applyAlignment="0" applyProtection="0"/>
  </cellStyleXfs>
  <cellXfs count="20">
    <xf numFmtId="0" fontId="0" fillId="0" borderId="0" xfId="0"/>
    <xf numFmtId="164" fontId="2" fillId="2" borderId="0" xfId="1" applyNumberFormat="1"/>
    <xf numFmtId="0" fontId="4" fillId="0" borderId="0" xfId="0" applyFont="1"/>
    <xf numFmtId="0" fontId="3" fillId="3" borderId="0" xfId="0" applyFont="1" applyFill="1"/>
    <xf numFmtId="164" fontId="4" fillId="4" borderId="0" xfId="0" applyNumberFormat="1" applyFont="1" applyFill="1"/>
    <xf numFmtId="164" fontId="4" fillId="0" borderId="0" xfId="0" applyNumberFormat="1" applyFont="1"/>
    <xf numFmtId="2" fontId="4" fillId="0" borderId="0" xfId="0" applyNumberFormat="1" applyFont="1"/>
    <xf numFmtId="164" fontId="2" fillId="5" borderId="0" xfId="0" applyNumberFormat="1" applyFont="1" applyFill="1"/>
    <xf numFmtId="0" fontId="2" fillId="2" borderId="0" xfId="1"/>
    <xf numFmtId="0" fontId="2" fillId="5" borderId="0" xfId="0" applyFont="1" applyFill="1"/>
    <xf numFmtId="0" fontId="4" fillId="6" borderId="0" xfId="0" applyFont="1" applyFill="1"/>
    <xf numFmtId="2" fontId="4" fillId="6" borderId="0" xfId="0" applyNumberFormat="1" applyFont="1" applyFill="1"/>
    <xf numFmtId="20" fontId="0" fillId="0" borderId="0" xfId="0" applyNumberFormat="1"/>
    <xf numFmtId="0" fontId="1" fillId="7" borderId="0" xfId="2"/>
    <xf numFmtId="164" fontId="1" fillId="7" borderId="0" xfId="2" applyNumberFormat="1"/>
    <xf numFmtId="0" fontId="5" fillId="0" borderId="0" xfId="0" applyFont="1"/>
    <xf numFmtId="164" fontId="0" fillId="0" borderId="0" xfId="0" applyNumberFormat="1"/>
    <xf numFmtId="20" fontId="4" fillId="0" borderId="0" xfId="0" applyNumberFormat="1" applyFont="1"/>
    <xf numFmtId="0" fontId="4" fillId="8" borderId="0" xfId="0" applyFont="1" applyFill="1"/>
    <xf numFmtId="164" fontId="4" fillId="8" borderId="0" xfId="0" applyNumberFormat="1" applyFont="1" applyFill="1"/>
  </cellXfs>
  <cellStyles count="3">
    <cellStyle name="60% - Accent6" xfId="2" builtinId="52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3EFF-DA43-764F-AA4F-A6D7C9C6D1A1}">
  <dimension ref="A1:K48"/>
  <sheetViews>
    <sheetView tabSelected="1" topLeftCell="A20" workbookViewId="0">
      <selection activeCell="B45" sqref="B45:B48"/>
    </sheetView>
  </sheetViews>
  <sheetFormatPr baseColWidth="10" defaultRowHeight="16" x14ac:dyDescent="0.2"/>
  <cols>
    <col min="2" max="2" width="44.6640625" customWidth="1"/>
    <col min="3" max="3" width="21.83203125" customWidth="1"/>
    <col min="4" max="4" width="29" customWidth="1"/>
    <col min="5" max="5" width="25" customWidth="1"/>
    <col min="6" max="6" width="21.5" customWidth="1"/>
    <col min="7" max="7" width="18.83203125" customWidth="1"/>
  </cols>
  <sheetData>
    <row r="1" spans="1:11" x14ac:dyDescent="0.2">
      <c r="A1" s="2"/>
      <c r="B1" s="2" t="s">
        <v>0</v>
      </c>
      <c r="C1" s="2"/>
      <c r="D1" s="2"/>
      <c r="E1" s="2"/>
      <c r="F1" s="2"/>
      <c r="G1" s="4">
        <v>1500000</v>
      </c>
      <c r="H1" s="2"/>
    </row>
    <row r="2" spans="1:11" x14ac:dyDescent="0.2">
      <c r="A2" s="2"/>
      <c r="B2" s="2"/>
      <c r="C2" s="2"/>
      <c r="D2" s="2"/>
      <c r="E2" s="2"/>
      <c r="F2" s="2"/>
      <c r="G2" s="2"/>
      <c r="H2" s="2"/>
    </row>
    <row r="3" spans="1:11" x14ac:dyDescent="0.2">
      <c r="A3" s="2"/>
      <c r="B3" s="2"/>
      <c r="C3" s="2"/>
      <c r="D3" s="2"/>
      <c r="E3" s="2"/>
      <c r="F3" s="2"/>
      <c r="G3" s="2"/>
      <c r="H3" s="2"/>
    </row>
    <row r="4" spans="1:11" x14ac:dyDescent="0.2">
      <c r="A4" s="2"/>
      <c r="B4" s="9" t="s">
        <v>14</v>
      </c>
      <c r="C4" s="9"/>
      <c r="D4" s="9" t="s">
        <v>12</v>
      </c>
      <c r="E4" s="9">
        <v>30</v>
      </c>
      <c r="F4" s="2"/>
      <c r="G4" s="7">
        <f>E4*G1/100</f>
        <v>450000</v>
      </c>
      <c r="H4" s="5"/>
      <c r="K4" t="s">
        <v>19</v>
      </c>
    </row>
    <row r="5" spans="1:11" x14ac:dyDescent="0.2">
      <c r="A5" s="2"/>
      <c r="B5" s="2" t="s">
        <v>6</v>
      </c>
      <c r="C5" s="2"/>
      <c r="D5" s="2"/>
      <c r="E5" s="2"/>
      <c r="F5" s="2"/>
      <c r="G5" s="2"/>
      <c r="H5" s="2"/>
    </row>
    <row r="6" spans="1:11" x14ac:dyDescent="0.2">
      <c r="A6" s="3"/>
      <c r="B6" s="2"/>
      <c r="C6" s="2"/>
      <c r="D6" s="2"/>
      <c r="E6" s="2"/>
      <c r="F6" s="2"/>
      <c r="G6" s="2"/>
      <c r="H6" s="2"/>
    </row>
    <row r="7" spans="1:11" x14ac:dyDescent="0.2">
      <c r="A7" s="2"/>
      <c r="B7" s="2" t="s">
        <v>2</v>
      </c>
      <c r="C7" s="2"/>
      <c r="D7" s="2" t="s">
        <v>1</v>
      </c>
      <c r="E7" s="2"/>
      <c r="F7" s="2"/>
      <c r="H7" s="2"/>
    </row>
    <row r="8" spans="1:11" x14ac:dyDescent="0.2">
      <c r="A8" s="2"/>
      <c r="B8" s="2"/>
      <c r="C8" s="2"/>
      <c r="D8" s="2"/>
      <c r="E8" s="2"/>
      <c r="F8" s="2"/>
      <c r="G8" s="2"/>
      <c r="H8" s="2"/>
    </row>
    <row r="9" spans="1:11" x14ac:dyDescent="0.2">
      <c r="A9" s="6"/>
      <c r="B9" s="9" t="s">
        <v>3</v>
      </c>
      <c r="C9" s="9"/>
      <c r="D9" s="9" t="s">
        <v>20</v>
      </c>
      <c r="E9" s="9">
        <v>9</v>
      </c>
      <c r="F9" s="2"/>
      <c r="G9" s="7">
        <f>E9*G1/100</f>
        <v>135000</v>
      </c>
      <c r="H9" s="5"/>
    </row>
    <row r="10" spans="1:11" x14ac:dyDescent="0.2">
      <c r="A10" s="2"/>
      <c r="C10" s="2"/>
      <c r="D10" s="2"/>
      <c r="E10" s="2"/>
      <c r="F10" s="2"/>
      <c r="G10" s="2"/>
      <c r="H10" s="2"/>
    </row>
    <row r="11" spans="1:11" x14ac:dyDescent="0.2">
      <c r="A11" s="2"/>
      <c r="B11" s="2"/>
      <c r="C11" s="2"/>
      <c r="D11" s="2"/>
      <c r="E11" s="2"/>
      <c r="F11" s="2"/>
      <c r="G11" s="2"/>
      <c r="H11" s="2"/>
    </row>
    <row r="12" spans="1:11" x14ac:dyDescent="0.2">
      <c r="A12" s="2"/>
      <c r="B12" s="2"/>
      <c r="C12" s="2"/>
      <c r="D12" s="2"/>
      <c r="E12" s="2"/>
      <c r="F12" s="2"/>
      <c r="G12" s="2"/>
      <c r="H12" s="2"/>
    </row>
    <row r="13" spans="1:11" x14ac:dyDescent="0.2">
      <c r="A13" s="2"/>
      <c r="B13" s="2" t="s">
        <v>4</v>
      </c>
      <c r="C13" s="2"/>
      <c r="D13" s="2" t="s">
        <v>5</v>
      </c>
      <c r="E13" s="2">
        <v>5</v>
      </c>
      <c r="F13" s="2" t="s">
        <v>23</v>
      </c>
      <c r="G13" s="7">
        <f>G1*E13/100</f>
        <v>75000</v>
      </c>
      <c r="H13" s="2"/>
    </row>
    <row r="14" spans="1:11" x14ac:dyDescent="0.2">
      <c r="A14" s="2"/>
      <c r="B14" s="2"/>
      <c r="C14" s="2"/>
      <c r="D14" s="2"/>
      <c r="E14" s="2"/>
      <c r="F14" s="2"/>
      <c r="G14" s="2"/>
      <c r="H14" s="2"/>
    </row>
    <row r="15" spans="1:11" x14ac:dyDescent="0.2">
      <c r="A15" s="2"/>
      <c r="B15" s="2" t="s">
        <v>18</v>
      </c>
      <c r="C15" s="2"/>
      <c r="D15" s="2"/>
      <c r="E15" s="2">
        <v>6</v>
      </c>
      <c r="F15" s="2" t="s">
        <v>23</v>
      </c>
      <c r="G15" s="1">
        <f>G1*E15/100</f>
        <v>90000</v>
      </c>
      <c r="H15" s="2"/>
      <c r="J15" s="12"/>
    </row>
    <row r="16" spans="1:11" x14ac:dyDescent="0.2">
      <c r="A16" s="2"/>
      <c r="B16" s="2"/>
      <c r="C16" s="2"/>
      <c r="D16" s="2"/>
      <c r="E16" s="2"/>
      <c r="F16" s="2"/>
      <c r="G16" s="2"/>
      <c r="H16" s="2"/>
    </row>
    <row r="17" spans="1:8" x14ac:dyDescent="0.2">
      <c r="A17" s="2"/>
      <c r="B17" s="2" t="s">
        <v>7</v>
      </c>
      <c r="C17" s="2"/>
      <c r="D17" s="2"/>
      <c r="E17" s="2">
        <v>6</v>
      </c>
      <c r="F17" s="2" t="s">
        <v>23</v>
      </c>
      <c r="G17" s="7">
        <f>G1*E17/100</f>
        <v>90000</v>
      </c>
      <c r="H17" s="2"/>
    </row>
    <row r="18" spans="1:8" x14ac:dyDescent="0.2">
      <c r="A18" s="2"/>
      <c r="B18" s="2"/>
      <c r="C18" s="2"/>
      <c r="D18" s="2"/>
      <c r="E18" s="2"/>
      <c r="F18" s="2"/>
      <c r="G18" s="2"/>
      <c r="H18" s="2"/>
    </row>
    <row r="19" spans="1:8" x14ac:dyDescent="0.2">
      <c r="A19" s="2"/>
      <c r="B19" s="2" t="s">
        <v>8</v>
      </c>
      <c r="C19" s="2"/>
      <c r="D19" s="2"/>
      <c r="E19" s="2">
        <v>5</v>
      </c>
      <c r="F19" s="2" t="s">
        <v>23</v>
      </c>
      <c r="G19" s="7">
        <f>E19*G1/100</f>
        <v>75000</v>
      </c>
      <c r="H19" s="2"/>
    </row>
    <row r="20" spans="1:8" x14ac:dyDescent="0.2">
      <c r="A20" s="2"/>
      <c r="B20" s="2"/>
      <c r="C20" s="2"/>
      <c r="D20" s="2"/>
      <c r="E20" s="2"/>
      <c r="F20" s="2"/>
      <c r="G20" s="2"/>
      <c r="H20" s="2"/>
    </row>
    <row r="21" spans="1:8" x14ac:dyDescent="0.2">
      <c r="A21" s="2"/>
      <c r="B21" s="2" t="s">
        <v>9</v>
      </c>
      <c r="C21" s="2"/>
      <c r="D21" s="2"/>
      <c r="E21" s="2">
        <v>5</v>
      </c>
      <c r="F21" s="2" t="s">
        <v>23</v>
      </c>
      <c r="G21" s="7">
        <f>G1*E21/100</f>
        <v>75000</v>
      </c>
      <c r="H21" s="2"/>
    </row>
    <row r="22" spans="1:8" x14ac:dyDescent="0.2">
      <c r="A22" s="2"/>
      <c r="B22" s="2"/>
      <c r="C22" s="2"/>
      <c r="D22" s="2"/>
      <c r="E22" s="2"/>
      <c r="F22" s="2"/>
      <c r="G22" s="2"/>
      <c r="H22" s="2"/>
    </row>
    <row r="23" spans="1:8" x14ac:dyDescent="0.2">
      <c r="A23" s="2"/>
      <c r="B23" s="2"/>
      <c r="C23" s="2"/>
      <c r="D23" s="2"/>
      <c r="E23" s="2"/>
      <c r="F23" s="2"/>
      <c r="G23" s="2"/>
      <c r="H23" s="2"/>
    </row>
    <row r="24" spans="1:8" x14ac:dyDescent="0.2">
      <c r="A24" s="2"/>
      <c r="B24" s="2" t="s">
        <v>10</v>
      </c>
      <c r="C24" s="2"/>
      <c r="D24" s="2"/>
      <c r="E24" s="2">
        <v>5</v>
      </c>
      <c r="F24" s="2" t="s">
        <v>23</v>
      </c>
      <c r="G24" s="7">
        <f>G1*E24/100</f>
        <v>75000</v>
      </c>
      <c r="H24" s="2"/>
    </row>
    <row r="25" spans="1:8" x14ac:dyDescent="0.2">
      <c r="A25" s="2"/>
      <c r="B25" s="2"/>
      <c r="C25" s="2"/>
      <c r="D25" s="2"/>
      <c r="E25" s="2"/>
      <c r="F25" s="2"/>
      <c r="G25" s="2"/>
      <c r="H25" s="2"/>
    </row>
    <row r="26" spans="1:8" ht="19" x14ac:dyDescent="0.25">
      <c r="A26" s="2"/>
      <c r="B26" s="2" t="s">
        <v>11</v>
      </c>
      <c r="C26" s="2"/>
      <c r="D26" s="2"/>
      <c r="E26" s="2">
        <v>2</v>
      </c>
      <c r="F26" s="15" t="s">
        <v>23</v>
      </c>
      <c r="G26" s="7">
        <f>G1*E26/100</f>
        <v>30000</v>
      </c>
      <c r="H26" s="2"/>
    </row>
    <row r="27" spans="1:8" x14ac:dyDescent="0.2">
      <c r="A27" s="2"/>
      <c r="B27" s="2"/>
      <c r="C27" s="2"/>
      <c r="D27" s="2"/>
      <c r="E27" s="2"/>
      <c r="F27" s="2"/>
      <c r="G27" s="2"/>
      <c r="H27" s="2"/>
    </row>
    <row r="28" spans="1:8" x14ac:dyDescent="0.2">
      <c r="A28" s="2"/>
      <c r="B28" t="s">
        <v>27</v>
      </c>
      <c r="E28" s="8">
        <f>SUM(E4:E27)</f>
        <v>73</v>
      </c>
      <c r="F28" s="2" t="s">
        <v>25</v>
      </c>
      <c r="G28" s="2"/>
      <c r="H28" s="2"/>
    </row>
    <row r="29" spans="1:8" x14ac:dyDescent="0.2">
      <c r="A29" s="2"/>
      <c r="B29" s="2" t="s">
        <v>21</v>
      </c>
      <c r="C29" s="2"/>
      <c r="D29" s="2" t="s">
        <v>22</v>
      </c>
      <c r="F29" s="2"/>
      <c r="G29" s="2"/>
      <c r="H29" s="2"/>
    </row>
    <row r="30" spans="1:8" x14ac:dyDescent="0.2">
      <c r="A30" s="2"/>
      <c r="B30" s="2"/>
      <c r="C30" s="2"/>
      <c r="D30" s="2"/>
      <c r="E30" s="2"/>
      <c r="F30" s="2"/>
      <c r="G30" s="2"/>
      <c r="H30" s="2"/>
    </row>
    <row r="31" spans="1:8" x14ac:dyDescent="0.2">
      <c r="A31" s="2"/>
      <c r="B31" s="8" t="s">
        <v>13</v>
      </c>
      <c r="C31" s="8"/>
      <c r="D31" s="8"/>
      <c r="E31" s="8"/>
      <c r="F31" s="8"/>
      <c r="G31" s="1">
        <f>SUM(G4:G30)</f>
        <v>1095000</v>
      </c>
      <c r="H31" s="2"/>
    </row>
    <row r="32" spans="1:8" x14ac:dyDescent="0.2">
      <c r="A32" s="2"/>
      <c r="B32" s="2"/>
      <c r="C32" s="2"/>
      <c r="D32" s="2"/>
      <c r="E32" s="2"/>
      <c r="F32" s="2"/>
      <c r="G32" s="5"/>
      <c r="H32" s="2"/>
    </row>
    <row r="33" spans="1:10" x14ac:dyDescent="0.2">
      <c r="A33" s="2"/>
      <c r="B33" s="2"/>
      <c r="C33" s="2"/>
      <c r="D33" s="2"/>
      <c r="E33" s="2"/>
      <c r="F33" s="2"/>
      <c r="G33" s="2"/>
      <c r="H33" s="2"/>
    </row>
    <row r="34" spans="1:10" x14ac:dyDescent="0.2">
      <c r="A34" s="2"/>
      <c r="B34" s="13" t="s">
        <v>17</v>
      </c>
      <c r="C34" s="13"/>
      <c r="D34" s="13"/>
      <c r="E34" s="13"/>
      <c r="F34" s="13"/>
      <c r="G34" s="14">
        <f>G1-G31</f>
        <v>405000</v>
      </c>
      <c r="H34" s="2"/>
      <c r="J34" s="5"/>
    </row>
    <row r="35" spans="1:10" x14ac:dyDescent="0.2">
      <c r="A35" s="2"/>
      <c r="B35" s="2"/>
      <c r="C35" s="2"/>
      <c r="D35" s="2"/>
      <c r="E35" s="2"/>
      <c r="F35" s="2"/>
      <c r="G35" s="2"/>
      <c r="H35" s="2"/>
    </row>
    <row r="36" spans="1:10" x14ac:dyDescent="0.2">
      <c r="A36" s="2"/>
      <c r="B36" s="10" t="s">
        <v>16</v>
      </c>
      <c r="C36" s="10"/>
      <c r="D36" s="10"/>
      <c r="E36" s="10"/>
      <c r="F36" s="10"/>
      <c r="G36" s="11">
        <f>G34/G1*100</f>
        <v>27</v>
      </c>
      <c r="H36" s="10" t="s">
        <v>15</v>
      </c>
    </row>
    <row r="37" spans="1:10" x14ac:dyDescent="0.2">
      <c r="A37" s="2"/>
      <c r="B37" s="2"/>
      <c r="C37" s="2"/>
      <c r="D37" s="2"/>
      <c r="E37" s="2"/>
      <c r="F37" s="2"/>
      <c r="G37" s="2"/>
      <c r="H37" s="2"/>
    </row>
    <row r="38" spans="1:10" x14ac:dyDescent="0.2">
      <c r="E38">
        <v>40</v>
      </c>
      <c r="F38" t="s">
        <v>25</v>
      </c>
      <c r="G38" s="16">
        <f>G34*E38/100</f>
        <v>162000</v>
      </c>
    </row>
    <row r="40" spans="1:10" x14ac:dyDescent="0.2">
      <c r="B40" s="13" t="s">
        <v>26</v>
      </c>
      <c r="C40" s="13"/>
      <c r="D40" s="13"/>
      <c r="E40" s="13"/>
      <c r="F40" s="13"/>
      <c r="G40" s="14">
        <f>G34-G38</f>
        <v>243000</v>
      </c>
    </row>
    <row r="45" spans="1:10" x14ac:dyDescent="0.2">
      <c r="B45" t="s">
        <v>30</v>
      </c>
    </row>
    <row r="46" spans="1:10" x14ac:dyDescent="0.2">
      <c r="B46" t="s">
        <v>31</v>
      </c>
    </row>
    <row r="47" spans="1:10" x14ac:dyDescent="0.2">
      <c r="B47" t="s">
        <v>32</v>
      </c>
    </row>
    <row r="48" spans="1:10" x14ac:dyDescent="0.2">
      <c r="B48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9BC2-CC4D-AD43-9EA6-4F00EB038A1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6B7E-6961-E84D-A192-E748801E782B}">
  <dimension ref="A1:K44"/>
  <sheetViews>
    <sheetView workbookViewId="0">
      <selection activeCell="F18" sqref="F18"/>
    </sheetView>
  </sheetViews>
  <sheetFormatPr baseColWidth="10" defaultRowHeight="16" x14ac:dyDescent="0.2"/>
  <cols>
    <col min="2" max="2" width="48.1640625" customWidth="1"/>
    <col min="3" max="3" width="12.6640625" customWidth="1"/>
    <col min="4" max="4" width="30.33203125" customWidth="1"/>
    <col min="5" max="5" width="21.5" customWidth="1"/>
    <col min="6" max="6" width="17.83203125" customWidth="1"/>
    <col min="7" max="7" width="21.83203125" customWidth="1"/>
    <col min="9" max="10" width="12.6640625" bestFit="1" customWidth="1"/>
  </cols>
  <sheetData>
    <row r="1" spans="1:11" x14ac:dyDescent="0.2">
      <c r="A1" s="2"/>
      <c r="B1" s="2" t="s">
        <v>0</v>
      </c>
      <c r="C1" s="2"/>
      <c r="D1" s="2"/>
      <c r="E1" s="2"/>
      <c r="F1" s="2"/>
      <c r="G1" s="4">
        <v>1500000</v>
      </c>
      <c r="H1" s="2"/>
      <c r="I1" s="2" t="s">
        <v>28</v>
      </c>
      <c r="J1" s="2"/>
      <c r="K1" s="2"/>
    </row>
    <row r="2" spans="1:1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">
      <c r="A4" s="2"/>
      <c r="B4" s="9" t="s">
        <v>14</v>
      </c>
      <c r="C4" s="9"/>
      <c r="D4" s="9" t="s">
        <v>12</v>
      </c>
      <c r="E4" s="9">
        <v>30</v>
      </c>
      <c r="F4" s="2"/>
      <c r="G4" s="7">
        <v>450000</v>
      </c>
      <c r="H4" s="5"/>
      <c r="I4" s="5">
        <f>G1-G4</f>
        <v>1050000</v>
      </c>
      <c r="J4" s="2"/>
      <c r="K4" s="2" t="s">
        <v>19</v>
      </c>
    </row>
    <row r="5" spans="1:11" x14ac:dyDescent="0.2">
      <c r="A5" s="2"/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6" spans="1:11" x14ac:dyDescent="0.2">
      <c r="A6" s="3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">
      <c r="A7" s="2"/>
      <c r="B7" s="2" t="s">
        <v>2</v>
      </c>
      <c r="C7" s="2"/>
      <c r="D7" s="2" t="s">
        <v>1</v>
      </c>
      <c r="E7" s="2"/>
      <c r="F7" s="2"/>
      <c r="G7" s="2"/>
      <c r="H7" s="2"/>
      <c r="I7" s="2"/>
      <c r="J7" s="2"/>
      <c r="K7" s="2"/>
    </row>
    <row r="8" spans="1:1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">
      <c r="A9" s="6"/>
      <c r="B9" s="9" t="s">
        <v>3</v>
      </c>
      <c r="C9" s="9"/>
      <c r="D9" s="9" t="s">
        <v>20</v>
      </c>
      <c r="E9" s="9">
        <v>9</v>
      </c>
      <c r="F9" s="2"/>
      <c r="G9" s="7">
        <v>135000</v>
      </c>
      <c r="H9" s="5"/>
      <c r="I9" s="5">
        <f>I4-G9</f>
        <v>915000</v>
      </c>
      <c r="J9" s="2"/>
      <c r="K9" s="2"/>
    </row>
    <row r="10" spans="1:1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">
      <c r="A13" s="2"/>
      <c r="B13" s="2" t="s">
        <v>4</v>
      </c>
      <c r="C13" s="2"/>
      <c r="D13" s="2" t="s">
        <v>5</v>
      </c>
      <c r="E13" s="2">
        <v>5</v>
      </c>
      <c r="F13" s="2" t="s">
        <v>23</v>
      </c>
      <c r="G13" s="7">
        <v>75000</v>
      </c>
      <c r="H13" s="2"/>
      <c r="I13" s="5">
        <f>I9-G13</f>
        <v>840000</v>
      </c>
      <c r="J13" s="2"/>
      <c r="K13" s="2"/>
    </row>
    <row r="14" spans="1:1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">
      <c r="A15" s="2"/>
      <c r="B15" s="2" t="s">
        <v>18</v>
      </c>
      <c r="C15" s="2"/>
      <c r="D15" s="2"/>
      <c r="E15" s="2">
        <v>6</v>
      </c>
      <c r="F15" s="2" t="s">
        <v>23</v>
      </c>
      <c r="G15" s="7">
        <v>90000</v>
      </c>
      <c r="H15" s="2"/>
      <c r="I15" s="5">
        <f>I13-G15</f>
        <v>750000</v>
      </c>
      <c r="J15" s="17"/>
      <c r="K15" s="2"/>
    </row>
    <row r="16" spans="1:1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">
      <c r="A17" s="2"/>
      <c r="B17" s="2" t="s">
        <v>7</v>
      </c>
      <c r="C17" s="2"/>
      <c r="D17" s="2"/>
      <c r="E17" s="2">
        <v>6</v>
      </c>
      <c r="F17" s="2" t="s">
        <v>23</v>
      </c>
      <c r="G17" s="7">
        <v>90000</v>
      </c>
      <c r="H17" s="2"/>
      <c r="I17" s="2"/>
      <c r="J17" s="2"/>
      <c r="K17" s="2"/>
    </row>
    <row r="18" spans="1:1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">
      <c r="A19" s="2"/>
      <c r="B19" s="2" t="s">
        <v>8</v>
      </c>
      <c r="C19" s="2"/>
      <c r="D19" s="2"/>
      <c r="E19" s="2">
        <v>5</v>
      </c>
      <c r="F19" s="2" t="s">
        <v>23</v>
      </c>
      <c r="G19" s="7">
        <v>75000</v>
      </c>
      <c r="H19" s="2"/>
      <c r="I19" s="2"/>
      <c r="J19" s="2"/>
      <c r="K19" s="2"/>
    </row>
    <row r="20" spans="1:1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">
      <c r="A21" s="2"/>
      <c r="B21" s="2" t="s">
        <v>9</v>
      </c>
      <c r="C21" s="2"/>
      <c r="D21" s="2"/>
      <c r="E21" s="2">
        <v>5</v>
      </c>
      <c r="F21" s="2" t="s">
        <v>23</v>
      </c>
      <c r="G21" s="7">
        <v>75000</v>
      </c>
      <c r="H21" s="2"/>
      <c r="I21" s="2"/>
      <c r="J21" s="2"/>
      <c r="K21" s="2"/>
    </row>
    <row r="22" spans="1:1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">
      <c r="A24" s="2"/>
      <c r="B24" s="2" t="s">
        <v>10</v>
      </c>
      <c r="C24" s="2"/>
      <c r="D24" s="2"/>
      <c r="E24" s="2">
        <v>5</v>
      </c>
      <c r="F24" s="2" t="s">
        <v>23</v>
      </c>
      <c r="G24" s="7">
        <v>75000</v>
      </c>
      <c r="H24" s="2"/>
      <c r="I24" s="2"/>
      <c r="J24" s="2"/>
      <c r="K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19" x14ac:dyDescent="0.25">
      <c r="A26" s="2"/>
      <c r="B26" s="2" t="s">
        <v>11</v>
      </c>
      <c r="C26" s="2"/>
      <c r="D26" s="2"/>
      <c r="E26" s="2">
        <v>2</v>
      </c>
      <c r="F26" s="15" t="s">
        <v>23</v>
      </c>
      <c r="G26" s="7">
        <v>30000</v>
      </c>
      <c r="H26" s="2"/>
      <c r="I26" s="2"/>
      <c r="J26" s="2"/>
      <c r="K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">
      <c r="A28" s="2"/>
      <c r="B28" s="2" t="s">
        <v>27</v>
      </c>
      <c r="C28" s="2"/>
      <c r="D28" s="2"/>
      <c r="E28" s="9">
        <v>73</v>
      </c>
      <c r="F28" s="2" t="s">
        <v>25</v>
      </c>
      <c r="G28" s="2"/>
      <c r="H28" s="2"/>
      <c r="I28" s="2"/>
      <c r="J28" s="5">
        <f>G1*E28/100</f>
        <v>1095000</v>
      </c>
      <c r="K28" s="2"/>
    </row>
    <row r="29" spans="1:11" x14ac:dyDescent="0.2">
      <c r="A29" s="2"/>
      <c r="B29" s="2" t="s">
        <v>21</v>
      </c>
      <c r="C29" s="2"/>
      <c r="D29" s="2" t="s">
        <v>22</v>
      </c>
      <c r="E29" s="2"/>
      <c r="F29" s="2"/>
      <c r="G29" s="2"/>
      <c r="H29" s="2"/>
      <c r="I29" s="2"/>
      <c r="J29" s="2"/>
      <c r="K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">
      <c r="A31" s="2"/>
      <c r="B31" s="9" t="s">
        <v>13</v>
      </c>
      <c r="C31" s="9"/>
      <c r="D31" s="9"/>
      <c r="E31" s="9" t="s">
        <v>29</v>
      </c>
      <c r="F31" s="9"/>
      <c r="G31" s="7">
        <f>SUM(G4:G30)</f>
        <v>1095000</v>
      </c>
      <c r="H31" s="2"/>
      <c r="I31" s="2"/>
      <c r="J31" s="2"/>
      <c r="K31" s="2"/>
    </row>
    <row r="32" spans="1:11" x14ac:dyDescent="0.2">
      <c r="A32" s="2"/>
      <c r="B32" s="2"/>
      <c r="C32" s="2"/>
      <c r="D32" s="2"/>
      <c r="E32" s="2"/>
      <c r="F32" s="2"/>
      <c r="G32" s="5"/>
      <c r="H32" s="2"/>
      <c r="I32" s="2"/>
      <c r="J32" s="2"/>
      <c r="K32" s="2"/>
    </row>
    <row r="33" spans="1:1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">
      <c r="A34" s="2"/>
      <c r="B34" s="18" t="s">
        <v>17</v>
      </c>
      <c r="C34" s="18"/>
      <c r="D34" s="18"/>
      <c r="E34" s="18"/>
      <c r="F34" s="18"/>
      <c r="G34" s="19">
        <v>405000</v>
      </c>
      <c r="H34" s="2"/>
      <c r="I34" s="2"/>
      <c r="J34" s="5"/>
      <c r="K34" s="2"/>
    </row>
    <row r="35" spans="1:1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">
      <c r="A36" s="2"/>
      <c r="B36" s="10" t="s">
        <v>16</v>
      </c>
      <c r="C36" s="10"/>
      <c r="D36" s="10"/>
      <c r="E36" s="10"/>
      <c r="F36" s="10"/>
      <c r="G36" s="11">
        <f>G34/G1*100</f>
        <v>27</v>
      </c>
      <c r="H36" s="10" t="s">
        <v>15</v>
      </c>
      <c r="I36" s="2"/>
      <c r="J36" s="2"/>
      <c r="K36" s="2"/>
    </row>
    <row r="37" spans="1:1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">
      <c r="A39" s="2"/>
      <c r="B39" s="2" t="s">
        <v>24</v>
      </c>
      <c r="C39" s="2"/>
      <c r="D39" s="2"/>
      <c r="E39" s="2">
        <v>40</v>
      </c>
      <c r="F39" s="2" t="s">
        <v>25</v>
      </c>
      <c r="G39" s="5">
        <v>162000</v>
      </c>
      <c r="H39" s="2"/>
      <c r="I39" s="2"/>
      <c r="J39" s="2"/>
      <c r="K39" s="2"/>
    </row>
    <row r="40" spans="1:1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">
      <c r="A44" s="2"/>
      <c r="B44" s="18" t="s">
        <v>26</v>
      </c>
      <c r="C44" s="18"/>
      <c r="D44" s="18"/>
      <c r="E44" s="18"/>
      <c r="F44" s="18"/>
      <c r="G44" s="19">
        <v>243000</v>
      </c>
      <c r="H44" s="2"/>
      <c r="I44" s="2"/>
      <c r="J44" s="2"/>
      <c r="K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Scott</vt:lpstr>
      <vt:lpstr>Sheet1</vt:lpstr>
      <vt:lpstr>scott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2021-02-19T13:41:06Z</dcterms:created>
  <dcterms:modified xsi:type="dcterms:W3CDTF">2021-03-13T17:10:10Z</dcterms:modified>
</cp:coreProperties>
</file>