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GitHub\orbits\"/>
    </mc:Choice>
  </mc:AlternateContent>
  <bookViews>
    <workbookView xWindow="0" yWindow="0" windowWidth="22500" windowHeight="10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<sst xmlns="http://schemas.openxmlformats.org/spreadsheetml/2006/main" count="21" uniqueCount="21">
  <si>
    <t>Body</t>
  </si>
  <si>
    <t>Sun</t>
  </si>
  <si>
    <t>Mercury</t>
  </si>
  <si>
    <t>Venus</t>
  </si>
  <si>
    <t>Earth</t>
  </si>
  <si>
    <t>Moon</t>
  </si>
  <si>
    <t>Mars</t>
  </si>
  <si>
    <t>Ceres</t>
  </si>
  <si>
    <t>Jupiter</t>
  </si>
  <si>
    <t>Saturn</t>
  </si>
  <si>
    <t>Uranus</t>
  </si>
  <si>
    <t>Neptune</t>
  </si>
  <si>
    <t>Pluto</t>
  </si>
  <si>
    <t>Eris</t>
  </si>
  <si>
    <r>
      <t>μ</t>
    </r>
    <r>
      <rPr>
        <sz val="10"/>
        <color rgb="FF000000"/>
        <rFont val="Calibri"/>
        <family val="2"/>
        <scheme val="minor"/>
      </rPr>
      <t> (m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> s</t>
    </r>
    <r>
      <rPr>
        <vertAlign val="superscript"/>
        <sz val="10"/>
        <color rgb="FF000000"/>
        <rFont val="Calibri"/>
        <family val="2"/>
        <scheme val="minor"/>
      </rPr>
      <t>−2</t>
    </r>
    <r>
      <rPr>
        <sz val="10"/>
        <color rgb="FF000000"/>
        <rFont val="Calibri"/>
        <family val="2"/>
        <scheme val="minor"/>
      </rPr>
      <t>)</t>
    </r>
  </si>
  <si>
    <t>nanoNetwons (km)</t>
  </si>
  <si>
    <t>microNetwons (km)</t>
  </si>
  <si>
    <t>milliNetwons (km)</t>
  </si>
  <si>
    <t>nanoNewtons (AU)</t>
  </si>
  <si>
    <t>microNewtons (AU)</t>
  </si>
  <si>
    <t>milliNewtons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</si>
</sst>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Fill="1" applyAlignment="1">
      <alignment horizontal="right"/>
    </xf>
    <xf numFmtId="11" fontId="4" fillId="2" borderId="0" xfId="0" applyNumberFormat="1" applyFont="1" applyFill="1" applyAlignment="1">
      <alignment horizontal="right" wrapText="1"/>
    </xf>
    <xf numFmtId="16" fontId="1" fillId="0" borderId="0" xfId="0" applyNumberFormat="1" applyFont="1"/>
    <xf numFmtId="2" fontId="1" fillId="0" borderId="0" xfId="0" applyNumberFormat="1" applyFont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J18" sqref="J18"/>
    </sheetView>
  </sheetViews>
  <sheetFormatPr defaultRowHeight="13.15" x14ac:dyDescent="0.4"/>
  <cols>
    <col min="1" max="1" width="9.06640625" style="1"/>
    <col min="2" max="2" width="9.19921875" style="1" bestFit="1" customWidth="1"/>
    <col min="3" max="3" width="14.6640625" style="1" bestFit="1" customWidth="1"/>
    <col min="4" max="4" width="15.1328125" style="1" bestFit="1" customWidth="1"/>
    <col min="5" max="5" width="14.06640625" style="1" bestFit="1" customWidth="1"/>
    <col min="6" max="6" width="14.59765625" style="1" bestFit="1" customWidth="1"/>
    <col min="7" max="7" width="15.06640625" style="1" bestFit="1" customWidth="1"/>
    <col min="8" max="16384" width="9.06640625" style="1"/>
  </cols>
  <sheetData>
    <row r="1" spans="1:8" ht="14.65" x14ac:dyDescent="0.4">
      <c r="A1" s="3" t="s">
        <v>0</v>
      </c>
      <c r="B1" s="4" t="s">
        <v>14</v>
      </c>
      <c r="C1" s="7" t="s">
        <v>15</v>
      </c>
      <c r="D1" s="7" t="s">
        <v>16</v>
      </c>
      <c r="E1" s="7" t="s">
        <v>17</v>
      </c>
      <c r="F1" s="1" t="s">
        <v>18</v>
      </c>
      <c r="G1" s="1" t="s">
        <v>19</v>
      </c>
      <c r="H1" s="1" t="s">
        <v>20</v>
      </c>
    </row>
    <row r="2" spans="1:8" x14ac:dyDescent="0.4">
      <c r="A2" s="2" t="s">
        <v>1</v>
      </c>
      <c r="B2" s="5">
        <v>1.32712440018E+20</v>
      </c>
      <c r="C2" s="8">
        <f>SQRT(B2/10^-9)/10^3</f>
        <v>364297186398.68738</v>
      </c>
      <c r="D2" s="8">
        <f>SQRT(B2/10^-6)/10^3</f>
        <v>11520088542.107653</v>
      </c>
      <c r="E2" s="8">
        <f>SQRT(B2/10^-3)/10^3</f>
        <v>364297186.39868736</v>
      </c>
      <c r="F2" s="9">
        <f>C2/149597870.7</f>
        <v>2435.1762808792932</v>
      </c>
      <c r="G2" s="9">
        <f>D2/149597870.7</f>
        <v>77.007035515965086</v>
      </c>
      <c r="H2" s="9">
        <f>E2/149597870.7</f>
        <v>2.4351762808792934</v>
      </c>
    </row>
    <row r="3" spans="1:8" x14ac:dyDescent="0.4">
      <c r="A3" s="2" t="s">
        <v>2</v>
      </c>
      <c r="B3" s="6">
        <v>22032000000000</v>
      </c>
      <c r="C3" s="8">
        <f t="shared" ref="C3:C14" si="0">SQRT(B3/10^-9)/10^3</f>
        <v>148431802.52223578</v>
      </c>
      <c r="D3" s="8">
        <f t="shared" ref="D3:D14" si="1">SQRT(B3/10^-6)/10^3</f>
        <v>4693825.7317459071</v>
      </c>
      <c r="E3" s="8">
        <f t="shared" ref="E3:E14" si="2">SQRT(B3/10^-3)/10^3</f>
        <v>148431.80252223578</v>
      </c>
      <c r="F3" s="9">
        <f t="shared" ref="F3:F14" si="3">C3/149597870.7</f>
        <v>0.99220531567523029</v>
      </c>
      <c r="G3" s="9">
        <f t="shared" ref="G3:G14" si="4">D3/149597870.7</f>
        <v>3.1376287040600956E-2</v>
      </c>
      <c r="H3" s="9">
        <f t="shared" ref="H3:H14" si="5">E3/149597870.7</f>
        <v>9.9220531567523044E-4</v>
      </c>
    </row>
    <row r="4" spans="1:8" x14ac:dyDescent="0.4">
      <c r="A4" s="2" t="s">
        <v>3</v>
      </c>
      <c r="B4" s="6">
        <v>324859900000000</v>
      </c>
      <c r="C4" s="8">
        <f t="shared" si="0"/>
        <v>569964823.47597563</v>
      </c>
      <c r="D4" s="8">
        <f t="shared" si="1"/>
        <v>18023870.283598915</v>
      </c>
      <c r="E4" s="8">
        <f t="shared" si="2"/>
        <v>569964.82347597566</v>
      </c>
      <c r="F4" s="9">
        <f t="shared" si="3"/>
        <v>3.8099795191535146</v>
      </c>
      <c r="G4" s="9">
        <f t="shared" si="4"/>
        <v>0.12048213119118223</v>
      </c>
      <c r="H4" s="9">
        <f t="shared" si="5"/>
        <v>3.8099795191535151E-3</v>
      </c>
    </row>
    <row r="5" spans="1:8" x14ac:dyDescent="0.4">
      <c r="A5" s="2" t="s">
        <v>4</v>
      </c>
      <c r="B5" s="6">
        <v>398600441890000</v>
      </c>
      <c r="C5" s="8">
        <f t="shared" si="0"/>
        <v>631348114.66416848</v>
      </c>
      <c r="D5" s="8">
        <f t="shared" si="1"/>
        <v>19964980.387919243</v>
      </c>
      <c r="E5" s="8">
        <f t="shared" si="2"/>
        <v>631348.11466416845</v>
      </c>
      <c r="F5" s="9">
        <f t="shared" si="3"/>
        <v>4.2203014769525629</v>
      </c>
      <c r="G5" s="9">
        <f t="shared" si="4"/>
        <v>0.13345765079742705</v>
      </c>
      <c r="H5" s="9">
        <f t="shared" si="5"/>
        <v>4.2203014769525626E-3</v>
      </c>
    </row>
    <row r="6" spans="1:8" x14ac:dyDescent="0.4">
      <c r="A6" s="2" t="s">
        <v>5</v>
      </c>
      <c r="B6" s="6">
        <v>4904869590000</v>
      </c>
      <c r="C6" s="8">
        <f t="shared" si="0"/>
        <v>70034774.148275793</v>
      </c>
      <c r="D6" s="8">
        <f t="shared" si="1"/>
        <v>2214694.017240305</v>
      </c>
      <c r="E6" s="8">
        <f t="shared" si="2"/>
        <v>70034.774148275799</v>
      </c>
      <c r="F6" s="9">
        <f t="shared" si="3"/>
        <v>0.46815354938254344</v>
      </c>
      <c r="G6" s="9">
        <f t="shared" si="4"/>
        <v>1.4804315107409514E-2</v>
      </c>
      <c r="H6" s="9">
        <f t="shared" si="5"/>
        <v>4.6815354938254349E-4</v>
      </c>
    </row>
    <row r="7" spans="1:8" x14ac:dyDescent="0.4">
      <c r="A7" s="2" t="s">
        <v>6</v>
      </c>
      <c r="B7" s="5">
        <v>42828372000000</v>
      </c>
      <c r="C7" s="8">
        <f t="shared" si="0"/>
        <v>206950167.91488719</v>
      </c>
      <c r="D7" s="8">
        <f t="shared" si="1"/>
        <v>6544338.9276534263</v>
      </c>
      <c r="E7" s="8">
        <f t="shared" si="2"/>
        <v>206950.16791488719</v>
      </c>
      <c r="F7" s="9">
        <f t="shared" si="3"/>
        <v>1.3833764273951474</v>
      </c>
      <c r="G7" s="9">
        <f t="shared" si="4"/>
        <v>4.3746203719552186E-2</v>
      </c>
      <c r="H7" s="9">
        <f t="shared" si="5"/>
        <v>1.3833764273951474E-3</v>
      </c>
    </row>
    <row r="8" spans="1:8" x14ac:dyDescent="0.4">
      <c r="A8" s="2" t="s">
        <v>7</v>
      </c>
      <c r="B8" s="6">
        <v>62632500000</v>
      </c>
      <c r="C8" s="8">
        <f t="shared" si="0"/>
        <v>7914069.7495030966</v>
      </c>
      <c r="D8" s="8">
        <f t="shared" si="1"/>
        <v>250264.85969868005</v>
      </c>
      <c r="E8" s="8">
        <f t="shared" si="2"/>
        <v>7914.0697495030963</v>
      </c>
      <c r="F8" s="9">
        <f t="shared" si="3"/>
        <v>5.2902288732262666E-2</v>
      </c>
      <c r="G8" s="9">
        <f t="shared" si="4"/>
        <v>1.6729172582981161E-3</v>
      </c>
      <c r="H8" s="9">
        <f t="shared" si="5"/>
        <v>5.2902288732262663E-5</v>
      </c>
    </row>
    <row r="9" spans="1:8" x14ac:dyDescent="0.4">
      <c r="A9" s="2" t="s">
        <v>8</v>
      </c>
      <c r="B9" s="6">
        <v>1.266865349E+17</v>
      </c>
      <c r="C9" s="8">
        <f t="shared" si="0"/>
        <v>11255511312.241661</v>
      </c>
      <c r="D9" s="8">
        <f t="shared" si="1"/>
        <v>355930519.76474285</v>
      </c>
      <c r="E9" s="8">
        <f t="shared" si="2"/>
        <v>11255511.31224166</v>
      </c>
      <c r="F9" s="9">
        <f t="shared" si="3"/>
        <v>75.238445972357425</v>
      </c>
      <c r="G9" s="9">
        <f t="shared" si="4"/>
        <v>2.3792485688417147</v>
      </c>
      <c r="H9" s="9">
        <f t="shared" si="5"/>
        <v>7.5238445972357418E-2</v>
      </c>
    </row>
    <row r="10" spans="1:8" x14ac:dyDescent="0.4">
      <c r="A10" s="2" t="s">
        <v>9</v>
      </c>
      <c r="B10" s="6">
        <v>3.7931187E+16</v>
      </c>
      <c r="C10" s="8">
        <f t="shared" si="0"/>
        <v>6158830002.5248299</v>
      </c>
      <c r="D10" s="8">
        <f t="shared" si="1"/>
        <v>194759305.29759035</v>
      </c>
      <c r="E10" s="8">
        <f t="shared" si="2"/>
        <v>6158830.0025248295</v>
      </c>
      <c r="F10" s="9">
        <f t="shared" si="3"/>
        <v>41.169235723118021</v>
      </c>
      <c r="G10" s="9">
        <f t="shared" si="4"/>
        <v>1.3018855441342212</v>
      </c>
      <c r="H10" s="9">
        <f t="shared" si="5"/>
        <v>4.1169235723118015E-2</v>
      </c>
    </row>
    <row r="11" spans="1:8" x14ac:dyDescent="0.4">
      <c r="A11" s="2" t="s">
        <v>10</v>
      </c>
      <c r="B11" s="5">
        <v>5793939000000000</v>
      </c>
      <c r="C11" s="8">
        <f t="shared" si="0"/>
        <v>2407060240.2100368</v>
      </c>
      <c r="D11" s="8">
        <f t="shared" si="1"/>
        <v>76117928.242957324</v>
      </c>
      <c r="E11" s="8">
        <f t="shared" si="2"/>
        <v>2407060.2402100367</v>
      </c>
      <c r="F11" s="9">
        <f t="shared" si="3"/>
        <v>16.090203884232405</v>
      </c>
      <c r="G11" s="9">
        <f t="shared" si="4"/>
        <v>0.50881692290662617</v>
      </c>
      <c r="H11" s="9">
        <f t="shared" si="5"/>
        <v>1.6090203884232403E-2</v>
      </c>
    </row>
    <row r="12" spans="1:8" x14ac:dyDescent="0.4">
      <c r="A12" s="2" t="s">
        <v>11</v>
      </c>
      <c r="B12" s="6">
        <v>6836529000000000</v>
      </c>
      <c r="C12" s="8">
        <f t="shared" si="0"/>
        <v>2614675696.9077444</v>
      </c>
      <c r="D12" s="8">
        <f t="shared" si="1"/>
        <v>82683305.449165493</v>
      </c>
      <c r="E12" s="8">
        <f t="shared" si="2"/>
        <v>2614675.6969077443</v>
      </c>
      <c r="F12" s="9">
        <f t="shared" si="3"/>
        <v>17.478027492457784</v>
      </c>
      <c r="G12" s="9">
        <f t="shared" si="4"/>
        <v>0.55270375883208012</v>
      </c>
      <c r="H12" s="9">
        <f t="shared" si="5"/>
        <v>1.7478027492457783E-2</v>
      </c>
    </row>
    <row r="13" spans="1:8" x14ac:dyDescent="0.4">
      <c r="A13" s="2" t="s">
        <v>12</v>
      </c>
      <c r="B13" s="5">
        <v>871900000000</v>
      </c>
      <c r="C13" s="8">
        <f t="shared" si="0"/>
        <v>29527952.85826635</v>
      </c>
      <c r="D13" s="8">
        <f t="shared" si="1"/>
        <v>933755.85674200731</v>
      </c>
      <c r="E13" s="8">
        <f t="shared" si="2"/>
        <v>29527.952858266352</v>
      </c>
      <c r="F13" s="9">
        <f t="shared" si="3"/>
        <v>0.19738217342331699</v>
      </c>
      <c r="G13" s="9">
        <f t="shared" si="4"/>
        <v>6.2417723753203621E-3</v>
      </c>
      <c r="H13" s="9">
        <f t="shared" si="5"/>
        <v>1.9738217342331701E-4</v>
      </c>
    </row>
    <row r="14" spans="1:8" x14ac:dyDescent="0.4">
      <c r="A14" s="2" t="s">
        <v>13</v>
      </c>
      <c r="B14" s="5">
        <v>1108900000000</v>
      </c>
      <c r="C14" s="8">
        <f t="shared" si="0"/>
        <v>33300150.149811633</v>
      </c>
      <c r="D14" s="8">
        <f t="shared" si="1"/>
        <v>1053043.2089900204</v>
      </c>
      <c r="E14" s="8">
        <f t="shared" si="2"/>
        <v>33300.150149811634</v>
      </c>
      <c r="F14" s="9">
        <f t="shared" si="3"/>
        <v>0.2225977548610365</v>
      </c>
      <c r="G14" s="9">
        <f t="shared" si="4"/>
        <v>7.0391590740069305E-3</v>
      </c>
      <c r="H14" s="9">
        <f t="shared" si="5"/>
        <v>2.2259775486103652E-4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Holland</dc:creator>
  <cp:lastModifiedBy>Robert Holland</cp:lastModifiedBy>
  <dcterms:created xsi:type="dcterms:W3CDTF">2017-03-31T04:03:49Z</dcterms:created>
  <dcterms:modified xsi:type="dcterms:W3CDTF">2017-03-31T04:13:46Z</dcterms:modified>
</cp:coreProperties>
</file>