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40009_{9B9A015A-A199-4F3A-BE4C-5C0A83AB4C7B}" xr6:coauthVersionLast="47" xr6:coauthVersionMax="47" xr10:uidLastSave="{00000000-0000-0000-0000-000000000000}"/>
  <bookViews>
    <workbookView xWindow="-25710" yWindow="-110" windowWidth="25820" windowHeight="13900"/>
  </bookViews>
  <sheets>
    <sheet name="ACSDT5Y2010.B25034-Data" sheetId="1" r:id="rId1"/>
  </sheets>
  <calcPr calcId="0"/>
</workbook>
</file>

<file path=xl/calcChain.xml><?xml version="1.0" encoding="utf-8"?>
<calcChain xmlns="http://schemas.openxmlformats.org/spreadsheetml/2006/main">
  <c r="I11" i="1" l="1"/>
  <c r="J11" i="1" s="1"/>
  <c r="I10" i="1"/>
  <c r="J10" i="1" s="1"/>
  <c r="I9" i="1"/>
  <c r="I8" i="1"/>
  <c r="J8" i="1" s="1"/>
  <c r="I7" i="1"/>
  <c r="I6" i="1"/>
  <c r="J6" i="1" s="1"/>
  <c r="I5" i="1"/>
  <c r="J5" i="1" s="1"/>
  <c r="I4" i="1"/>
  <c r="J4" i="1" s="1"/>
  <c r="J7" i="1"/>
  <c r="J9" i="1"/>
  <c r="I3" i="1"/>
  <c r="I2" i="1"/>
  <c r="J3" i="1"/>
  <c r="J2" i="1"/>
</calcChain>
</file>

<file path=xl/sharedStrings.xml><?xml version="1.0" encoding="utf-8"?>
<sst xmlns="http://schemas.openxmlformats.org/spreadsheetml/2006/main" count="20" uniqueCount="20">
  <si>
    <t>Total</t>
  </si>
  <si>
    <t>Built 1970 to 1979</t>
  </si>
  <si>
    <t>Built 1960 to 1969</t>
  </si>
  <si>
    <t>Built 1950 to 1959</t>
  </si>
  <si>
    <t>Built 1940 to 1949</t>
  </si>
  <si>
    <t>Built 1939 or earlier</t>
  </si>
  <si>
    <t>County</t>
  </si>
  <si>
    <t>Percent built before 1979</t>
  </si>
  <si>
    <t>Benton</t>
  </si>
  <si>
    <t>Bradley</t>
  </si>
  <si>
    <t>Coffee</t>
  </si>
  <si>
    <t>Hancock</t>
  </si>
  <si>
    <t>Houston</t>
  </si>
  <si>
    <t>Marion</t>
  </si>
  <si>
    <t>Rutherford</t>
  </si>
  <si>
    <t xml:space="preserve">Sullivan </t>
  </si>
  <si>
    <t>Wayne</t>
  </si>
  <si>
    <t>Wilson</t>
  </si>
  <si>
    <t>Rank</t>
  </si>
  <si>
    <t>Built 1959 or earlier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</si>
</sst>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3" sqref="J13"/>
    </sheetView>
  </sheetViews>
  <sheetFormatPr defaultRowHeight="14.4" x14ac:dyDescent="0.3"/>
  <cols>
    <col min="2" max="2" width="26" bestFit="1" customWidth="1"/>
    <col min="3" max="3" width="6" bestFit="1" customWidth="1"/>
    <col min="4" max="7" width="15.88671875" bestFit="1" customWidth="1"/>
    <col min="8" max="9" width="17.21875" bestFit="1" customWidth="1"/>
    <col min="10" max="10" width="21.88671875" bestFit="1" customWidth="1"/>
  </cols>
  <sheetData>
    <row r="1" spans="1:10" x14ac:dyDescent="0.3">
      <c r="A1" t="s">
        <v>18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19</v>
      </c>
      <c r="J1" t="s">
        <v>7</v>
      </c>
    </row>
    <row r="2" spans="1:10" x14ac:dyDescent="0.3">
      <c r="A2">
        <v>1</v>
      </c>
      <c r="B2" t="s">
        <v>11</v>
      </c>
      <c r="C2">
        <v>3579</v>
      </c>
      <c r="D2">
        <v>596</v>
      </c>
      <c r="E2">
        <v>287</v>
      </c>
      <c r="F2">
        <v>338</v>
      </c>
      <c r="G2">
        <v>229</v>
      </c>
      <c r="H2">
        <v>400</v>
      </c>
      <c r="I2">
        <f>SUM(E2:H2)</f>
        <v>1254</v>
      </c>
      <c r="J2" s="1">
        <f>I2/C2</f>
        <v>0.35037720033528919</v>
      </c>
    </row>
    <row r="3" spans="1:10" x14ac:dyDescent="0.3">
      <c r="A3">
        <v>2</v>
      </c>
      <c r="B3" t="s">
        <v>12</v>
      </c>
      <c r="C3">
        <v>4163</v>
      </c>
      <c r="D3">
        <v>731</v>
      </c>
      <c r="E3">
        <v>633</v>
      </c>
      <c r="F3">
        <v>320</v>
      </c>
      <c r="G3">
        <v>137</v>
      </c>
      <c r="H3">
        <v>445</v>
      </c>
      <c r="I3">
        <f>SUM(E3:H3)</f>
        <v>1535</v>
      </c>
      <c r="J3" s="1">
        <f>I3/C3</f>
        <v>0.36872447754023541</v>
      </c>
    </row>
    <row r="4" spans="1:10" x14ac:dyDescent="0.3">
      <c r="A4">
        <v>3</v>
      </c>
      <c r="B4" t="s">
        <v>16</v>
      </c>
      <c r="C4">
        <v>7247</v>
      </c>
      <c r="D4">
        <v>1016</v>
      </c>
      <c r="E4">
        <v>1204</v>
      </c>
      <c r="F4">
        <v>530</v>
      </c>
      <c r="G4">
        <v>491</v>
      </c>
      <c r="H4">
        <v>554</v>
      </c>
      <c r="I4">
        <f>SUM(E4:H4)</f>
        <v>2779</v>
      </c>
      <c r="J4" s="1">
        <f>I4/C4</f>
        <v>0.38346902166413688</v>
      </c>
    </row>
    <row r="5" spans="1:10" x14ac:dyDescent="0.3">
      <c r="A5">
        <v>4</v>
      </c>
      <c r="B5" t="s">
        <v>8</v>
      </c>
      <c r="C5">
        <v>8987</v>
      </c>
      <c r="D5">
        <v>1769</v>
      </c>
      <c r="E5">
        <v>1062</v>
      </c>
      <c r="F5">
        <v>910</v>
      </c>
      <c r="G5">
        <v>282</v>
      </c>
      <c r="H5">
        <v>377</v>
      </c>
      <c r="I5">
        <f>SUM(E5:H5)</f>
        <v>2631</v>
      </c>
      <c r="J5" s="1">
        <f>I5/C5</f>
        <v>0.2927562034049182</v>
      </c>
    </row>
    <row r="6" spans="1:10" x14ac:dyDescent="0.3">
      <c r="A6">
        <v>5</v>
      </c>
      <c r="B6" t="s">
        <v>13</v>
      </c>
      <c r="C6">
        <v>12972</v>
      </c>
      <c r="D6">
        <v>2376</v>
      </c>
      <c r="E6">
        <v>1565</v>
      </c>
      <c r="F6">
        <v>1000</v>
      </c>
      <c r="G6">
        <v>742</v>
      </c>
      <c r="H6">
        <v>940</v>
      </c>
      <c r="I6">
        <f>SUM(E6:H6)</f>
        <v>4247</v>
      </c>
      <c r="J6" s="1">
        <f>I6/C6</f>
        <v>0.32739747147702747</v>
      </c>
    </row>
    <row r="7" spans="1:10" s="2" customFormat="1" x14ac:dyDescent="0.3">
      <c r="A7" s="2">
        <v>6</v>
      </c>
      <c r="B7" s="2" t="s">
        <v>17</v>
      </c>
      <c r="C7" s="2">
        <v>43960</v>
      </c>
      <c r="D7" s="2">
        <v>6310</v>
      </c>
      <c r="E7" s="2">
        <v>3906</v>
      </c>
      <c r="F7" s="2">
        <v>2194</v>
      </c>
      <c r="G7" s="2">
        <v>1231</v>
      </c>
      <c r="H7" s="2">
        <v>1846</v>
      </c>
      <c r="I7">
        <f>SUM(E7:H7)</f>
        <v>9177</v>
      </c>
      <c r="J7" s="3">
        <f>I7/C7</f>
        <v>0.2087579617834395</v>
      </c>
    </row>
    <row r="8" spans="1:10" s="2" customFormat="1" x14ac:dyDescent="0.3">
      <c r="A8" s="2">
        <v>7</v>
      </c>
      <c r="B8" s="2" t="s">
        <v>10</v>
      </c>
      <c r="C8" s="2">
        <v>23034</v>
      </c>
      <c r="D8" s="2">
        <v>3654</v>
      </c>
      <c r="E8" s="2">
        <v>3270</v>
      </c>
      <c r="F8" s="2">
        <v>2900</v>
      </c>
      <c r="G8" s="2">
        <v>941</v>
      </c>
      <c r="H8" s="2">
        <v>1034</v>
      </c>
      <c r="I8">
        <f>SUM(E8:H8)</f>
        <v>8145</v>
      </c>
      <c r="J8" s="3">
        <f>I8/C8</f>
        <v>0.35360771034123467</v>
      </c>
    </row>
    <row r="9" spans="1:10" s="2" customFormat="1" x14ac:dyDescent="0.3">
      <c r="A9" s="2">
        <v>8</v>
      </c>
      <c r="B9" s="2" t="s">
        <v>15</v>
      </c>
      <c r="C9" s="2">
        <v>73351</v>
      </c>
      <c r="D9" s="2">
        <v>12365</v>
      </c>
      <c r="E9" s="2">
        <v>9334</v>
      </c>
      <c r="F9" s="2">
        <v>10712</v>
      </c>
      <c r="G9" s="2">
        <v>6440</v>
      </c>
      <c r="H9" s="2">
        <v>6261</v>
      </c>
      <c r="I9">
        <f>SUM(E9:H9)</f>
        <v>32747</v>
      </c>
      <c r="J9" s="3">
        <f>I9/C9</f>
        <v>0.44644244795571975</v>
      </c>
    </row>
    <row r="10" spans="1:10" s="2" customFormat="1" x14ac:dyDescent="0.3">
      <c r="A10" s="2">
        <v>9</v>
      </c>
      <c r="B10" s="2" t="s">
        <v>9</v>
      </c>
      <c r="C10" s="2">
        <v>40912</v>
      </c>
      <c r="D10" s="2">
        <v>8861</v>
      </c>
      <c r="E10" s="2">
        <v>4856</v>
      </c>
      <c r="F10" s="2">
        <v>2825</v>
      </c>
      <c r="G10" s="2">
        <v>1989</v>
      </c>
      <c r="H10" s="2">
        <v>1937</v>
      </c>
      <c r="I10">
        <f>SUM(E10:H10)</f>
        <v>11607</v>
      </c>
      <c r="J10" s="3">
        <f>I10/C10</f>
        <v>0.28370649198279235</v>
      </c>
    </row>
    <row r="11" spans="1:10" s="2" customFormat="1" x14ac:dyDescent="0.3">
      <c r="A11" s="2">
        <v>10</v>
      </c>
      <c r="B11" s="2" t="s">
        <v>14</v>
      </c>
      <c r="C11" s="2">
        <v>99507</v>
      </c>
      <c r="D11" s="2">
        <v>12070</v>
      </c>
      <c r="E11" s="2">
        <v>6457</v>
      </c>
      <c r="F11" s="2">
        <v>4165</v>
      </c>
      <c r="G11" s="2">
        <v>1549</v>
      </c>
      <c r="H11" s="2">
        <v>3024</v>
      </c>
      <c r="I11">
        <f>SUM(E11:H11)</f>
        <v>15195</v>
      </c>
      <c r="J11" s="3">
        <f>I11/C11</f>
        <v>0.15270282492688955</v>
      </c>
    </row>
  </sheetData>
  <sortState xmlns:xlrd2="http://schemas.microsoft.com/office/spreadsheetml/2017/richdata2" ref="A2:J12">
    <sortCondition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ACSDT5Y2010.B25034-Data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Parker</dc:creator>
  <cp:lastModifiedBy>Robert Parker</cp:lastModifiedBy>
  <dcterms:created xsi:type="dcterms:W3CDTF">2023-10-13T00:52:20Z</dcterms:created>
  <dcterms:modified xsi:type="dcterms:W3CDTF">2023-10-13T01:12:11Z</dcterms:modified>
</cp:coreProperties>
</file>