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umb\Desktop\NCR\"/>
    </mc:Choice>
  </mc:AlternateContent>
  <xr:revisionPtr revIDLastSave="0" documentId="13_ncr:1_{84E051A3-8E69-4D5E-AF8F-515EF8B58B39}" xr6:coauthVersionLast="47" xr6:coauthVersionMax="47" xr10:uidLastSave="{00000000-0000-0000-0000-000000000000}"/>
  <workbookProtection workbookAlgorithmName="SHA-512" workbookHashValue="oAFBAEYbJh17JWlVkVhTg1R1VOPLi4t0Wg2kpkrfZjtEH3r2mhXLYJRBNfbLmpdl3/kcgslYQJ+fKwGqLGMx+Q==" workbookSaltValue="X4+FOsTj6h/dmWyPkGR0dA==" workbookSpinCount="100000" lockStructure="1"/>
  <bookViews>
    <workbookView xWindow="7200" yWindow="2550" windowWidth="21600" windowHeight="11835" xr2:uid="{00000000-000D-0000-FFFF-FFFF00000000}"/>
  </bookViews>
  <sheets>
    <sheet name="Calc" sheetId="5" r:id="rId1"/>
    <sheet name="Yearly" sheetId="4" r:id="rId2"/>
    <sheet name="Quarterly" sheetId="3" r:id="rId3"/>
    <sheet name="Raw" sheetId="1" r:id="rId4"/>
    <sheet name="OpRisk" sheetId="6" r:id="rId5"/>
  </sheets>
  <definedNames>
    <definedName name="_xlnm._FilterDatabase" localSheetId="2" hidden="1">Quarterly!$A$1:$S$1</definedName>
    <definedName name="_xlnm._FilterDatabase" localSheetId="3" hidden="1">Raw!$A$1:$S$1</definedName>
    <definedName name="_xlnm._FilterDatabase" localSheetId="1" hidden="1">Yearly!$A$1:$S$434</definedName>
    <definedName name="_xlnm.Print_Area" localSheetId="0">Calc!$A$1:$R$23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5" l="1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F8" i="3"/>
  <c r="I8" i="4" s="1"/>
  <c r="G8" i="3"/>
  <c r="H8" i="3"/>
  <c r="I8" i="3"/>
  <c r="J8" i="3"/>
  <c r="K8" i="3"/>
  <c r="L8" i="3"/>
  <c r="M8" i="3"/>
  <c r="N8" i="3"/>
  <c r="O8" i="3"/>
  <c r="P8" i="3"/>
  <c r="Q8" i="3"/>
  <c r="R8" i="3"/>
  <c r="S8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F20" i="3"/>
  <c r="I20" i="4" s="1"/>
  <c r="G20" i="3"/>
  <c r="H20" i="3"/>
  <c r="I20" i="3"/>
  <c r="J20" i="3"/>
  <c r="K20" i="3"/>
  <c r="L20" i="3"/>
  <c r="M20" i="3"/>
  <c r="N20" i="3"/>
  <c r="O20" i="3"/>
  <c r="P20" i="3"/>
  <c r="Q20" i="3"/>
  <c r="R20" i="3"/>
  <c r="R20" i="4" s="1"/>
  <c r="S20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F26" i="3"/>
  <c r="I26" i="4" s="1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F32" i="3"/>
  <c r="I32" i="4" s="1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F44" i="3"/>
  <c r="I44" i="4" s="1"/>
  <c r="G44" i="3"/>
  <c r="H44" i="3"/>
  <c r="I44" i="3"/>
  <c r="J44" i="3"/>
  <c r="K44" i="3"/>
  <c r="L44" i="3"/>
  <c r="M44" i="3"/>
  <c r="N44" i="3"/>
  <c r="O44" i="3"/>
  <c r="P44" i="3"/>
  <c r="Q44" i="3"/>
  <c r="R44" i="3"/>
  <c r="R44" i="4" s="1"/>
  <c r="S44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F50" i="3"/>
  <c r="I50" i="4" s="1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F56" i="3"/>
  <c r="I56" i="4" s="1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F62" i="3"/>
  <c r="I62" i="4" s="1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F68" i="3"/>
  <c r="I68" i="4" s="1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F74" i="3"/>
  <c r="I74" i="4" s="1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F80" i="3"/>
  <c r="I80" i="4" s="1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F84" i="3"/>
  <c r="G84" i="3"/>
  <c r="H84" i="3"/>
  <c r="I84" i="3"/>
  <c r="J84" i="3"/>
  <c r="K84" i="3"/>
  <c r="L84" i="3"/>
  <c r="M84" i="3"/>
  <c r="N84" i="3"/>
  <c r="P84" i="4" s="1"/>
  <c r="O84" i="3"/>
  <c r="P84" i="3"/>
  <c r="Q84" i="3"/>
  <c r="R84" i="3"/>
  <c r="S84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F86" i="3"/>
  <c r="I86" i="4" s="1"/>
  <c r="G86" i="3"/>
  <c r="H86" i="3"/>
  <c r="I86" i="3"/>
  <c r="J86" i="3"/>
  <c r="K86" i="3"/>
  <c r="L86" i="3"/>
  <c r="M86" i="3"/>
  <c r="N86" i="3"/>
  <c r="O86" i="3"/>
  <c r="P86" i="3"/>
  <c r="Q86" i="3"/>
  <c r="R86" i="3"/>
  <c r="S86" i="4" s="1"/>
  <c r="S86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F92" i="3"/>
  <c r="I92" i="4" s="1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F96" i="3"/>
  <c r="G96" i="3"/>
  <c r="H96" i="3"/>
  <c r="I96" i="3"/>
  <c r="J96" i="3"/>
  <c r="K96" i="3"/>
  <c r="L96" i="3"/>
  <c r="M96" i="3"/>
  <c r="N96" i="3"/>
  <c r="P96" i="4" s="1"/>
  <c r="O96" i="3"/>
  <c r="P96" i="3"/>
  <c r="Q96" i="3"/>
  <c r="R96" i="3"/>
  <c r="S96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F98" i="3"/>
  <c r="I98" i="4" s="1"/>
  <c r="G98" i="3"/>
  <c r="H98" i="3"/>
  <c r="I98" i="3"/>
  <c r="J98" i="3"/>
  <c r="K98" i="3"/>
  <c r="L98" i="3"/>
  <c r="M98" i="3"/>
  <c r="N98" i="3"/>
  <c r="O98" i="3"/>
  <c r="P98" i="3"/>
  <c r="Q98" i="3"/>
  <c r="R98" i="3"/>
  <c r="S98" i="4" s="1"/>
  <c r="S98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F104" i="3"/>
  <c r="I104" i="4" s="1"/>
  <c r="G104" i="3"/>
  <c r="H104" i="3"/>
  <c r="I104" i="3"/>
  <c r="J104" i="3"/>
  <c r="L104" i="4" s="1"/>
  <c r="K104" i="3"/>
  <c r="L104" i="3"/>
  <c r="M104" i="3"/>
  <c r="N104" i="3"/>
  <c r="O104" i="3"/>
  <c r="P104" i="3"/>
  <c r="Q104" i="3"/>
  <c r="R104" i="3"/>
  <c r="R104" i="4" s="1"/>
  <c r="S104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F110" i="3"/>
  <c r="I110" i="4" s="1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F111" i="3"/>
  <c r="G111" i="3"/>
  <c r="H111" i="3"/>
  <c r="I111" i="3"/>
  <c r="J111" i="3"/>
  <c r="K111" i="3"/>
  <c r="L111" i="3"/>
  <c r="M111" i="3"/>
  <c r="N111" i="3"/>
  <c r="O111" i="3"/>
  <c r="P111" i="3"/>
  <c r="Q111" i="4" s="1"/>
  <c r="Q111" i="3"/>
  <c r="R111" i="3"/>
  <c r="S111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F115" i="3"/>
  <c r="G115" i="3"/>
  <c r="H115" i="3"/>
  <c r="K115" i="4" s="1"/>
  <c r="I115" i="3"/>
  <c r="J115" i="3"/>
  <c r="K115" i="3"/>
  <c r="L115" i="3"/>
  <c r="M115" i="3"/>
  <c r="N115" i="3"/>
  <c r="O115" i="3"/>
  <c r="P115" i="3"/>
  <c r="Q115" i="3"/>
  <c r="R115" i="3"/>
  <c r="S115" i="3"/>
  <c r="F116" i="3"/>
  <c r="I116" i="4" s="1"/>
  <c r="G116" i="3"/>
  <c r="H116" i="3"/>
  <c r="I116" i="3"/>
  <c r="J116" i="3"/>
  <c r="K116" i="3"/>
  <c r="L116" i="3"/>
  <c r="M116" i="3"/>
  <c r="N116" i="3"/>
  <c r="O116" i="3"/>
  <c r="P116" i="3"/>
  <c r="Q116" i="3"/>
  <c r="R116" i="3"/>
  <c r="R116" i="4" s="1"/>
  <c r="S116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F122" i="3"/>
  <c r="I122" i="4" s="1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F127" i="3"/>
  <c r="G127" i="3"/>
  <c r="H127" i="3"/>
  <c r="K127" i="4" s="1"/>
  <c r="I127" i="3"/>
  <c r="J127" i="3"/>
  <c r="K127" i="3"/>
  <c r="L127" i="3"/>
  <c r="M127" i="3"/>
  <c r="N127" i="3"/>
  <c r="O127" i="3"/>
  <c r="P127" i="3"/>
  <c r="Q127" i="3"/>
  <c r="R127" i="3"/>
  <c r="S127" i="3"/>
  <c r="F128" i="3"/>
  <c r="I128" i="4" s="1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F131" i="3"/>
  <c r="G131" i="3"/>
  <c r="H131" i="3"/>
  <c r="I131" i="3"/>
  <c r="J131" i="3"/>
  <c r="K131" i="3"/>
  <c r="L131" i="3"/>
  <c r="O131" i="4" s="1"/>
  <c r="M131" i="3"/>
  <c r="N131" i="3"/>
  <c r="O131" i="3"/>
  <c r="P131" i="3"/>
  <c r="Q131" i="3"/>
  <c r="R131" i="3"/>
  <c r="S131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F134" i="3"/>
  <c r="I134" i="4" s="1"/>
  <c r="G134" i="3"/>
  <c r="H134" i="3"/>
  <c r="I134" i="3"/>
  <c r="J134" i="3"/>
  <c r="K134" i="3"/>
  <c r="L134" i="3"/>
  <c r="M134" i="3"/>
  <c r="N134" i="3"/>
  <c r="O134" i="3"/>
  <c r="P134" i="3"/>
  <c r="Q134" i="3"/>
  <c r="R134" i="3"/>
  <c r="R134" i="4" s="1"/>
  <c r="S134" i="3"/>
  <c r="F135" i="3"/>
  <c r="G135" i="3"/>
  <c r="H135" i="3"/>
  <c r="I135" i="3"/>
  <c r="J135" i="3"/>
  <c r="K135" i="3"/>
  <c r="L135" i="3"/>
  <c r="M135" i="3"/>
  <c r="N135" i="3"/>
  <c r="O135" i="3"/>
  <c r="P135" i="3"/>
  <c r="P135" i="4" s="1"/>
  <c r="Q135" i="3"/>
  <c r="R135" i="3"/>
  <c r="S135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F137" i="3"/>
  <c r="G137" i="3"/>
  <c r="H137" i="3"/>
  <c r="I137" i="3"/>
  <c r="J137" i="3"/>
  <c r="K137" i="3"/>
  <c r="L137" i="3"/>
  <c r="N137" i="4" s="1"/>
  <c r="M137" i="3"/>
  <c r="N137" i="3"/>
  <c r="O137" i="3"/>
  <c r="P137" i="3"/>
  <c r="Q137" i="3"/>
  <c r="R137" i="3"/>
  <c r="S137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F139" i="3"/>
  <c r="G139" i="3"/>
  <c r="H139" i="3"/>
  <c r="I139" i="3"/>
  <c r="J139" i="3"/>
  <c r="K139" i="3"/>
  <c r="L139" i="3"/>
  <c r="N139" i="4" s="1"/>
  <c r="M139" i="3"/>
  <c r="N139" i="3"/>
  <c r="O139" i="3"/>
  <c r="P139" i="3"/>
  <c r="Q139" i="3"/>
  <c r="R139" i="3"/>
  <c r="S139" i="3"/>
  <c r="F140" i="3"/>
  <c r="I140" i="4" s="1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4" s="1"/>
  <c r="S140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F143" i="3"/>
  <c r="G143" i="3"/>
  <c r="H143" i="3"/>
  <c r="I143" i="3"/>
  <c r="J143" i="3"/>
  <c r="K143" i="3"/>
  <c r="L143" i="3"/>
  <c r="M143" i="3"/>
  <c r="N143" i="3"/>
  <c r="O143" i="3"/>
  <c r="P143" i="3"/>
  <c r="R143" i="4" s="1"/>
  <c r="Q143" i="3"/>
  <c r="R143" i="3"/>
  <c r="S143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F146" i="3"/>
  <c r="I146" i="4" s="1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F147" i="3"/>
  <c r="G147" i="3"/>
  <c r="H147" i="3"/>
  <c r="J147" i="4" s="1"/>
  <c r="I147" i="3"/>
  <c r="J147" i="3"/>
  <c r="K147" i="3"/>
  <c r="L147" i="3"/>
  <c r="M147" i="3"/>
  <c r="N147" i="3"/>
  <c r="O147" i="3"/>
  <c r="P147" i="3"/>
  <c r="Q147" i="3"/>
  <c r="R147" i="3"/>
  <c r="S147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F151" i="3"/>
  <c r="G151" i="3"/>
  <c r="H151" i="3"/>
  <c r="I151" i="3"/>
  <c r="J151" i="3"/>
  <c r="K151" i="3"/>
  <c r="L151" i="3"/>
  <c r="N151" i="4" s="1"/>
  <c r="M151" i="3"/>
  <c r="N151" i="3"/>
  <c r="O151" i="3"/>
  <c r="P151" i="3"/>
  <c r="Q151" i="3"/>
  <c r="R151" i="3"/>
  <c r="S151" i="3"/>
  <c r="F152" i="3"/>
  <c r="I152" i="4" s="1"/>
  <c r="G152" i="3"/>
  <c r="H152" i="3"/>
  <c r="I152" i="3"/>
  <c r="J152" i="3"/>
  <c r="K152" i="3"/>
  <c r="L152" i="3"/>
  <c r="M152" i="3"/>
  <c r="N152" i="3"/>
  <c r="O152" i="3"/>
  <c r="P152" i="3"/>
  <c r="Q152" i="3"/>
  <c r="R152" i="3"/>
  <c r="R152" i="4" s="1"/>
  <c r="S152" i="3"/>
  <c r="F153" i="3"/>
  <c r="G153" i="3"/>
  <c r="H153" i="3"/>
  <c r="I153" i="3"/>
  <c r="J153" i="3"/>
  <c r="K153" i="3"/>
  <c r="L153" i="3"/>
  <c r="M153" i="3"/>
  <c r="N153" i="3"/>
  <c r="O153" i="3"/>
  <c r="P153" i="3"/>
  <c r="R153" i="4" s="1"/>
  <c r="Q153" i="3"/>
  <c r="R153" i="3"/>
  <c r="S153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F155" i="3"/>
  <c r="G155" i="3"/>
  <c r="H155" i="3"/>
  <c r="I155" i="3"/>
  <c r="J155" i="3"/>
  <c r="K155" i="3"/>
  <c r="L155" i="3"/>
  <c r="L155" i="4" s="1"/>
  <c r="M155" i="3"/>
  <c r="N155" i="3"/>
  <c r="O155" i="3"/>
  <c r="P155" i="3"/>
  <c r="R155" i="4" s="1"/>
  <c r="Q155" i="3"/>
  <c r="R155" i="3"/>
  <c r="S155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F157" i="3"/>
  <c r="G157" i="3"/>
  <c r="H157" i="3"/>
  <c r="J157" i="4" s="1"/>
  <c r="I157" i="3"/>
  <c r="J157" i="3"/>
  <c r="K157" i="3"/>
  <c r="L157" i="3"/>
  <c r="M157" i="3"/>
  <c r="N157" i="3"/>
  <c r="O157" i="3"/>
  <c r="P157" i="3"/>
  <c r="Q157" i="3"/>
  <c r="R157" i="3"/>
  <c r="S157" i="3"/>
  <c r="F158" i="3"/>
  <c r="I158" i="4" s="1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F163" i="3"/>
  <c r="G163" i="3"/>
  <c r="H163" i="3"/>
  <c r="I163" i="4" s="1"/>
  <c r="I163" i="3"/>
  <c r="J163" i="3"/>
  <c r="K163" i="3"/>
  <c r="L163" i="3"/>
  <c r="M163" i="3"/>
  <c r="N163" i="3"/>
  <c r="O163" i="3"/>
  <c r="P163" i="3"/>
  <c r="Q163" i="3"/>
  <c r="R163" i="3"/>
  <c r="S163" i="3"/>
  <c r="F164" i="3"/>
  <c r="I164" i="4" s="1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F165" i="3"/>
  <c r="G165" i="3"/>
  <c r="H165" i="3"/>
  <c r="I165" i="3"/>
  <c r="J165" i="3"/>
  <c r="K165" i="3"/>
  <c r="L165" i="3"/>
  <c r="M165" i="3"/>
  <c r="N165" i="3"/>
  <c r="O165" i="3"/>
  <c r="P165" i="3"/>
  <c r="P165" i="4" s="1"/>
  <c r="Q165" i="3"/>
  <c r="R165" i="3"/>
  <c r="S165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F167" i="3"/>
  <c r="G167" i="3"/>
  <c r="H167" i="3"/>
  <c r="I167" i="3"/>
  <c r="J167" i="3"/>
  <c r="K167" i="3"/>
  <c r="L167" i="3"/>
  <c r="M167" i="4" s="1"/>
  <c r="M167" i="3"/>
  <c r="N167" i="3"/>
  <c r="O167" i="3"/>
  <c r="P167" i="3"/>
  <c r="Q167" i="3"/>
  <c r="R167" i="3"/>
  <c r="S167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F169" i="3"/>
  <c r="G169" i="3"/>
  <c r="H169" i="3"/>
  <c r="J169" i="4" s="1"/>
  <c r="I169" i="3"/>
  <c r="J169" i="3"/>
  <c r="K169" i="3"/>
  <c r="L169" i="3"/>
  <c r="M169" i="3"/>
  <c r="N169" i="3"/>
  <c r="O169" i="3"/>
  <c r="P169" i="3"/>
  <c r="Q169" i="3"/>
  <c r="R169" i="3"/>
  <c r="S169" i="3"/>
  <c r="F170" i="3"/>
  <c r="I170" i="4" s="1"/>
  <c r="G170" i="3"/>
  <c r="H170" i="3"/>
  <c r="I170" i="3"/>
  <c r="J170" i="3"/>
  <c r="K170" i="3"/>
  <c r="L170" i="3"/>
  <c r="M170" i="3"/>
  <c r="N170" i="3"/>
  <c r="O170" i="3"/>
  <c r="P170" i="3"/>
  <c r="Q170" i="3"/>
  <c r="R170" i="3"/>
  <c r="R170" i="4" s="1"/>
  <c r="S170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F176" i="3"/>
  <c r="I176" i="4" s="1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F178" i="3"/>
  <c r="G178" i="3"/>
  <c r="H178" i="3"/>
  <c r="I178" i="3"/>
  <c r="J178" i="3"/>
  <c r="K178" i="3"/>
  <c r="L178" i="3"/>
  <c r="M178" i="3"/>
  <c r="N178" i="3"/>
  <c r="O178" i="4" s="1"/>
  <c r="O178" i="3"/>
  <c r="P178" i="3"/>
  <c r="Q178" i="3"/>
  <c r="R178" i="3"/>
  <c r="S178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F182" i="3"/>
  <c r="I182" i="4" s="1"/>
  <c r="G182" i="3"/>
  <c r="H182" i="3"/>
  <c r="I182" i="3"/>
  <c r="J182" i="3"/>
  <c r="K182" i="3"/>
  <c r="L182" i="3"/>
  <c r="M182" i="3"/>
  <c r="N182" i="3"/>
  <c r="O182" i="3"/>
  <c r="P182" i="3"/>
  <c r="Q182" i="3"/>
  <c r="R182" i="3"/>
  <c r="R182" i="4" s="1"/>
  <c r="S182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F185" i="3"/>
  <c r="G185" i="3"/>
  <c r="H185" i="3"/>
  <c r="I185" i="3"/>
  <c r="J185" i="3"/>
  <c r="K185" i="3"/>
  <c r="L185" i="3"/>
  <c r="L185" i="4" s="1"/>
  <c r="M185" i="3"/>
  <c r="N185" i="3"/>
  <c r="O185" i="3"/>
  <c r="P185" i="3"/>
  <c r="Q185" i="3"/>
  <c r="R185" i="3"/>
  <c r="S185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F188" i="3"/>
  <c r="I188" i="4" s="1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F189" i="3"/>
  <c r="G189" i="3"/>
  <c r="H189" i="3"/>
  <c r="I189" i="3"/>
  <c r="J189" i="3"/>
  <c r="K189" i="3"/>
  <c r="L189" i="3"/>
  <c r="M189" i="3"/>
  <c r="N189" i="3"/>
  <c r="O189" i="3"/>
  <c r="P189" i="3"/>
  <c r="R189" i="4" s="1"/>
  <c r="Q189" i="3"/>
  <c r="R189" i="3"/>
  <c r="S189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F193" i="3"/>
  <c r="G193" i="3"/>
  <c r="H193" i="3"/>
  <c r="J193" i="4" s="1"/>
  <c r="I193" i="3"/>
  <c r="J193" i="3"/>
  <c r="K193" i="3"/>
  <c r="L193" i="3"/>
  <c r="M193" i="3"/>
  <c r="N193" i="3"/>
  <c r="O193" i="3"/>
  <c r="P193" i="3"/>
  <c r="Q193" i="3"/>
  <c r="R193" i="3"/>
  <c r="S193" i="3"/>
  <c r="F194" i="3"/>
  <c r="I194" i="4" s="1"/>
  <c r="G194" i="3"/>
  <c r="H194" i="3"/>
  <c r="I194" i="3"/>
  <c r="J194" i="3"/>
  <c r="K194" i="3"/>
  <c r="L194" i="3"/>
  <c r="M194" i="3"/>
  <c r="N194" i="3"/>
  <c r="O194" i="3"/>
  <c r="P194" i="3"/>
  <c r="Q194" i="3"/>
  <c r="R194" i="3"/>
  <c r="R194" i="4" s="1"/>
  <c r="S194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F200" i="3"/>
  <c r="I200" i="4" s="1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F202" i="3"/>
  <c r="G202" i="3"/>
  <c r="H202" i="3"/>
  <c r="I202" i="3"/>
  <c r="J202" i="3"/>
  <c r="K202" i="3"/>
  <c r="L202" i="3"/>
  <c r="M202" i="3"/>
  <c r="N202" i="3"/>
  <c r="Q202" i="4" s="1"/>
  <c r="O202" i="3"/>
  <c r="P202" i="3"/>
  <c r="Q202" i="3"/>
  <c r="R202" i="3"/>
  <c r="S202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F206" i="3"/>
  <c r="I206" i="4" s="1"/>
  <c r="G206" i="3"/>
  <c r="H206" i="3"/>
  <c r="I206" i="3"/>
  <c r="J206" i="3"/>
  <c r="K206" i="3"/>
  <c r="L206" i="3"/>
  <c r="M206" i="3"/>
  <c r="N206" i="3"/>
  <c r="O206" i="3"/>
  <c r="P206" i="3"/>
  <c r="Q206" i="3"/>
  <c r="R206" i="3"/>
  <c r="R206" i="4" s="1"/>
  <c r="S206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F212" i="3"/>
  <c r="I212" i="4" s="1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F215" i="3"/>
  <c r="G215" i="3"/>
  <c r="H215" i="3"/>
  <c r="I215" i="3"/>
  <c r="J215" i="3"/>
  <c r="K215" i="3"/>
  <c r="L215" i="3"/>
  <c r="N215" i="4" s="1"/>
  <c r="M215" i="3"/>
  <c r="N215" i="3"/>
  <c r="O215" i="3"/>
  <c r="P215" i="3"/>
  <c r="Q215" i="3"/>
  <c r="R215" i="3"/>
  <c r="S215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F217" i="3"/>
  <c r="G217" i="3"/>
  <c r="H217" i="3"/>
  <c r="J217" i="4" s="1"/>
  <c r="I217" i="3"/>
  <c r="J217" i="3"/>
  <c r="K217" i="3"/>
  <c r="L217" i="3"/>
  <c r="M217" i="3"/>
  <c r="N217" i="3"/>
  <c r="O217" i="3"/>
  <c r="P217" i="3"/>
  <c r="Q217" i="3"/>
  <c r="R217" i="3"/>
  <c r="S217" i="3"/>
  <c r="F218" i="3"/>
  <c r="I218" i="4" s="1"/>
  <c r="G218" i="3"/>
  <c r="H218" i="3"/>
  <c r="I218" i="3"/>
  <c r="J218" i="3"/>
  <c r="K218" i="3"/>
  <c r="L218" i="3"/>
  <c r="M218" i="3"/>
  <c r="N218" i="3"/>
  <c r="O218" i="3"/>
  <c r="P218" i="3"/>
  <c r="Q218" i="3"/>
  <c r="R218" i="3"/>
  <c r="R218" i="4" s="1"/>
  <c r="S218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F224" i="3"/>
  <c r="I224" i="4" s="1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F226" i="3"/>
  <c r="G226" i="3"/>
  <c r="H226" i="3"/>
  <c r="I226" i="3"/>
  <c r="J226" i="3"/>
  <c r="K226" i="3"/>
  <c r="L226" i="3"/>
  <c r="M226" i="3"/>
  <c r="N226" i="3"/>
  <c r="Q226" i="4" s="1"/>
  <c r="O226" i="3"/>
  <c r="P226" i="3"/>
  <c r="Q226" i="3"/>
  <c r="R226" i="3"/>
  <c r="S226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F229" i="3"/>
  <c r="G229" i="3"/>
  <c r="H229" i="3"/>
  <c r="J229" i="4" s="1"/>
  <c r="I229" i="3"/>
  <c r="J229" i="3"/>
  <c r="K229" i="3"/>
  <c r="L229" i="3"/>
  <c r="M229" i="3"/>
  <c r="N229" i="3"/>
  <c r="O229" i="3"/>
  <c r="P229" i="3"/>
  <c r="Q229" i="3"/>
  <c r="R229" i="3"/>
  <c r="S229" i="3"/>
  <c r="F230" i="3"/>
  <c r="I230" i="4" s="1"/>
  <c r="G230" i="3"/>
  <c r="H230" i="3"/>
  <c r="I230" i="3"/>
  <c r="J230" i="3"/>
  <c r="K230" i="3"/>
  <c r="L230" i="3"/>
  <c r="M230" i="3"/>
  <c r="N230" i="3"/>
  <c r="O230" i="3"/>
  <c r="P230" i="3"/>
  <c r="Q230" i="3"/>
  <c r="R230" i="3"/>
  <c r="R230" i="4" s="1"/>
  <c r="S230" i="3"/>
  <c r="F231" i="3"/>
  <c r="G231" i="3"/>
  <c r="H231" i="3"/>
  <c r="I231" i="3"/>
  <c r="J231" i="3"/>
  <c r="K231" i="3"/>
  <c r="L231" i="3"/>
  <c r="M231" i="3"/>
  <c r="N231" i="3"/>
  <c r="O231" i="3"/>
  <c r="P231" i="3"/>
  <c r="R231" i="4" s="1"/>
  <c r="Q231" i="3"/>
  <c r="R231" i="3"/>
  <c r="S231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F234" i="3"/>
  <c r="G234" i="3"/>
  <c r="H234" i="3"/>
  <c r="I234" i="3"/>
  <c r="J234" i="3"/>
  <c r="L234" i="4" s="1"/>
  <c r="K234" i="3"/>
  <c r="L234" i="3"/>
  <c r="M234" i="3"/>
  <c r="N234" i="3"/>
  <c r="O234" i="3"/>
  <c r="P234" i="3"/>
  <c r="Q234" i="3"/>
  <c r="R234" i="3"/>
  <c r="S234" i="3"/>
  <c r="F235" i="3"/>
  <c r="G235" i="3"/>
  <c r="H235" i="3"/>
  <c r="I235" i="4" s="1"/>
  <c r="I235" i="3"/>
  <c r="J235" i="3"/>
  <c r="K235" i="3"/>
  <c r="L235" i="3"/>
  <c r="M235" i="3"/>
  <c r="N235" i="3"/>
  <c r="O235" i="3"/>
  <c r="P235" i="3"/>
  <c r="Q235" i="3"/>
  <c r="R235" i="3"/>
  <c r="S235" i="3"/>
  <c r="F236" i="3"/>
  <c r="I236" i="4" s="1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F237" i="3"/>
  <c r="G237" i="3"/>
  <c r="H237" i="3"/>
  <c r="I237" i="3"/>
  <c r="J237" i="3"/>
  <c r="K237" i="3"/>
  <c r="L237" i="3"/>
  <c r="M237" i="3"/>
  <c r="N237" i="3"/>
  <c r="O237" i="3"/>
  <c r="P237" i="3"/>
  <c r="P237" i="4" s="1"/>
  <c r="Q237" i="3"/>
  <c r="R237" i="3"/>
  <c r="S237" i="3"/>
  <c r="F238" i="3"/>
  <c r="G238" i="3"/>
  <c r="H238" i="3"/>
  <c r="I238" i="3"/>
  <c r="J238" i="3"/>
  <c r="K238" i="3"/>
  <c r="L238" i="3"/>
  <c r="M238" i="3"/>
  <c r="N238" i="3"/>
  <c r="P238" i="4" s="1"/>
  <c r="O238" i="3"/>
  <c r="P238" i="3"/>
  <c r="Q238" i="3"/>
  <c r="R238" i="3"/>
  <c r="S238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4" s="1"/>
  <c r="S242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F246" i="3"/>
  <c r="G246" i="3"/>
  <c r="H246" i="3"/>
  <c r="I246" i="3"/>
  <c r="J246" i="3"/>
  <c r="L246" i="4" s="1"/>
  <c r="K246" i="3"/>
  <c r="L246" i="3"/>
  <c r="M246" i="3"/>
  <c r="N246" i="3"/>
  <c r="O246" i="3"/>
  <c r="P246" i="3"/>
  <c r="Q246" i="3"/>
  <c r="R246" i="3"/>
  <c r="S246" i="3"/>
  <c r="F247" i="3"/>
  <c r="G247" i="3"/>
  <c r="H247" i="3"/>
  <c r="I247" i="4" s="1"/>
  <c r="I247" i="3"/>
  <c r="J247" i="3"/>
  <c r="K247" i="3"/>
  <c r="L247" i="3"/>
  <c r="M247" i="3"/>
  <c r="N247" i="3"/>
  <c r="O247" i="3"/>
  <c r="P247" i="3"/>
  <c r="Q247" i="3"/>
  <c r="R247" i="3"/>
  <c r="S247" i="3"/>
  <c r="F248" i="3"/>
  <c r="I248" i="4" s="1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F249" i="3"/>
  <c r="G249" i="3"/>
  <c r="H249" i="3"/>
  <c r="I249" i="3"/>
  <c r="J249" i="3"/>
  <c r="K249" i="3"/>
  <c r="L249" i="3"/>
  <c r="M249" i="3"/>
  <c r="N249" i="3"/>
  <c r="O249" i="3"/>
  <c r="P249" i="3"/>
  <c r="P249" i="4" s="1"/>
  <c r="Q249" i="3"/>
  <c r="R249" i="3"/>
  <c r="S249" i="3"/>
  <c r="F250" i="3"/>
  <c r="G250" i="3"/>
  <c r="H250" i="3"/>
  <c r="I250" i="3"/>
  <c r="J250" i="3"/>
  <c r="K250" i="3"/>
  <c r="L250" i="3"/>
  <c r="M250" i="3"/>
  <c r="N250" i="3"/>
  <c r="P250" i="4" s="1"/>
  <c r="O250" i="3"/>
  <c r="P250" i="3"/>
  <c r="Q250" i="3"/>
  <c r="R250" i="3"/>
  <c r="S250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R254" i="4" s="1"/>
  <c r="S254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F257" i="3"/>
  <c r="G257" i="3"/>
  <c r="H257" i="3"/>
  <c r="I257" i="3"/>
  <c r="J257" i="3"/>
  <c r="K257" i="3"/>
  <c r="L257" i="3"/>
  <c r="L257" i="4" s="1"/>
  <c r="M257" i="3"/>
  <c r="N257" i="3"/>
  <c r="O257" i="3"/>
  <c r="P257" i="3"/>
  <c r="Q257" i="3"/>
  <c r="R257" i="3"/>
  <c r="S257" i="3"/>
  <c r="F258" i="3"/>
  <c r="G258" i="3"/>
  <c r="H258" i="3"/>
  <c r="I258" i="3"/>
  <c r="J258" i="3"/>
  <c r="L258" i="4" s="1"/>
  <c r="K258" i="3"/>
  <c r="L258" i="3"/>
  <c r="M258" i="3"/>
  <c r="N258" i="3"/>
  <c r="O258" i="3"/>
  <c r="P258" i="3"/>
  <c r="Q258" i="3"/>
  <c r="R258" i="3"/>
  <c r="S258" i="3"/>
  <c r="F259" i="3"/>
  <c r="G259" i="3"/>
  <c r="H259" i="3"/>
  <c r="I259" i="4" s="1"/>
  <c r="I259" i="3"/>
  <c r="J259" i="3"/>
  <c r="K259" i="3"/>
  <c r="L259" i="3"/>
  <c r="M259" i="3"/>
  <c r="N259" i="3"/>
  <c r="O259" i="3"/>
  <c r="P259" i="3"/>
  <c r="Q259" i="3"/>
  <c r="R259" i="3"/>
  <c r="S259" i="3"/>
  <c r="F260" i="3"/>
  <c r="I260" i="4" s="1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F261" i="3"/>
  <c r="G261" i="3"/>
  <c r="H261" i="3"/>
  <c r="I261" i="3"/>
  <c r="J261" i="3"/>
  <c r="K261" i="3"/>
  <c r="L261" i="3"/>
  <c r="M261" i="3"/>
  <c r="N261" i="3"/>
  <c r="O261" i="3"/>
  <c r="P261" i="3"/>
  <c r="P261" i="4" s="1"/>
  <c r="Q261" i="3"/>
  <c r="R261" i="3"/>
  <c r="S261" i="3"/>
  <c r="F262" i="3"/>
  <c r="G262" i="3"/>
  <c r="H262" i="3"/>
  <c r="I262" i="3"/>
  <c r="J262" i="3"/>
  <c r="K262" i="3"/>
  <c r="L262" i="3"/>
  <c r="M262" i="3"/>
  <c r="N262" i="3"/>
  <c r="P262" i="4" s="1"/>
  <c r="O262" i="3"/>
  <c r="P262" i="3"/>
  <c r="Q262" i="3"/>
  <c r="R262" i="3"/>
  <c r="S262" i="3"/>
  <c r="F263" i="3"/>
  <c r="G263" i="3"/>
  <c r="H263" i="3"/>
  <c r="I263" i="3"/>
  <c r="J263" i="3"/>
  <c r="K263" i="3"/>
  <c r="L263" i="3"/>
  <c r="O263" i="4" s="1"/>
  <c r="M263" i="3"/>
  <c r="N263" i="3"/>
  <c r="O263" i="3"/>
  <c r="P263" i="3"/>
  <c r="Q263" i="3"/>
  <c r="R263" i="3"/>
  <c r="S263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4" s="1"/>
  <c r="S266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F270" i="3"/>
  <c r="G270" i="3"/>
  <c r="H270" i="3"/>
  <c r="I270" i="3"/>
  <c r="J270" i="3"/>
  <c r="L270" i="4" s="1"/>
  <c r="K270" i="3"/>
  <c r="L270" i="3"/>
  <c r="M270" i="3"/>
  <c r="N270" i="3"/>
  <c r="O270" i="3"/>
  <c r="P270" i="3"/>
  <c r="Q270" i="3"/>
  <c r="R270" i="3"/>
  <c r="S270" i="3"/>
  <c r="F271" i="3"/>
  <c r="G271" i="3"/>
  <c r="H271" i="3"/>
  <c r="I271" i="4" s="1"/>
  <c r="I271" i="3"/>
  <c r="J271" i="3"/>
  <c r="K271" i="3"/>
  <c r="L271" i="3"/>
  <c r="M271" i="3"/>
  <c r="N271" i="3"/>
  <c r="O271" i="3"/>
  <c r="P271" i="3"/>
  <c r="Q271" i="3"/>
  <c r="R271" i="3"/>
  <c r="S271" i="3"/>
  <c r="F272" i="3"/>
  <c r="I272" i="4" s="1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F273" i="3"/>
  <c r="G273" i="3"/>
  <c r="H273" i="3"/>
  <c r="I273" i="3"/>
  <c r="J273" i="3"/>
  <c r="K273" i="3"/>
  <c r="L273" i="3"/>
  <c r="M273" i="3"/>
  <c r="N273" i="3"/>
  <c r="O273" i="3"/>
  <c r="P273" i="3"/>
  <c r="P273" i="4" s="1"/>
  <c r="Q273" i="3"/>
  <c r="R273" i="3"/>
  <c r="S273" i="3"/>
  <c r="F274" i="3"/>
  <c r="G274" i="3"/>
  <c r="H274" i="3"/>
  <c r="I274" i="3"/>
  <c r="J274" i="3"/>
  <c r="K274" i="3"/>
  <c r="L274" i="3"/>
  <c r="M274" i="3"/>
  <c r="N274" i="3"/>
  <c r="P274" i="4" s="1"/>
  <c r="O274" i="3"/>
  <c r="P274" i="3"/>
  <c r="Q274" i="3"/>
  <c r="R274" i="3"/>
  <c r="S274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4" s="1"/>
  <c r="S278" i="3"/>
  <c r="F279" i="3"/>
  <c r="G279" i="3"/>
  <c r="H279" i="3"/>
  <c r="I279" i="3"/>
  <c r="J279" i="3"/>
  <c r="K279" i="3"/>
  <c r="L279" i="3"/>
  <c r="M279" i="3"/>
  <c r="N279" i="3"/>
  <c r="O279" i="3"/>
  <c r="P279" i="3"/>
  <c r="R279" i="4" s="1"/>
  <c r="Q279" i="3"/>
  <c r="R279" i="3"/>
  <c r="S279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F282" i="3"/>
  <c r="G282" i="3"/>
  <c r="H282" i="3"/>
  <c r="I282" i="3"/>
  <c r="J282" i="3"/>
  <c r="L282" i="4" s="1"/>
  <c r="K282" i="3"/>
  <c r="L282" i="3"/>
  <c r="M282" i="3"/>
  <c r="N282" i="3"/>
  <c r="O282" i="3"/>
  <c r="P282" i="3"/>
  <c r="Q282" i="3"/>
  <c r="R282" i="3"/>
  <c r="S282" i="3"/>
  <c r="F283" i="3"/>
  <c r="G283" i="3"/>
  <c r="H283" i="3"/>
  <c r="I283" i="4" s="1"/>
  <c r="I283" i="3"/>
  <c r="J283" i="3"/>
  <c r="K283" i="3"/>
  <c r="L283" i="3"/>
  <c r="M283" i="3"/>
  <c r="N283" i="3"/>
  <c r="O283" i="3"/>
  <c r="P283" i="3"/>
  <c r="Q283" i="3"/>
  <c r="R283" i="3"/>
  <c r="S283" i="3"/>
  <c r="F284" i="3"/>
  <c r="I284" i="4" s="1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F285" i="3"/>
  <c r="G285" i="3"/>
  <c r="H285" i="3"/>
  <c r="I285" i="3"/>
  <c r="J285" i="3"/>
  <c r="K285" i="3"/>
  <c r="L285" i="3"/>
  <c r="M285" i="3"/>
  <c r="N285" i="3"/>
  <c r="O285" i="3"/>
  <c r="P285" i="3"/>
  <c r="Q285" i="4" s="1"/>
  <c r="Q285" i="3"/>
  <c r="R285" i="3"/>
  <c r="S285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F287" i="3"/>
  <c r="G287" i="3"/>
  <c r="H287" i="3"/>
  <c r="I287" i="3"/>
  <c r="J287" i="3"/>
  <c r="K287" i="3"/>
  <c r="L287" i="3"/>
  <c r="M287" i="3"/>
  <c r="N287" i="3"/>
  <c r="O287" i="3"/>
  <c r="P287" i="3"/>
  <c r="S287" i="4" s="1"/>
  <c r="Q287" i="3"/>
  <c r="R287" i="3"/>
  <c r="S287" i="3"/>
  <c r="F288" i="3"/>
  <c r="G288" i="3"/>
  <c r="H288" i="3"/>
  <c r="I288" i="3"/>
  <c r="J288" i="3"/>
  <c r="K288" i="3"/>
  <c r="L288" i="3"/>
  <c r="M288" i="3"/>
  <c r="N288" i="3"/>
  <c r="Q288" i="4" s="1"/>
  <c r="O288" i="3"/>
  <c r="P288" i="3"/>
  <c r="R288" i="4" s="1"/>
  <c r="Q288" i="3"/>
  <c r="R288" i="3"/>
  <c r="S288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4" s="1"/>
  <c r="S289" i="3"/>
  <c r="F290" i="3"/>
  <c r="I290" i="4" s="1"/>
  <c r="G290" i="3"/>
  <c r="H290" i="3"/>
  <c r="I290" i="3"/>
  <c r="J290" i="3"/>
  <c r="J290" i="4" s="1"/>
  <c r="K290" i="3"/>
  <c r="L290" i="3"/>
  <c r="M290" i="3"/>
  <c r="N290" i="3"/>
  <c r="O290" i="3"/>
  <c r="P290" i="3"/>
  <c r="Q290" i="3"/>
  <c r="R290" i="3"/>
  <c r="R290" i="4" s="1"/>
  <c r="S290" i="3"/>
  <c r="F291" i="3"/>
  <c r="G291" i="3"/>
  <c r="H291" i="3"/>
  <c r="K291" i="4" s="1"/>
  <c r="I291" i="3"/>
  <c r="J291" i="3"/>
  <c r="K291" i="3"/>
  <c r="L291" i="3"/>
  <c r="M291" i="3"/>
  <c r="N291" i="3"/>
  <c r="O291" i="3"/>
  <c r="P291" i="3"/>
  <c r="Q291" i="3"/>
  <c r="R291" i="3"/>
  <c r="S291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R292" i="4" s="1"/>
  <c r="S292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F294" i="3"/>
  <c r="G294" i="3"/>
  <c r="H294" i="3"/>
  <c r="I294" i="3"/>
  <c r="J294" i="3"/>
  <c r="K294" i="3"/>
  <c r="L294" i="3"/>
  <c r="M294" i="3"/>
  <c r="N294" i="3"/>
  <c r="P294" i="4" s="1"/>
  <c r="O294" i="3"/>
  <c r="P294" i="3"/>
  <c r="Q294" i="3"/>
  <c r="R294" i="3"/>
  <c r="S294" i="3"/>
  <c r="F295" i="3"/>
  <c r="G295" i="3"/>
  <c r="H295" i="3"/>
  <c r="I295" i="3"/>
  <c r="J295" i="3"/>
  <c r="K295" i="3"/>
  <c r="L295" i="3"/>
  <c r="O295" i="4" s="1"/>
  <c r="M295" i="3"/>
  <c r="N295" i="3"/>
  <c r="O295" i="3"/>
  <c r="P295" i="3"/>
  <c r="Q295" i="3"/>
  <c r="R295" i="3"/>
  <c r="R295" i="4" s="1"/>
  <c r="S295" i="3"/>
  <c r="F296" i="3"/>
  <c r="I296" i="4" s="1"/>
  <c r="G296" i="3"/>
  <c r="H296" i="3"/>
  <c r="I296" i="3"/>
  <c r="J296" i="3"/>
  <c r="K296" i="4" s="1"/>
  <c r="K296" i="3"/>
  <c r="L296" i="3"/>
  <c r="M296" i="3"/>
  <c r="N296" i="3"/>
  <c r="O296" i="3"/>
  <c r="P296" i="3"/>
  <c r="Q296" i="3"/>
  <c r="R296" i="3"/>
  <c r="R296" i="4" s="1"/>
  <c r="S296" i="3"/>
  <c r="F297" i="3"/>
  <c r="G297" i="3"/>
  <c r="H297" i="3"/>
  <c r="J297" i="4" s="1"/>
  <c r="I297" i="3"/>
  <c r="J297" i="3"/>
  <c r="M297" i="4" s="1"/>
  <c r="K297" i="3"/>
  <c r="L297" i="3"/>
  <c r="M297" i="3"/>
  <c r="N297" i="3"/>
  <c r="O297" i="3"/>
  <c r="P297" i="3"/>
  <c r="Q297" i="3"/>
  <c r="R297" i="3"/>
  <c r="S297" i="3"/>
  <c r="F298" i="3"/>
  <c r="G298" i="3"/>
  <c r="H298" i="3"/>
  <c r="K298" i="4" s="1"/>
  <c r="I298" i="3"/>
  <c r="J298" i="3"/>
  <c r="K298" i="3"/>
  <c r="L298" i="3"/>
  <c r="M298" i="3"/>
  <c r="N298" i="3"/>
  <c r="O298" i="3"/>
  <c r="P298" i="3"/>
  <c r="Q298" i="3"/>
  <c r="R298" i="3"/>
  <c r="R298" i="4" s="1"/>
  <c r="S298" i="3"/>
  <c r="F299" i="3"/>
  <c r="G299" i="3"/>
  <c r="H299" i="3"/>
  <c r="I299" i="3"/>
  <c r="J299" i="3"/>
  <c r="K299" i="3"/>
  <c r="L299" i="3"/>
  <c r="M299" i="3"/>
  <c r="N299" i="3"/>
  <c r="P299" i="4" s="1"/>
  <c r="O299" i="3"/>
  <c r="P299" i="3"/>
  <c r="R299" i="4" s="1"/>
  <c r="Q299" i="3"/>
  <c r="R299" i="3"/>
  <c r="S299" i="3"/>
  <c r="F300" i="3"/>
  <c r="G300" i="3"/>
  <c r="H300" i="3"/>
  <c r="I300" i="3"/>
  <c r="J300" i="3"/>
  <c r="K300" i="3"/>
  <c r="L300" i="3"/>
  <c r="M300" i="3"/>
  <c r="N300" i="3"/>
  <c r="O300" i="3"/>
  <c r="P300" i="3"/>
  <c r="S300" i="4" s="1"/>
  <c r="Q300" i="3"/>
  <c r="R300" i="3"/>
  <c r="S300" i="3"/>
  <c r="F301" i="3"/>
  <c r="G301" i="3"/>
  <c r="H301" i="3"/>
  <c r="I301" i="3"/>
  <c r="J301" i="3"/>
  <c r="K301" i="3"/>
  <c r="L301" i="3"/>
  <c r="O301" i="4" s="1"/>
  <c r="M301" i="3"/>
  <c r="N301" i="3"/>
  <c r="Q301" i="4" s="1"/>
  <c r="O301" i="3"/>
  <c r="P301" i="3"/>
  <c r="Q301" i="3"/>
  <c r="R301" i="3"/>
  <c r="S301" i="3"/>
  <c r="F302" i="3"/>
  <c r="I302" i="4" s="1"/>
  <c r="G302" i="3"/>
  <c r="H302" i="3"/>
  <c r="I302" i="3"/>
  <c r="J302" i="3"/>
  <c r="M302" i="4" s="1"/>
  <c r="K302" i="3"/>
  <c r="L302" i="3"/>
  <c r="M302" i="3"/>
  <c r="N302" i="3"/>
  <c r="O302" i="3"/>
  <c r="P302" i="3"/>
  <c r="Q302" i="3"/>
  <c r="R302" i="3"/>
  <c r="S302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4" s="1"/>
  <c r="S304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R307" i="4" s="1"/>
  <c r="S307" i="3"/>
  <c r="F308" i="3"/>
  <c r="I308" i="4" s="1"/>
  <c r="G308" i="3"/>
  <c r="H308" i="3"/>
  <c r="I308" i="3"/>
  <c r="J308" i="3"/>
  <c r="L308" i="4" s="1"/>
  <c r="K308" i="3"/>
  <c r="L308" i="3"/>
  <c r="M308" i="3"/>
  <c r="N308" i="3"/>
  <c r="O308" i="3"/>
  <c r="P308" i="3"/>
  <c r="Q308" i="3"/>
  <c r="R308" i="3"/>
  <c r="S308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F310" i="3"/>
  <c r="G310" i="3"/>
  <c r="H310" i="3"/>
  <c r="I310" i="3"/>
  <c r="J310" i="3"/>
  <c r="K310" i="3"/>
  <c r="L310" i="3"/>
  <c r="M310" i="4" s="1"/>
  <c r="M310" i="3"/>
  <c r="N310" i="3"/>
  <c r="O310" i="3"/>
  <c r="P310" i="3"/>
  <c r="Q310" i="3"/>
  <c r="R310" i="3"/>
  <c r="S310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F314" i="3"/>
  <c r="I314" i="4" s="1"/>
  <c r="G314" i="3"/>
  <c r="H314" i="3"/>
  <c r="I314" i="3"/>
  <c r="J314" i="3"/>
  <c r="K314" i="3"/>
  <c r="L314" i="3"/>
  <c r="N314" i="4" s="1"/>
  <c r="M314" i="3"/>
  <c r="N314" i="3"/>
  <c r="O314" i="3"/>
  <c r="P314" i="3"/>
  <c r="Q314" i="3"/>
  <c r="R314" i="3"/>
  <c r="S314" i="3"/>
  <c r="F315" i="3"/>
  <c r="G315" i="3"/>
  <c r="H315" i="3"/>
  <c r="I315" i="3"/>
  <c r="J315" i="3"/>
  <c r="L315" i="4" s="1"/>
  <c r="K315" i="3"/>
  <c r="L315" i="3"/>
  <c r="M315" i="3"/>
  <c r="N315" i="3"/>
  <c r="O315" i="3"/>
  <c r="P315" i="3"/>
  <c r="Q315" i="3"/>
  <c r="R315" i="3"/>
  <c r="S315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F318" i="3"/>
  <c r="G318" i="3"/>
  <c r="H318" i="3"/>
  <c r="I318" i="3"/>
  <c r="J318" i="3"/>
  <c r="K318" i="3"/>
  <c r="L318" i="3"/>
  <c r="M318" i="3"/>
  <c r="N318" i="3"/>
  <c r="O318" i="3"/>
  <c r="P318" i="3"/>
  <c r="R318" i="4" s="1"/>
  <c r="Q318" i="3"/>
  <c r="R318" i="3"/>
  <c r="S318" i="3"/>
  <c r="F319" i="3"/>
  <c r="G319" i="3"/>
  <c r="H319" i="3"/>
  <c r="I319" i="4" s="1"/>
  <c r="I319" i="3"/>
  <c r="J319" i="3"/>
  <c r="K319" i="3"/>
  <c r="L319" i="3"/>
  <c r="M319" i="3"/>
  <c r="N319" i="3"/>
  <c r="P319" i="4" s="1"/>
  <c r="O319" i="3"/>
  <c r="P319" i="3"/>
  <c r="Q319" i="3"/>
  <c r="R319" i="3"/>
  <c r="R319" i="4" s="1"/>
  <c r="S319" i="3"/>
  <c r="F320" i="3"/>
  <c r="I320" i="4" s="1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F321" i="3"/>
  <c r="G321" i="3"/>
  <c r="H321" i="3"/>
  <c r="I321" i="3"/>
  <c r="J321" i="3"/>
  <c r="M321" i="4" s="1"/>
  <c r="K321" i="3"/>
  <c r="L321" i="3"/>
  <c r="M321" i="3"/>
  <c r="N321" i="3"/>
  <c r="O321" i="3"/>
  <c r="P321" i="3"/>
  <c r="Q321" i="3"/>
  <c r="R321" i="3"/>
  <c r="S321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F323" i="3"/>
  <c r="G323" i="3"/>
  <c r="H323" i="3"/>
  <c r="I323" i="3"/>
  <c r="J323" i="3"/>
  <c r="K323" i="3"/>
  <c r="L323" i="3"/>
  <c r="M323" i="3"/>
  <c r="N323" i="3"/>
  <c r="O323" i="3"/>
  <c r="P323" i="3"/>
  <c r="S323" i="4" s="1"/>
  <c r="Q323" i="3"/>
  <c r="R323" i="3"/>
  <c r="S323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R325" i="4" s="1"/>
  <c r="S325" i="3"/>
  <c r="F326" i="3"/>
  <c r="G326" i="3"/>
  <c r="H326" i="3"/>
  <c r="I326" i="3"/>
  <c r="J326" i="3"/>
  <c r="M326" i="4" s="1"/>
  <c r="K326" i="3"/>
  <c r="L326" i="3"/>
  <c r="M326" i="3"/>
  <c r="N326" i="3"/>
  <c r="O326" i="3"/>
  <c r="P326" i="3"/>
  <c r="Q326" i="3"/>
  <c r="R326" i="3"/>
  <c r="S326" i="4" s="1"/>
  <c r="S326" i="3"/>
  <c r="F327" i="3"/>
  <c r="G327" i="3"/>
  <c r="H327" i="3"/>
  <c r="I327" i="3"/>
  <c r="J327" i="3"/>
  <c r="M327" i="4" s="1"/>
  <c r="K327" i="3"/>
  <c r="L327" i="3"/>
  <c r="M327" i="3"/>
  <c r="N327" i="3"/>
  <c r="O327" i="3"/>
  <c r="P327" i="3"/>
  <c r="Q327" i="3"/>
  <c r="R327" i="3"/>
  <c r="S327" i="3"/>
  <c r="F328" i="3"/>
  <c r="G328" i="3"/>
  <c r="H328" i="3"/>
  <c r="K328" i="4" s="1"/>
  <c r="I328" i="3"/>
  <c r="J328" i="3"/>
  <c r="K328" i="3"/>
  <c r="L328" i="3"/>
  <c r="M328" i="3"/>
  <c r="N328" i="3"/>
  <c r="O328" i="3"/>
  <c r="P328" i="3"/>
  <c r="Q328" i="3"/>
  <c r="R328" i="3"/>
  <c r="S328" i="3"/>
  <c r="F329" i="3"/>
  <c r="G329" i="3"/>
  <c r="H329" i="3"/>
  <c r="I329" i="3"/>
  <c r="J329" i="3"/>
  <c r="K329" i="3"/>
  <c r="L329" i="3"/>
  <c r="M329" i="3"/>
  <c r="N329" i="3"/>
  <c r="O329" i="3"/>
  <c r="P329" i="3"/>
  <c r="Q329" i="4" s="1"/>
  <c r="Q329" i="3"/>
  <c r="R329" i="3"/>
  <c r="S329" i="3"/>
  <c r="F330" i="3"/>
  <c r="G330" i="3"/>
  <c r="H330" i="3"/>
  <c r="I330" i="3"/>
  <c r="J330" i="3"/>
  <c r="K330" i="3"/>
  <c r="L330" i="3"/>
  <c r="M330" i="3"/>
  <c r="N330" i="3"/>
  <c r="P330" i="4" s="1"/>
  <c r="O330" i="3"/>
  <c r="P330" i="3"/>
  <c r="S330" i="4" s="1"/>
  <c r="Q330" i="3"/>
  <c r="R330" i="3"/>
  <c r="S330" i="3"/>
  <c r="F331" i="3"/>
  <c r="G331" i="3"/>
  <c r="H331" i="3"/>
  <c r="I331" i="4" s="1"/>
  <c r="I331" i="3"/>
  <c r="J331" i="3"/>
  <c r="K331" i="3"/>
  <c r="L331" i="3"/>
  <c r="M331" i="3"/>
  <c r="N331" i="3"/>
  <c r="O331" i="3"/>
  <c r="P331" i="3"/>
  <c r="Q331" i="3"/>
  <c r="R331" i="3"/>
  <c r="R331" i="4" s="1"/>
  <c r="S331" i="3"/>
  <c r="F332" i="3"/>
  <c r="I332" i="4" s="1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F333" i="3"/>
  <c r="G333" i="3"/>
  <c r="H333" i="3"/>
  <c r="K333" i="4" s="1"/>
  <c r="I333" i="3"/>
  <c r="J333" i="3"/>
  <c r="M333" i="4" s="1"/>
  <c r="K333" i="3"/>
  <c r="L333" i="3"/>
  <c r="M333" i="3"/>
  <c r="N333" i="3"/>
  <c r="O333" i="4" s="1"/>
  <c r="O333" i="3"/>
  <c r="P333" i="3"/>
  <c r="S333" i="4" s="1"/>
  <c r="Q333" i="3"/>
  <c r="R333" i="3"/>
  <c r="S333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F335" i="3"/>
  <c r="G335" i="3"/>
  <c r="H335" i="3"/>
  <c r="I335" i="3"/>
  <c r="J335" i="3"/>
  <c r="K335" i="3"/>
  <c r="L335" i="3"/>
  <c r="M335" i="3"/>
  <c r="N335" i="3"/>
  <c r="O335" i="3"/>
  <c r="P335" i="3"/>
  <c r="S335" i="4" s="1"/>
  <c r="Q335" i="3"/>
  <c r="R335" i="3"/>
  <c r="S335" i="3"/>
  <c r="F336" i="3"/>
  <c r="G336" i="3"/>
  <c r="H336" i="3"/>
  <c r="I336" i="3"/>
  <c r="J336" i="3"/>
  <c r="K336" i="3"/>
  <c r="L336" i="3"/>
  <c r="M336" i="3"/>
  <c r="N336" i="3"/>
  <c r="O336" i="3"/>
  <c r="P336" i="3"/>
  <c r="S336" i="4" s="1"/>
  <c r="Q336" i="3"/>
  <c r="R336" i="3"/>
  <c r="S336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4" s="1"/>
  <c r="S337" i="3"/>
  <c r="F338" i="3"/>
  <c r="G338" i="3"/>
  <c r="H338" i="3"/>
  <c r="I338" i="3"/>
  <c r="J338" i="3"/>
  <c r="M338" i="4" s="1"/>
  <c r="K338" i="3"/>
  <c r="L338" i="3"/>
  <c r="N338" i="4" s="1"/>
  <c r="M338" i="3"/>
  <c r="N338" i="3"/>
  <c r="O338" i="3"/>
  <c r="P338" i="3"/>
  <c r="Q338" i="3"/>
  <c r="R338" i="3"/>
  <c r="S338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F340" i="3"/>
  <c r="G340" i="3"/>
  <c r="H340" i="3"/>
  <c r="K340" i="4" s="1"/>
  <c r="I340" i="3"/>
  <c r="J340" i="3"/>
  <c r="K340" i="3"/>
  <c r="L340" i="3"/>
  <c r="M340" i="3"/>
  <c r="N340" i="3"/>
  <c r="O340" i="3"/>
  <c r="P340" i="3"/>
  <c r="Q340" i="3"/>
  <c r="R340" i="3"/>
  <c r="S340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F342" i="3"/>
  <c r="G342" i="3"/>
  <c r="H342" i="3"/>
  <c r="I342" i="3"/>
  <c r="J342" i="3"/>
  <c r="K342" i="3"/>
  <c r="L342" i="3"/>
  <c r="M342" i="3"/>
  <c r="N342" i="3"/>
  <c r="Q342" i="4" s="1"/>
  <c r="O342" i="3"/>
  <c r="P342" i="3"/>
  <c r="Q342" i="3"/>
  <c r="R342" i="3"/>
  <c r="S342" i="3"/>
  <c r="F343" i="3"/>
  <c r="G343" i="3"/>
  <c r="H343" i="3"/>
  <c r="I343" i="3"/>
  <c r="J343" i="3"/>
  <c r="M343" i="4" s="1"/>
  <c r="K343" i="3"/>
  <c r="L343" i="3"/>
  <c r="O343" i="4" s="1"/>
  <c r="M343" i="3"/>
  <c r="N343" i="3"/>
  <c r="P343" i="4" s="1"/>
  <c r="O343" i="3"/>
  <c r="P343" i="3"/>
  <c r="Q343" i="3"/>
  <c r="R343" i="3"/>
  <c r="S343" i="4" s="1"/>
  <c r="S343" i="3"/>
  <c r="F344" i="3"/>
  <c r="I344" i="4" s="1"/>
  <c r="G344" i="3"/>
  <c r="H344" i="3"/>
  <c r="I344" i="3"/>
  <c r="J344" i="3"/>
  <c r="K344" i="3"/>
  <c r="L344" i="3"/>
  <c r="N344" i="4" s="1"/>
  <c r="M344" i="3"/>
  <c r="N344" i="3"/>
  <c r="O344" i="3"/>
  <c r="P344" i="3"/>
  <c r="Q344" i="3"/>
  <c r="R344" i="3"/>
  <c r="S344" i="3"/>
  <c r="F345" i="3"/>
  <c r="G345" i="3"/>
  <c r="H345" i="3"/>
  <c r="I345" i="3"/>
  <c r="J345" i="3"/>
  <c r="L345" i="4" s="1"/>
  <c r="K345" i="3"/>
  <c r="L345" i="3"/>
  <c r="M345" i="3"/>
  <c r="N345" i="3"/>
  <c r="O345" i="3"/>
  <c r="P345" i="3"/>
  <c r="Q345" i="3"/>
  <c r="R345" i="3"/>
  <c r="S345" i="3"/>
  <c r="F346" i="3"/>
  <c r="I346" i="4" s="1"/>
  <c r="G346" i="3"/>
  <c r="H346" i="3"/>
  <c r="K346" i="4" s="1"/>
  <c r="I346" i="3"/>
  <c r="J346" i="3"/>
  <c r="K346" i="3"/>
  <c r="L346" i="3"/>
  <c r="M346" i="3"/>
  <c r="N346" i="3"/>
  <c r="O346" i="3"/>
  <c r="P346" i="3"/>
  <c r="Q346" i="3"/>
  <c r="R346" i="3"/>
  <c r="S346" i="3"/>
  <c r="F347" i="3"/>
  <c r="G347" i="3"/>
  <c r="H347" i="3"/>
  <c r="I347" i="3"/>
  <c r="J347" i="3"/>
  <c r="K347" i="3"/>
  <c r="L347" i="3"/>
  <c r="O347" i="4" s="1"/>
  <c r="M347" i="3"/>
  <c r="N347" i="3"/>
  <c r="O347" i="3"/>
  <c r="P347" i="3"/>
  <c r="Q347" i="3"/>
  <c r="R347" i="3"/>
  <c r="S347" i="3"/>
  <c r="F348" i="3"/>
  <c r="G348" i="3"/>
  <c r="H348" i="3"/>
  <c r="I348" i="3"/>
  <c r="J348" i="3"/>
  <c r="K348" i="3"/>
  <c r="L348" i="3"/>
  <c r="M348" i="3"/>
  <c r="N348" i="3"/>
  <c r="O348" i="3"/>
  <c r="P348" i="3"/>
  <c r="R348" i="4" s="1"/>
  <c r="Q348" i="3"/>
  <c r="R348" i="3"/>
  <c r="S348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F350" i="3"/>
  <c r="I350" i="4" s="1"/>
  <c r="G350" i="3"/>
  <c r="H350" i="3"/>
  <c r="I350" i="3"/>
  <c r="J350" i="3"/>
  <c r="M350" i="4" s="1"/>
  <c r="K350" i="3"/>
  <c r="L350" i="3"/>
  <c r="N350" i="4" s="1"/>
  <c r="M350" i="3"/>
  <c r="N350" i="3"/>
  <c r="O350" i="3"/>
  <c r="P350" i="3"/>
  <c r="Q350" i="3"/>
  <c r="R350" i="3"/>
  <c r="S350" i="3"/>
  <c r="F351" i="3"/>
  <c r="G351" i="3"/>
  <c r="H351" i="3"/>
  <c r="K351" i="4" s="1"/>
  <c r="I351" i="3"/>
  <c r="J351" i="3"/>
  <c r="M351" i="4" s="1"/>
  <c r="K351" i="3"/>
  <c r="L351" i="3"/>
  <c r="M351" i="3"/>
  <c r="N351" i="3"/>
  <c r="O351" i="3"/>
  <c r="P351" i="3"/>
  <c r="Q351" i="3"/>
  <c r="R351" i="3"/>
  <c r="S351" i="3"/>
  <c r="F352" i="3"/>
  <c r="G352" i="3"/>
  <c r="H352" i="3"/>
  <c r="K352" i="4" s="1"/>
  <c r="I352" i="3"/>
  <c r="J352" i="3"/>
  <c r="K352" i="3"/>
  <c r="L352" i="3"/>
  <c r="M352" i="3"/>
  <c r="N352" i="3"/>
  <c r="Q352" i="4" s="1"/>
  <c r="O352" i="3"/>
  <c r="P352" i="3"/>
  <c r="Q352" i="3"/>
  <c r="R352" i="3"/>
  <c r="S352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F354" i="3"/>
  <c r="G354" i="3"/>
  <c r="H354" i="3"/>
  <c r="I354" i="3"/>
  <c r="J354" i="3"/>
  <c r="K354" i="3"/>
  <c r="L354" i="3"/>
  <c r="N354" i="4" s="1"/>
  <c r="M354" i="3"/>
  <c r="N354" i="3"/>
  <c r="P354" i="4" s="1"/>
  <c r="O354" i="3"/>
  <c r="P354" i="3"/>
  <c r="Q354" i="3"/>
  <c r="R354" i="3"/>
  <c r="S354" i="3"/>
  <c r="F355" i="3"/>
  <c r="G355" i="3"/>
  <c r="H355" i="3"/>
  <c r="I355" i="4" s="1"/>
  <c r="I355" i="3"/>
  <c r="J355" i="3"/>
  <c r="K355" i="3"/>
  <c r="L355" i="3"/>
  <c r="M355" i="3"/>
  <c r="N355" i="3"/>
  <c r="P355" i="4" s="1"/>
  <c r="O355" i="3"/>
  <c r="P355" i="3"/>
  <c r="Q355" i="3"/>
  <c r="R355" i="3"/>
  <c r="R355" i="4" s="1"/>
  <c r="S355" i="3"/>
  <c r="F356" i="3"/>
  <c r="I356" i="4" s="1"/>
  <c r="G356" i="3"/>
  <c r="H356" i="3"/>
  <c r="I356" i="3"/>
  <c r="J356" i="3"/>
  <c r="K356" i="3"/>
  <c r="L356" i="3"/>
  <c r="O356" i="4" s="1"/>
  <c r="M356" i="3"/>
  <c r="N356" i="3"/>
  <c r="O356" i="3"/>
  <c r="P356" i="3"/>
  <c r="Q356" i="3"/>
  <c r="R356" i="3"/>
  <c r="S356" i="3"/>
  <c r="F357" i="3"/>
  <c r="G357" i="3"/>
  <c r="H357" i="3"/>
  <c r="I357" i="3"/>
  <c r="J357" i="3"/>
  <c r="K357" i="3"/>
  <c r="L357" i="3"/>
  <c r="M357" i="3"/>
  <c r="N357" i="3"/>
  <c r="O357" i="3"/>
  <c r="P357" i="3"/>
  <c r="S357" i="4" s="1"/>
  <c r="Q357" i="3"/>
  <c r="R357" i="3"/>
  <c r="S357" i="3"/>
  <c r="F358" i="3"/>
  <c r="I358" i="4" s="1"/>
  <c r="G358" i="3"/>
  <c r="H358" i="3"/>
  <c r="K358" i="4" s="1"/>
  <c r="I358" i="3"/>
  <c r="J358" i="3"/>
  <c r="K358" i="3"/>
  <c r="L358" i="3"/>
  <c r="M358" i="3"/>
  <c r="N358" i="3"/>
  <c r="O358" i="3"/>
  <c r="P358" i="3"/>
  <c r="Q358" i="3"/>
  <c r="R358" i="3"/>
  <c r="S358" i="3"/>
  <c r="F359" i="3"/>
  <c r="G359" i="3"/>
  <c r="H359" i="3"/>
  <c r="I359" i="3"/>
  <c r="J359" i="3"/>
  <c r="K359" i="3"/>
  <c r="L359" i="3"/>
  <c r="M359" i="3"/>
  <c r="N359" i="3"/>
  <c r="O359" i="3"/>
  <c r="P359" i="3"/>
  <c r="S359" i="4" s="1"/>
  <c r="Q359" i="3"/>
  <c r="R359" i="3"/>
  <c r="S359" i="3"/>
  <c r="F360" i="3"/>
  <c r="G360" i="3"/>
  <c r="H360" i="3"/>
  <c r="I360" i="3"/>
  <c r="J360" i="3"/>
  <c r="K360" i="3"/>
  <c r="L360" i="3"/>
  <c r="M360" i="3"/>
  <c r="N360" i="3"/>
  <c r="Q360" i="4" s="1"/>
  <c r="O360" i="3"/>
  <c r="P360" i="3"/>
  <c r="S360" i="4" s="1"/>
  <c r="Q360" i="3"/>
  <c r="R360" i="3"/>
  <c r="S360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4" s="1"/>
  <c r="S361" i="3"/>
  <c r="F362" i="3"/>
  <c r="I362" i="4" s="1"/>
  <c r="G362" i="3"/>
  <c r="H362" i="3"/>
  <c r="I362" i="3"/>
  <c r="J362" i="3"/>
  <c r="K362" i="3"/>
  <c r="L362" i="3"/>
  <c r="N362" i="4" s="1"/>
  <c r="M362" i="3"/>
  <c r="N362" i="3"/>
  <c r="O362" i="3"/>
  <c r="P362" i="3"/>
  <c r="Q362" i="3"/>
  <c r="R362" i="3"/>
  <c r="S362" i="3"/>
  <c r="F363" i="3"/>
  <c r="G363" i="3"/>
  <c r="H363" i="3"/>
  <c r="K363" i="4" s="1"/>
  <c r="I363" i="3"/>
  <c r="J363" i="3"/>
  <c r="K363" i="3"/>
  <c r="L363" i="3"/>
  <c r="M363" i="3"/>
  <c r="N363" i="3"/>
  <c r="O363" i="3"/>
  <c r="P363" i="3"/>
  <c r="Q363" i="3"/>
  <c r="R363" i="3"/>
  <c r="S363" i="3"/>
  <c r="F364" i="3"/>
  <c r="G364" i="3"/>
  <c r="H364" i="3"/>
  <c r="K364" i="4" s="1"/>
  <c r="I364" i="3"/>
  <c r="J364" i="3"/>
  <c r="K364" i="3"/>
  <c r="L364" i="3"/>
  <c r="M364" i="3"/>
  <c r="N364" i="3"/>
  <c r="O364" i="3"/>
  <c r="P364" i="3"/>
  <c r="Q364" i="3"/>
  <c r="R364" i="3"/>
  <c r="S364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F366" i="3"/>
  <c r="G366" i="3"/>
  <c r="H366" i="3"/>
  <c r="I366" i="3"/>
  <c r="J366" i="3"/>
  <c r="K366" i="4" s="1"/>
  <c r="K366" i="3"/>
  <c r="L366" i="3"/>
  <c r="M366" i="3"/>
  <c r="N366" i="3"/>
  <c r="Q366" i="4" s="1"/>
  <c r="O366" i="3"/>
  <c r="P366" i="3"/>
  <c r="Q366" i="3"/>
  <c r="R366" i="3"/>
  <c r="S366" i="3"/>
  <c r="F367" i="3"/>
  <c r="G367" i="3"/>
  <c r="H367" i="3"/>
  <c r="K367" i="4" s="1"/>
  <c r="I367" i="3"/>
  <c r="J367" i="3"/>
  <c r="K367" i="3"/>
  <c r="L367" i="3"/>
  <c r="M367" i="3"/>
  <c r="N367" i="3"/>
  <c r="P367" i="4" s="1"/>
  <c r="O367" i="3"/>
  <c r="P367" i="3"/>
  <c r="Q367" i="3"/>
  <c r="R367" i="3"/>
  <c r="S367" i="3"/>
  <c r="F368" i="3"/>
  <c r="I368" i="4" s="1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F369" i="3"/>
  <c r="G369" i="3"/>
  <c r="H369" i="3"/>
  <c r="J369" i="4" s="1"/>
  <c r="I369" i="3"/>
  <c r="J369" i="3"/>
  <c r="L369" i="4" s="1"/>
  <c r="K369" i="3"/>
  <c r="L369" i="3"/>
  <c r="M369" i="3"/>
  <c r="N369" i="3"/>
  <c r="O369" i="3"/>
  <c r="P369" i="3"/>
  <c r="Q369" i="3"/>
  <c r="R369" i="3"/>
  <c r="S369" i="3"/>
  <c r="F370" i="3"/>
  <c r="I370" i="4" s="1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F372" i="3"/>
  <c r="G372" i="3"/>
  <c r="H372" i="3"/>
  <c r="I372" i="3"/>
  <c r="J372" i="3"/>
  <c r="M372" i="4" s="1"/>
  <c r="K372" i="3"/>
  <c r="L372" i="3"/>
  <c r="M372" i="3"/>
  <c r="N372" i="3"/>
  <c r="Q372" i="4" s="1"/>
  <c r="O372" i="3"/>
  <c r="P372" i="3"/>
  <c r="R372" i="4" s="1"/>
  <c r="Q372" i="3"/>
  <c r="R372" i="3"/>
  <c r="S372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4" s="1"/>
  <c r="S373" i="3"/>
  <c r="F374" i="3"/>
  <c r="I374" i="4" s="1"/>
  <c r="G374" i="3"/>
  <c r="H374" i="3"/>
  <c r="I374" i="3"/>
  <c r="J374" i="3"/>
  <c r="K374" i="3"/>
  <c r="L374" i="3"/>
  <c r="O374" i="4" s="1"/>
  <c r="M374" i="3"/>
  <c r="N374" i="3"/>
  <c r="O374" i="3"/>
  <c r="P374" i="3"/>
  <c r="Q374" i="3"/>
  <c r="R374" i="3"/>
  <c r="S374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F376" i="3"/>
  <c r="G376" i="3"/>
  <c r="H376" i="3"/>
  <c r="K376" i="4" s="1"/>
  <c r="I376" i="3"/>
  <c r="J376" i="3"/>
  <c r="K376" i="3"/>
  <c r="L376" i="3"/>
  <c r="M376" i="3"/>
  <c r="N376" i="3"/>
  <c r="O376" i="3"/>
  <c r="P376" i="3"/>
  <c r="Q376" i="3"/>
  <c r="R376" i="3"/>
  <c r="S376" i="3"/>
  <c r="F377" i="3"/>
  <c r="G377" i="3"/>
  <c r="H377" i="3"/>
  <c r="I377" i="3"/>
  <c r="J377" i="3"/>
  <c r="K377" i="3"/>
  <c r="L377" i="3"/>
  <c r="L377" i="4" s="1"/>
  <c r="M377" i="3"/>
  <c r="N377" i="3"/>
  <c r="O377" i="3"/>
  <c r="P377" i="3"/>
  <c r="Q377" i="3"/>
  <c r="R377" i="3"/>
  <c r="S377" i="3"/>
  <c r="F378" i="3"/>
  <c r="G378" i="3"/>
  <c r="H378" i="3"/>
  <c r="I378" i="3"/>
  <c r="J378" i="3"/>
  <c r="K378" i="3"/>
  <c r="L378" i="3"/>
  <c r="M378" i="3"/>
  <c r="N378" i="3"/>
  <c r="O378" i="3"/>
  <c r="P378" i="3"/>
  <c r="S378" i="4" s="1"/>
  <c r="Q378" i="3"/>
  <c r="R378" i="3"/>
  <c r="S378" i="3"/>
  <c r="F379" i="3"/>
  <c r="G379" i="3"/>
  <c r="H379" i="3"/>
  <c r="I379" i="3"/>
  <c r="J379" i="3"/>
  <c r="K379" i="3"/>
  <c r="L379" i="3"/>
  <c r="O379" i="4" s="1"/>
  <c r="M379" i="3"/>
  <c r="N379" i="3"/>
  <c r="P379" i="4" s="1"/>
  <c r="O379" i="3"/>
  <c r="P379" i="3"/>
  <c r="Q379" i="3"/>
  <c r="R379" i="3"/>
  <c r="S379" i="4" s="1"/>
  <c r="S379" i="3"/>
  <c r="F380" i="3"/>
  <c r="I380" i="4" s="1"/>
  <c r="G380" i="3"/>
  <c r="H380" i="3"/>
  <c r="I380" i="3"/>
  <c r="J380" i="3"/>
  <c r="M380" i="4" s="1"/>
  <c r="K380" i="3"/>
  <c r="L380" i="3"/>
  <c r="O380" i="4" s="1"/>
  <c r="M380" i="3"/>
  <c r="N380" i="3"/>
  <c r="O380" i="3"/>
  <c r="P380" i="3"/>
  <c r="Q380" i="3"/>
  <c r="R380" i="3"/>
  <c r="S380" i="3"/>
  <c r="F381" i="3"/>
  <c r="G381" i="3"/>
  <c r="H381" i="3"/>
  <c r="I381" i="3"/>
  <c r="J381" i="3"/>
  <c r="L381" i="4" s="1"/>
  <c r="K381" i="3"/>
  <c r="L381" i="3"/>
  <c r="M381" i="3"/>
  <c r="N381" i="3"/>
  <c r="O381" i="3"/>
  <c r="P381" i="3"/>
  <c r="Q381" i="3"/>
  <c r="R381" i="3"/>
  <c r="S381" i="3"/>
  <c r="F382" i="3"/>
  <c r="I382" i="4" s="1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S383" i="3"/>
  <c r="F384" i="3"/>
  <c r="G384" i="3"/>
  <c r="H384" i="3"/>
  <c r="I384" i="3"/>
  <c r="J384" i="3"/>
  <c r="K384" i="3"/>
  <c r="L384" i="3"/>
  <c r="M384" i="3"/>
  <c r="N384" i="3"/>
  <c r="O384" i="3"/>
  <c r="P384" i="3"/>
  <c r="R384" i="4" s="1"/>
  <c r="Q384" i="3"/>
  <c r="R384" i="3"/>
  <c r="S384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R385" i="4" s="1"/>
  <c r="S385" i="3"/>
  <c r="F386" i="3"/>
  <c r="I386" i="4" s="1"/>
  <c r="G386" i="3"/>
  <c r="H386" i="3"/>
  <c r="I386" i="3"/>
  <c r="J386" i="3"/>
  <c r="K386" i="3"/>
  <c r="L386" i="3"/>
  <c r="O386" i="4" s="1"/>
  <c r="M386" i="3"/>
  <c r="N386" i="3"/>
  <c r="O386" i="3"/>
  <c r="P386" i="3"/>
  <c r="Q386" i="3"/>
  <c r="R386" i="3"/>
  <c r="R386" i="4" s="1"/>
  <c r="S386" i="3"/>
  <c r="F387" i="3"/>
  <c r="G387" i="3"/>
  <c r="H387" i="3"/>
  <c r="I387" i="3"/>
  <c r="J387" i="3"/>
  <c r="M387" i="4" s="1"/>
  <c r="K387" i="3"/>
  <c r="L387" i="3"/>
  <c r="M387" i="3"/>
  <c r="N387" i="3"/>
  <c r="O387" i="3"/>
  <c r="P387" i="3"/>
  <c r="Q387" i="3"/>
  <c r="R387" i="3"/>
  <c r="S387" i="3"/>
  <c r="F388" i="3"/>
  <c r="G388" i="3"/>
  <c r="H388" i="3"/>
  <c r="K388" i="4" s="1"/>
  <c r="I388" i="3"/>
  <c r="J388" i="3"/>
  <c r="K388" i="3"/>
  <c r="L388" i="3"/>
  <c r="M388" i="3"/>
  <c r="N388" i="3"/>
  <c r="Q388" i="4" s="1"/>
  <c r="O388" i="3"/>
  <c r="P388" i="3"/>
  <c r="Q388" i="3"/>
  <c r="R388" i="3"/>
  <c r="S388" i="3"/>
  <c r="F389" i="3"/>
  <c r="G389" i="3"/>
  <c r="H389" i="3"/>
  <c r="I389" i="3"/>
  <c r="J389" i="3"/>
  <c r="K389" i="3"/>
  <c r="L389" i="3"/>
  <c r="M389" i="3"/>
  <c r="N389" i="3"/>
  <c r="O389" i="3"/>
  <c r="P389" i="3"/>
  <c r="R389" i="4" s="1"/>
  <c r="Q389" i="3"/>
  <c r="R389" i="3"/>
  <c r="S389" i="3"/>
  <c r="F390" i="3"/>
  <c r="G390" i="3"/>
  <c r="H390" i="3"/>
  <c r="I390" i="3"/>
  <c r="J390" i="3"/>
  <c r="K390" i="3"/>
  <c r="L390" i="3"/>
  <c r="M390" i="3"/>
  <c r="N390" i="3"/>
  <c r="O390" i="3"/>
  <c r="P390" i="3"/>
  <c r="S390" i="4" s="1"/>
  <c r="Q390" i="3"/>
  <c r="R390" i="3"/>
  <c r="S390" i="3"/>
  <c r="F391" i="3"/>
  <c r="G391" i="3"/>
  <c r="H391" i="3"/>
  <c r="I391" i="4" s="1"/>
  <c r="I391" i="3"/>
  <c r="J391" i="3"/>
  <c r="K391" i="3"/>
  <c r="L391" i="3"/>
  <c r="M391" i="3"/>
  <c r="N391" i="3"/>
  <c r="O391" i="3"/>
  <c r="P391" i="3"/>
  <c r="Q391" i="3"/>
  <c r="R391" i="3"/>
  <c r="S391" i="4" s="1"/>
  <c r="S391" i="3"/>
  <c r="F392" i="3"/>
  <c r="I392" i="4" s="1"/>
  <c r="G392" i="3"/>
  <c r="H392" i="3"/>
  <c r="I392" i="3"/>
  <c r="J392" i="3"/>
  <c r="K392" i="3"/>
  <c r="L392" i="3"/>
  <c r="O392" i="4" s="1"/>
  <c r="M392" i="3"/>
  <c r="N392" i="3"/>
  <c r="O392" i="3"/>
  <c r="P392" i="3"/>
  <c r="Q392" i="3"/>
  <c r="R392" i="3"/>
  <c r="S392" i="3"/>
  <c r="F393" i="3"/>
  <c r="G393" i="3"/>
  <c r="H393" i="3"/>
  <c r="J393" i="4" s="1"/>
  <c r="I393" i="3"/>
  <c r="J393" i="3"/>
  <c r="M393" i="4" s="1"/>
  <c r="K393" i="3"/>
  <c r="L393" i="3"/>
  <c r="M393" i="3"/>
  <c r="N393" i="3"/>
  <c r="O393" i="3"/>
  <c r="P393" i="3"/>
  <c r="Q393" i="3"/>
  <c r="R393" i="3"/>
  <c r="S393" i="3"/>
  <c r="F394" i="3"/>
  <c r="I394" i="4" s="1"/>
  <c r="G394" i="3"/>
  <c r="H394" i="3"/>
  <c r="K394" i="4" s="1"/>
  <c r="I394" i="3"/>
  <c r="J394" i="3"/>
  <c r="K394" i="3"/>
  <c r="L394" i="3"/>
  <c r="M394" i="3"/>
  <c r="N394" i="3"/>
  <c r="O394" i="3"/>
  <c r="P394" i="3"/>
  <c r="Q394" i="3"/>
  <c r="R394" i="3"/>
  <c r="S394" i="4" s="1"/>
  <c r="S394" i="3"/>
  <c r="F395" i="3"/>
  <c r="G395" i="3"/>
  <c r="H395" i="3"/>
  <c r="I395" i="3"/>
  <c r="J395" i="3"/>
  <c r="K395" i="3"/>
  <c r="L395" i="3"/>
  <c r="N395" i="4" s="1"/>
  <c r="M395" i="3"/>
  <c r="N395" i="3"/>
  <c r="O395" i="3"/>
  <c r="P395" i="3"/>
  <c r="Q395" i="3"/>
  <c r="R395" i="3"/>
  <c r="S395" i="3"/>
  <c r="F396" i="3"/>
  <c r="G396" i="3"/>
  <c r="H396" i="3"/>
  <c r="I396" i="3"/>
  <c r="J396" i="3"/>
  <c r="K396" i="3"/>
  <c r="L396" i="3"/>
  <c r="M396" i="3"/>
  <c r="N396" i="3"/>
  <c r="Q396" i="4" s="1"/>
  <c r="O396" i="3"/>
  <c r="P396" i="3"/>
  <c r="Q396" i="3"/>
  <c r="R396" i="3"/>
  <c r="S396" i="3"/>
  <c r="F397" i="3"/>
  <c r="G397" i="3"/>
  <c r="H397" i="3"/>
  <c r="I397" i="3"/>
  <c r="J397" i="3"/>
  <c r="K397" i="3"/>
  <c r="L397" i="3"/>
  <c r="M397" i="3"/>
  <c r="N397" i="3"/>
  <c r="Q397" i="4" s="1"/>
  <c r="O397" i="3"/>
  <c r="P397" i="3"/>
  <c r="Q397" i="3"/>
  <c r="R397" i="3"/>
  <c r="R397" i="4" s="1"/>
  <c r="S397" i="3"/>
  <c r="F398" i="3"/>
  <c r="I398" i="4" s="1"/>
  <c r="G398" i="3"/>
  <c r="H398" i="3"/>
  <c r="I398" i="3"/>
  <c r="J398" i="3"/>
  <c r="K398" i="3"/>
  <c r="L398" i="3"/>
  <c r="O398" i="4" s="1"/>
  <c r="M398" i="3"/>
  <c r="N398" i="3"/>
  <c r="O398" i="3"/>
  <c r="P398" i="3"/>
  <c r="P398" i="4" s="1"/>
  <c r="Q398" i="3"/>
  <c r="R398" i="3"/>
  <c r="S398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S399" i="3"/>
  <c r="F400" i="3"/>
  <c r="G400" i="3"/>
  <c r="H400" i="3"/>
  <c r="K400" i="4" s="1"/>
  <c r="I400" i="3"/>
  <c r="J400" i="3"/>
  <c r="K400" i="3"/>
  <c r="L400" i="3"/>
  <c r="M400" i="3"/>
  <c r="N400" i="3"/>
  <c r="O400" i="3"/>
  <c r="P400" i="3"/>
  <c r="Q400" i="3"/>
  <c r="R400" i="3"/>
  <c r="S400" i="4" s="1"/>
  <c r="S400" i="3"/>
  <c r="F401" i="3"/>
  <c r="G401" i="3"/>
  <c r="H401" i="3"/>
  <c r="I401" i="3"/>
  <c r="J401" i="3"/>
  <c r="J401" i="4" s="1"/>
  <c r="K401" i="3"/>
  <c r="L401" i="3"/>
  <c r="M401" i="3"/>
  <c r="N401" i="3"/>
  <c r="O401" i="3"/>
  <c r="P401" i="3"/>
  <c r="S401" i="4" s="1"/>
  <c r="Q401" i="3"/>
  <c r="R401" i="3"/>
  <c r="S401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F403" i="3"/>
  <c r="G403" i="3"/>
  <c r="H403" i="3"/>
  <c r="I403" i="3"/>
  <c r="J403" i="3"/>
  <c r="K403" i="3"/>
  <c r="L403" i="3"/>
  <c r="M403" i="3"/>
  <c r="N403" i="3"/>
  <c r="Q403" i="4" s="1"/>
  <c r="O403" i="3"/>
  <c r="P403" i="3"/>
  <c r="Q403" i="3"/>
  <c r="R403" i="3"/>
  <c r="S403" i="4" s="1"/>
  <c r="S403" i="3"/>
  <c r="F404" i="3"/>
  <c r="I404" i="4" s="1"/>
  <c r="G404" i="3"/>
  <c r="H404" i="3"/>
  <c r="I404" i="3"/>
  <c r="J404" i="3"/>
  <c r="K404" i="4" s="1"/>
  <c r="K404" i="3"/>
  <c r="L404" i="3"/>
  <c r="M404" i="3"/>
  <c r="N404" i="3"/>
  <c r="O404" i="3"/>
  <c r="P404" i="3"/>
  <c r="Q404" i="3"/>
  <c r="R404" i="3"/>
  <c r="S404" i="3"/>
  <c r="F405" i="3"/>
  <c r="G405" i="3"/>
  <c r="H405" i="3"/>
  <c r="I405" i="3"/>
  <c r="J405" i="3"/>
  <c r="L405" i="4" s="1"/>
  <c r="K405" i="3"/>
  <c r="L405" i="3"/>
  <c r="M405" i="3"/>
  <c r="N405" i="3"/>
  <c r="O405" i="4" s="1"/>
  <c r="O405" i="3"/>
  <c r="P405" i="3"/>
  <c r="Q405" i="3"/>
  <c r="R405" i="3"/>
  <c r="S405" i="3"/>
  <c r="F406" i="3"/>
  <c r="I406" i="4" s="1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S407" i="3"/>
  <c r="F408" i="3"/>
  <c r="G408" i="3"/>
  <c r="H408" i="3"/>
  <c r="I408" i="3"/>
  <c r="J408" i="3"/>
  <c r="K408" i="3"/>
  <c r="L408" i="3"/>
  <c r="M408" i="3"/>
  <c r="N408" i="3"/>
  <c r="O408" i="3"/>
  <c r="P408" i="3"/>
  <c r="R408" i="4" s="1"/>
  <c r="Q408" i="3"/>
  <c r="R408" i="3"/>
  <c r="S408" i="3"/>
  <c r="F409" i="3"/>
  <c r="G409" i="3"/>
  <c r="H409" i="3"/>
  <c r="I409" i="3"/>
  <c r="J409" i="3"/>
  <c r="K409" i="3"/>
  <c r="L409" i="3"/>
  <c r="M409" i="3"/>
  <c r="N409" i="3"/>
  <c r="Q409" i="4" s="1"/>
  <c r="O409" i="3"/>
  <c r="P409" i="3"/>
  <c r="Q409" i="3"/>
  <c r="R409" i="3"/>
  <c r="S409" i="3"/>
  <c r="F410" i="3"/>
  <c r="I410" i="4" s="1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F411" i="3"/>
  <c r="G411" i="3"/>
  <c r="H411" i="3"/>
  <c r="K411" i="4" s="1"/>
  <c r="I411" i="3"/>
  <c r="J411" i="3"/>
  <c r="K411" i="3"/>
  <c r="L411" i="3"/>
  <c r="M411" i="3"/>
  <c r="N411" i="3"/>
  <c r="O411" i="3"/>
  <c r="P411" i="3"/>
  <c r="Q411" i="3"/>
  <c r="R411" i="3"/>
  <c r="S411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S412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F414" i="3"/>
  <c r="G414" i="3"/>
  <c r="H414" i="3"/>
  <c r="I414" i="3"/>
  <c r="J414" i="3"/>
  <c r="L414" i="4" s="1"/>
  <c r="K414" i="3"/>
  <c r="L414" i="3"/>
  <c r="M414" i="3"/>
  <c r="N414" i="3"/>
  <c r="O414" i="3"/>
  <c r="P414" i="3"/>
  <c r="S414" i="4" s="1"/>
  <c r="Q414" i="3"/>
  <c r="R414" i="3"/>
  <c r="S414" i="3"/>
  <c r="F415" i="3"/>
  <c r="G415" i="3"/>
  <c r="H415" i="3"/>
  <c r="I415" i="3"/>
  <c r="J415" i="3"/>
  <c r="K415" i="3"/>
  <c r="L415" i="3"/>
  <c r="M415" i="3"/>
  <c r="N415" i="3"/>
  <c r="Q415" i="4" s="1"/>
  <c r="O415" i="3"/>
  <c r="P415" i="3"/>
  <c r="Q415" i="3"/>
  <c r="R415" i="3"/>
  <c r="S415" i="3"/>
  <c r="F416" i="3"/>
  <c r="I416" i="4" s="1"/>
  <c r="G416" i="3"/>
  <c r="H416" i="3"/>
  <c r="I416" i="3"/>
  <c r="J416" i="3"/>
  <c r="M416" i="4" s="1"/>
  <c r="K416" i="3"/>
  <c r="L416" i="3"/>
  <c r="O416" i="4" s="1"/>
  <c r="M416" i="3"/>
  <c r="N416" i="3"/>
  <c r="O416" i="3"/>
  <c r="P416" i="3"/>
  <c r="Q416" i="3"/>
  <c r="R416" i="3"/>
  <c r="S416" i="3"/>
  <c r="F417" i="3"/>
  <c r="G417" i="3"/>
  <c r="H417" i="3"/>
  <c r="I417" i="3"/>
  <c r="J417" i="3"/>
  <c r="M417" i="4" s="1"/>
  <c r="K417" i="3"/>
  <c r="L417" i="3"/>
  <c r="M417" i="3"/>
  <c r="N417" i="3"/>
  <c r="O417" i="3"/>
  <c r="P417" i="3"/>
  <c r="Q417" i="3"/>
  <c r="R417" i="3"/>
  <c r="S417" i="3"/>
  <c r="F418" i="3"/>
  <c r="I418" i="4" s="1"/>
  <c r="G418" i="3"/>
  <c r="H418" i="3"/>
  <c r="I418" i="3"/>
  <c r="J418" i="3"/>
  <c r="K418" i="3"/>
  <c r="L418" i="3"/>
  <c r="M418" i="3"/>
  <c r="N418" i="3"/>
  <c r="O418" i="3"/>
  <c r="P418" i="3"/>
  <c r="Q418" i="3"/>
  <c r="R418" i="3"/>
  <c r="S418" i="3"/>
  <c r="F419" i="3"/>
  <c r="G419" i="3"/>
  <c r="H419" i="3"/>
  <c r="I419" i="3"/>
  <c r="J419" i="3"/>
  <c r="K419" i="3"/>
  <c r="L419" i="3"/>
  <c r="M419" i="3"/>
  <c r="N419" i="3"/>
  <c r="O419" i="3"/>
  <c r="P419" i="3"/>
  <c r="P419" i="4" s="1"/>
  <c r="Q419" i="3"/>
  <c r="R419" i="3"/>
  <c r="S419" i="3"/>
  <c r="F420" i="3"/>
  <c r="G420" i="3"/>
  <c r="H420" i="3"/>
  <c r="I420" i="3"/>
  <c r="J420" i="3"/>
  <c r="K420" i="3"/>
  <c r="L420" i="3"/>
  <c r="M420" i="3"/>
  <c r="N420" i="3"/>
  <c r="Q420" i="4" s="1"/>
  <c r="O420" i="3"/>
  <c r="P420" i="3"/>
  <c r="S420" i="4" s="1"/>
  <c r="Q420" i="3"/>
  <c r="R420" i="3"/>
  <c r="S420" i="3"/>
  <c r="F421" i="3"/>
  <c r="G421" i="3"/>
  <c r="H421" i="3"/>
  <c r="K421" i="4" s="1"/>
  <c r="I421" i="3"/>
  <c r="J421" i="3"/>
  <c r="K421" i="3"/>
  <c r="L421" i="3"/>
  <c r="O421" i="4" s="1"/>
  <c r="M421" i="3"/>
  <c r="N421" i="3"/>
  <c r="O421" i="3"/>
  <c r="P421" i="3"/>
  <c r="Q421" i="3"/>
  <c r="R421" i="3"/>
  <c r="S421" i="3"/>
  <c r="F422" i="3"/>
  <c r="I422" i="4" s="1"/>
  <c r="G422" i="3"/>
  <c r="H422" i="3"/>
  <c r="I422" i="3"/>
  <c r="J422" i="3"/>
  <c r="M422" i="4" s="1"/>
  <c r="K422" i="3"/>
  <c r="L422" i="3"/>
  <c r="O422" i="4" s="1"/>
  <c r="M422" i="3"/>
  <c r="N422" i="3"/>
  <c r="O422" i="3"/>
  <c r="P422" i="3"/>
  <c r="Q422" i="3"/>
  <c r="R422" i="3"/>
  <c r="S422" i="3"/>
  <c r="F423" i="3"/>
  <c r="G423" i="3"/>
  <c r="H423" i="3"/>
  <c r="I423" i="4" s="1"/>
  <c r="I423" i="3"/>
  <c r="J423" i="3"/>
  <c r="K423" i="3"/>
  <c r="L423" i="3"/>
  <c r="M423" i="3"/>
  <c r="N423" i="3"/>
  <c r="O423" i="3"/>
  <c r="P423" i="3"/>
  <c r="Q423" i="3"/>
  <c r="R423" i="3"/>
  <c r="S423" i="3"/>
  <c r="F424" i="3"/>
  <c r="I424" i="4" s="1"/>
  <c r="G424" i="3"/>
  <c r="H424" i="3"/>
  <c r="K424" i="4" s="1"/>
  <c r="I424" i="3"/>
  <c r="J424" i="3"/>
  <c r="K424" i="3"/>
  <c r="L424" i="3"/>
  <c r="L424" i="4" s="1"/>
  <c r="M424" i="3"/>
  <c r="N424" i="3"/>
  <c r="Q424" i="4" s="1"/>
  <c r="O424" i="3"/>
  <c r="P424" i="3"/>
  <c r="Q424" i="3"/>
  <c r="R424" i="3"/>
  <c r="S424" i="3"/>
  <c r="F425" i="3"/>
  <c r="G425" i="3"/>
  <c r="H425" i="3"/>
  <c r="I425" i="3"/>
  <c r="J425" i="3"/>
  <c r="K425" i="3"/>
  <c r="L425" i="3"/>
  <c r="O425" i="4" s="1"/>
  <c r="M425" i="3"/>
  <c r="N425" i="3"/>
  <c r="O425" i="3"/>
  <c r="P425" i="3"/>
  <c r="Q425" i="3"/>
  <c r="R425" i="3"/>
  <c r="S425" i="3"/>
  <c r="F426" i="3"/>
  <c r="G426" i="3"/>
  <c r="H426" i="3"/>
  <c r="I426" i="3"/>
  <c r="J426" i="3"/>
  <c r="K426" i="3"/>
  <c r="L426" i="3"/>
  <c r="M426" i="3"/>
  <c r="N426" i="3"/>
  <c r="O426" i="3"/>
  <c r="P426" i="3"/>
  <c r="S426" i="4" s="1"/>
  <c r="Q426" i="3"/>
  <c r="R426" i="3"/>
  <c r="S426" i="3"/>
  <c r="F427" i="3"/>
  <c r="G427" i="3"/>
  <c r="H427" i="3"/>
  <c r="I427" i="3"/>
  <c r="J427" i="3"/>
  <c r="K427" i="3"/>
  <c r="L427" i="3"/>
  <c r="M427" i="3"/>
  <c r="N427" i="3"/>
  <c r="Q427" i="4" s="1"/>
  <c r="O427" i="3"/>
  <c r="P427" i="3"/>
  <c r="Q427" i="3"/>
  <c r="R427" i="3"/>
  <c r="R427" i="4" s="1"/>
  <c r="S427" i="3"/>
  <c r="F428" i="3"/>
  <c r="I428" i="4" s="1"/>
  <c r="G428" i="3"/>
  <c r="H428" i="3"/>
  <c r="I428" i="3"/>
  <c r="J428" i="3"/>
  <c r="K428" i="3"/>
  <c r="L428" i="3"/>
  <c r="M428" i="3"/>
  <c r="N428" i="3"/>
  <c r="O428" i="3"/>
  <c r="P428" i="3"/>
  <c r="Q428" i="3"/>
  <c r="R428" i="3"/>
  <c r="S428" i="3"/>
  <c r="F429" i="3"/>
  <c r="G429" i="3"/>
  <c r="H429" i="3"/>
  <c r="I429" i="3"/>
  <c r="J429" i="3"/>
  <c r="M429" i="4" s="1"/>
  <c r="K429" i="3"/>
  <c r="L429" i="3"/>
  <c r="M429" i="3"/>
  <c r="N429" i="3"/>
  <c r="O429" i="3"/>
  <c r="P429" i="3"/>
  <c r="Q429" i="3"/>
  <c r="R429" i="3"/>
  <c r="S429" i="3"/>
  <c r="F430" i="3"/>
  <c r="I430" i="4" s="1"/>
  <c r="G430" i="3"/>
  <c r="H430" i="3"/>
  <c r="K430" i="4" s="1"/>
  <c r="I430" i="3"/>
  <c r="J430" i="3"/>
  <c r="K430" i="3"/>
  <c r="L430" i="3"/>
  <c r="M430" i="3"/>
  <c r="N430" i="3"/>
  <c r="Q430" i="4" s="1"/>
  <c r="O430" i="3"/>
  <c r="P430" i="3"/>
  <c r="Q430" i="3"/>
  <c r="R430" i="3"/>
  <c r="S430" i="3"/>
  <c r="F431" i="3"/>
  <c r="G431" i="3"/>
  <c r="H431" i="3"/>
  <c r="I431" i="3"/>
  <c r="J431" i="3"/>
  <c r="K431" i="3"/>
  <c r="L431" i="3"/>
  <c r="N431" i="4" s="1"/>
  <c r="M431" i="3"/>
  <c r="N431" i="3"/>
  <c r="O431" i="3"/>
  <c r="P431" i="3"/>
  <c r="Q431" i="3"/>
  <c r="R431" i="3"/>
  <c r="S431" i="3"/>
  <c r="F432" i="3"/>
  <c r="G432" i="3"/>
  <c r="H432" i="3"/>
  <c r="I432" i="3"/>
  <c r="J432" i="3"/>
  <c r="K432" i="3"/>
  <c r="L432" i="3"/>
  <c r="M432" i="3"/>
  <c r="N432" i="3"/>
  <c r="O432" i="3"/>
  <c r="P432" i="3"/>
  <c r="S432" i="4" s="1"/>
  <c r="Q432" i="3"/>
  <c r="R432" i="3"/>
  <c r="S432" i="3"/>
  <c r="F433" i="3"/>
  <c r="G433" i="3"/>
  <c r="H433" i="3"/>
  <c r="J433" i="4" s="1"/>
  <c r="I433" i="3"/>
  <c r="J433" i="3"/>
  <c r="K433" i="3"/>
  <c r="L433" i="3"/>
  <c r="O433" i="4" s="1"/>
  <c r="M433" i="3"/>
  <c r="N433" i="3"/>
  <c r="Q433" i="4" s="1"/>
  <c r="O433" i="3"/>
  <c r="P433" i="3"/>
  <c r="Q433" i="3"/>
  <c r="R433" i="3"/>
  <c r="S433" i="4" s="1"/>
  <c r="S433" i="3"/>
  <c r="F434" i="3"/>
  <c r="I434" i="4" s="1"/>
  <c r="G434" i="3"/>
  <c r="H434" i="3"/>
  <c r="I434" i="3"/>
  <c r="J434" i="3"/>
  <c r="K434" i="3"/>
  <c r="L434" i="3"/>
  <c r="O434" i="4" s="1"/>
  <c r="M434" i="3"/>
  <c r="N434" i="3"/>
  <c r="O434" i="3"/>
  <c r="P434" i="3"/>
  <c r="Q434" i="3"/>
  <c r="R434" i="3"/>
  <c r="S434" i="3"/>
  <c r="J286" i="4"/>
  <c r="K286" i="4"/>
  <c r="L286" i="4"/>
  <c r="M286" i="4"/>
  <c r="J287" i="4"/>
  <c r="P288" i="4"/>
  <c r="S288" i="4"/>
  <c r="M289" i="4"/>
  <c r="P289" i="4"/>
  <c r="Q289" i="4"/>
  <c r="N290" i="4"/>
  <c r="O290" i="4"/>
  <c r="L291" i="4"/>
  <c r="M291" i="4"/>
  <c r="N291" i="4"/>
  <c r="J292" i="4"/>
  <c r="K292" i="4"/>
  <c r="N294" i="4"/>
  <c r="R294" i="4"/>
  <c r="S294" i="4"/>
  <c r="P295" i="4"/>
  <c r="Q295" i="4"/>
  <c r="N296" i="4"/>
  <c r="O296" i="4"/>
  <c r="K297" i="4"/>
  <c r="L297" i="4"/>
  <c r="N297" i="4"/>
  <c r="J298" i="4"/>
  <c r="L298" i="4"/>
  <c r="N300" i="4"/>
  <c r="R300" i="4"/>
  <c r="L301" i="4"/>
  <c r="R301" i="4"/>
  <c r="S301" i="4"/>
  <c r="L302" i="4"/>
  <c r="N302" i="4"/>
  <c r="O302" i="4"/>
  <c r="L303" i="4"/>
  <c r="M303" i="4"/>
  <c r="O303" i="4"/>
  <c r="J304" i="4"/>
  <c r="K304" i="4"/>
  <c r="M304" i="4"/>
  <c r="S306" i="4"/>
  <c r="P307" i="4"/>
  <c r="Q307" i="4"/>
  <c r="S307" i="4"/>
  <c r="N308" i="4"/>
  <c r="O308" i="4"/>
  <c r="L309" i="4"/>
  <c r="M309" i="4"/>
  <c r="J310" i="4"/>
  <c r="K310" i="4"/>
  <c r="R312" i="4"/>
  <c r="S312" i="4"/>
  <c r="P313" i="4"/>
  <c r="Q313" i="4"/>
  <c r="S313" i="4"/>
  <c r="O314" i="4"/>
  <c r="M315" i="4"/>
  <c r="K316" i="4"/>
  <c r="M316" i="4"/>
  <c r="S316" i="4"/>
  <c r="S318" i="4"/>
  <c r="Q319" i="4"/>
  <c r="N320" i="4"/>
  <c r="O320" i="4"/>
  <c r="P320" i="4"/>
  <c r="N321" i="4"/>
  <c r="J322" i="4"/>
  <c r="K322" i="4"/>
  <c r="R324" i="4"/>
  <c r="S324" i="4"/>
  <c r="P325" i="4"/>
  <c r="Q325" i="4"/>
  <c r="O326" i="4"/>
  <c r="L327" i="4"/>
  <c r="J328" i="4"/>
  <c r="R330" i="4"/>
  <c r="N332" i="4"/>
  <c r="O332" i="4"/>
  <c r="P332" i="4"/>
  <c r="L333" i="4"/>
  <c r="J334" i="4"/>
  <c r="K334" i="4"/>
  <c r="R336" i="4"/>
  <c r="L337" i="4"/>
  <c r="P337" i="4"/>
  <c r="Q337" i="4"/>
  <c r="O338" i="4"/>
  <c r="P338" i="4"/>
  <c r="L339" i="4"/>
  <c r="M339" i="4"/>
  <c r="J340" i="4"/>
  <c r="R342" i="4"/>
  <c r="S342" i="4"/>
  <c r="Q343" i="4"/>
  <c r="O344" i="4"/>
  <c r="O345" i="4"/>
  <c r="J346" i="4"/>
  <c r="S348" i="4"/>
  <c r="P349" i="4"/>
  <c r="Q349" i="4"/>
  <c r="O350" i="4"/>
  <c r="L351" i="4"/>
  <c r="J352" i="4"/>
  <c r="Q354" i="4"/>
  <c r="R354" i="4"/>
  <c r="S354" i="4"/>
  <c r="Q355" i="4"/>
  <c r="N356" i="4"/>
  <c r="J358" i="4"/>
  <c r="N358" i="4"/>
  <c r="P360" i="4"/>
  <c r="R360" i="4"/>
  <c r="Q361" i="4"/>
  <c r="O362" i="4"/>
  <c r="L363" i="4"/>
  <c r="M363" i="4"/>
  <c r="J364" i="4"/>
  <c r="R366" i="4"/>
  <c r="S366" i="4"/>
  <c r="Q367" i="4"/>
  <c r="N368" i="4"/>
  <c r="O368" i="4"/>
  <c r="M369" i="4"/>
  <c r="O369" i="4"/>
  <c r="J370" i="4"/>
  <c r="K370" i="4"/>
  <c r="P372" i="4"/>
  <c r="S372" i="4"/>
  <c r="Q373" i="4"/>
  <c r="M375" i="4"/>
  <c r="J376" i="4"/>
  <c r="Q379" i="4"/>
  <c r="R379" i="4"/>
  <c r="N380" i="4"/>
  <c r="M381" i="4"/>
  <c r="J382" i="4"/>
  <c r="K382" i="4"/>
  <c r="S384" i="4"/>
  <c r="P385" i="4"/>
  <c r="Q385" i="4"/>
  <c r="N386" i="4"/>
  <c r="L387" i="4"/>
  <c r="P388" i="4"/>
  <c r="K389" i="4"/>
  <c r="R390" i="4"/>
  <c r="Q391" i="4"/>
  <c r="L393" i="4"/>
  <c r="M394" i="4"/>
  <c r="R396" i="4"/>
  <c r="S396" i="4"/>
  <c r="K398" i="4"/>
  <c r="M399" i="4"/>
  <c r="L400" i="4"/>
  <c r="R402" i="4"/>
  <c r="S402" i="4"/>
  <c r="O404" i="4"/>
  <c r="M405" i="4"/>
  <c r="K406" i="4"/>
  <c r="S408" i="4"/>
  <c r="L409" i="4"/>
  <c r="P410" i="4"/>
  <c r="L411" i="4"/>
  <c r="M411" i="4"/>
  <c r="O411" i="4"/>
  <c r="K412" i="4"/>
  <c r="R415" i="4"/>
  <c r="N416" i="4"/>
  <c r="L417" i="4"/>
  <c r="K418" i="4"/>
  <c r="J421" i="4"/>
  <c r="Q421" i="4"/>
  <c r="R421" i="4"/>
  <c r="N422" i="4"/>
  <c r="L423" i="4"/>
  <c r="M423" i="4"/>
  <c r="R426" i="4"/>
  <c r="N428" i="4"/>
  <c r="O428" i="4"/>
  <c r="L429" i="4"/>
  <c r="J431" i="4"/>
  <c r="O431" i="4"/>
  <c r="R432" i="4"/>
  <c r="I3" i="4"/>
  <c r="J3" i="4"/>
  <c r="K3" i="4"/>
  <c r="L3" i="4"/>
  <c r="M3" i="4"/>
  <c r="N3" i="4"/>
  <c r="O3" i="4"/>
  <c r="P3" i="4"/>
  <c r="Q3" i="4"/>
  <c r="R3" i="4"/>
  <c r="S3" i="4"/>
  <c r="I4" i="4"/>
  <c r="J4" i="4"/>
  <c r="K4" i="4"/>
  <c r="L4" i="4"/>
  <c r="M4" i="4"/>
  <c r="N4" i="4"/>
  <c r="O4" i="4"/>
  <c r="P4" i="4"/>
  <c r="Q4" i="4"/>
  <c r="R4" i="4"/>
  <c r="S4" i="4"/>
  <c r="I5" i="4"/>
  <c r="J5" i="4"/>
  <c r="K5" i="4"/>
  <c r="P5" i="4"/>
  <c r="Q5" i="4"/>
  <c r="R5" i="4"/>
  <c r="S5" i="4"/>
  <c r="I6" i="4"/>
  <c r="N6" i="4"/>
  <c r="O6" i="4"/>
  <c r="P6" i="4"/>
  <c r="Q6" i="4"/>
  <c r="R6" i="4"/>
  <c r="S6" i="4"/>
  <c r="I7" i="4"/>
  <c r="L7" i="4"/>
  <c r="M7" i="4"/>
  <c r="N7" i="4"/>
  <c r="O7" i="4"/>
  <c r="P7" i="4"/>
  <c r="Q7" i="4"/>
  <c r="R7" i="4"/>
  <c r="S7" i="4"/>
  <c r="J8" i="4"/>
  <c r="K8" i="4"/>
  <c r="L8" i="4"/>
  <c r="M8" i="4"/>
  <c r="N8" i="4"/>
  <c r="O8" i="4"/>
  <c r="P8" i="4"/>
  <c r="Q8" i="4"/>
  <c r="I9" i="4"/>
  <c r="J9" i="4"/>
  <c r="K9" i="4"/>
  <c r="L9" i="4"/>
  <c r="M9" i="4"/>
  <c r="N9" i="4"/>
  <c r="O9" i="4"/>
  <c r="P9" i="4"/>
  <c r="I10" i="4"/>
  <c r="J10" i="4"/>
  <c r="K10" i="4"/>
  <c r="L10" i="4"/>
  <c r="M10" i="4"/>
  <c r="R10" i="4"/>
  <c r="S10" i="4"/>
  <c r="I11" i="4"/>
  <c r="J11" i="4"/>
  <c r="K11" i="4"/>
  <c r="N11" i="4"/>
  <c r="P11" i="4"/>
  <c r="Q11" i="4"/>
  <c r="R11" i="4"/>
  <c r="S11" i="4"/>
  <c r="I12" i="4"/>
  <c r="N12" i="4"/>
  <c r="O12" i="4"/>
  <c r="P12" i="4"/>
  <c r="Q12" i="4"/>
  <c r="R12" i="4"/>
  <c r="S12" i="4"/>
  <c r="L13" i="4"/>
  <c r="M13" i="4"/>
  <c r="N13" i="4"/>
  <c r="O13" i="4"/>
  <c r="P13" i="4"/>
  <c r="Q13" i="4"/>
  <c r="R13" i="4"/>
  <c r="S13" i="4"/>
  <c r="I14" i="4"/>
  <c r="J14" i="4"/>
  <c r="K14" i="4"/>
  <c r="L14" i="4"/>
  <c r="M14" i="4"/>
  <c r="N14" i="4"/>
  <c r="O14" i="4"/>
  <c r="P14" i="4"/>
  <c r="Q14" i="4"/>
  <c r="I15" i="4"/>
  <c r="J15" i="4"/>
  <c r="K15" i="4"/>
  <c r="L15" i="4"/>
  <c r="M15" i="4"/>
  <c r="N15" i="4"/>
  <c r="O15" i="4"/>
  <c r="I16" i="4"/>
  <c r="J16" i="4"/>
  <c r="K16" i="4"/>
  <c r="L16" i="4"/>
  <c r="M16" i="4"/>
  <c r="R16" i="4"/>
  <c r="S16" i="4"/>
  <c r="I17" i="4"/>
  <c r="J17" i="4"/>
  <c r="K17" i="4"/>
  <c r="P17" i="4"/>
  <c r="Q17" i="4"/>
  <c r="R17" i="4"/>
  <c r="S17" i="4"/>
  <c r="I18" i="4"/>
  <c r="L18" i="4"/>
  <c r="N18" i="4"/>
  <c r="O18" i="4"/>
  <c r="P18" i="4"/>
  <c r="Q18" i="4"/>
  <c r="R18" i="4"/>
  <c r="S18" i="4"/>
  <c r="L19" i="4"/>
  <c r="M19" i="4"/>
  <c r="N19" i="4"/>
  <c r="O19" i="4"/>
  <c r="P19" i="4"/>
  <c r="Q19" i="4"/>
  <c r="R19" i="4"/>
  <c r="S19" i="4"/>
  <c r="J20" i="4"/>
  <c r="K20" i="4"/>
  <c r="L20" i="4"/>
  <c r="M20" i="4"/>
  <c r="N20" i="4"/>
  <c r="O20" i="4"/>
  <c r="P20" i="4"/>
  <c r="Q20" i="4"/>
  <c r="S20" i="4"/>
  <c r="I21" i="4"/>
  <c r="J21" i="4"/>
  <c r="K21" i="4"/>
  <c r="L21" i="4"/>
  <c r="M21" i="4"/>
  <c r="N21" i="4"/>
  <c r="O21" i="4"/>
  <c r="I22" i="4"/>
  <c r="J22" i="4"/>
  <c r="K22" i="4"/>
  <c r="L22" i="4"/>
  <c r="M22" i="4"/>
  <c r="O22" i="4"/>
  <c r="R22" i="4"/>
  <c r="S22" i="4"/>
  <c r="I23" i="4"/>
  <c r="J23" i="4"/>
  <c r="K23" i="4"/>
  <c r="P23" i="4"/>
  <c r="Q23" i="4"/>
  <c r="R23" i="4"/>
  <c r="S23" i="4"/>
  <c r="I24" i="4"/>
  <c r="N24" i="4"/>
  <c r="O24" i="4"/>
  <c r="P24" i="4"/>
  <c r="Q24" i="4"/>
  <c r="R24" i="4"/>
  <c r="S24" i="4"/>
  <c r="L25" i="4"/>
  <c r="M25" i="4"/>
  <c r="N25" i="4"/>
  <c r="O25" i="4"/>
  <c r="P25" i="4"/>
  <c r="Q25" i="4"/>
  <c r="R25" i="4"/>
  <c r="S25" i="4"/>
  <c r="J26" i="4"/>
  <c r="K26" i="4"/>
  <c r="L26" i="4"/>
  <c r="M26" i="4"/>
  <c r="N26" i="4"/>
  <c r="O26" i="4"/>
  <c r="P26" i="4"/>
  <c r="Q26" i="4"/>
  <c r="I27" i="4"/>
  <c r="J27" i="4"/>
  <c r="K27" i="4"/>
  <c r="L27" i="4"/>
  <c r="M27" i="4"/>
  <c r="N27" i="4"/>
  <c r="O27" i="4"/>
  <c r="I28" i="4"/>
  <c r="J28" i="4"/>
  <c r="K28" i="4"/>
  <c r="L28" i="4"/>
  <c r="M28" i="4"/>
  <c r="R28" i="4"/>
  <c r="S28" i="4"/>
  <c r="I29" i="4"/>
  <c r="J29" i="4"/>
  <c r="K29" i="4"/>
  <c r="P29" i="4"/>
  <c r="Q29" i="4"/>
  <c r="R29" i="4"/>
  <c r="S29" i="4"/>
  <c r="I30" i="4"/>
  <c r="N30" i="4"/>
  <c r="O30" i="4"/>
  <c r="P30" i="4"/>
  <c r="Q30" i="4"/>
  <c r="R30" i="4"/>
  <c r="S30" i="4"/>
  <c r="L31" i="4"/>
  <c r="M31" i="4"/>
  <c r="N31" i="4"/>
  <c r="O31" i="4"/>
  <c r="P31" i="4"/>
  <c r="Q31" i="4"/>
  <c r="R31" i="4"/>
  <c r="S31" i="4"/>
  <c r="J32" i="4"/>
  <c r="K32" i="4"/>
  <c r="L32" i="4"/>
  <c r="M32" i="4"/>
  <c r="N32" i="4"/>
  <c r="O32" i="4"/>
  <c r="P32" i="4"/>
  <c r="Q32" i="4"/>
  <c r="I33" i="4"/>
  <c r="J33" i="4"/>
  <c r="K33" i="4"/>
  <c r="L33" i="4"/>
  <c r="M33" i="4"/>
  <c r="N33" i="4"/>
  <c r="O33" i="4"/>
  <c r="I34" i="4"/>
  <c r="J34" i="4"/>
  <c r="K34" i="4"/>
  <c r="L34" i="4"/>
  <c r="M34" i="4"/>
  <c r="R34" i="4"/>
  <c r="S34" i="4"/>
  <c r="I35" i="4"/>
  <c r="J35" i="4"/>
  <c r="K35" i="4"/>
  <c r="P35" i="4"/>
  <c r="Q35" i="4"/>
  <c r="R35" i="4"/>
  <c r="S35" i="4"/>
  <c r="I36" i="4"/>
  <c r="N36" i="4"/>
  <c r="O36" i="4"/>
  <c r="P36" i="4"/>
  <c r="Q36" i="4"/>
  <c r="R36" i="4"/>
  <c r="S36" i="4"/>
  <c r="L37" i="4"/>
  <c r="M37" i="4"/>
  <c r="N37" i="4"/>
  <c r="O37" i="4"/>
  <c r="P37" i="4"/>
  <c r="Q37" i="4"/>
  <c r="R37" i="4"/>
  <c r="S37" i="4"/>
  <c r="I38" i="4"/>
  <c r="J38" i="4"/>
  <c r="K38" i="4"/>
  <c r="L38" i="4"/>
  <c r="M38" i="4"/>
  <c r="N38" i="4"/>
  <c r="O38" i="4"/>
  <c r="P38" i="4"/>
  <c r="Q38" i="4"/>
  <c r="I39" i="4"/>
  <c r="J39" i="4"/>
  <c r="K39" i="4"/>
  <c r="L39" i="4"/>
  <c r="M39" i="4"/>
  <c r="N39" i="4"/>
  <c r="O39" i="4"/>
  <c r="I40" i="4"/>
  <c r="J40" i="4"/>
  <c r="K40" i="4"/>
  <c r="L40" i="4"/>
  <c r="M40" i="4"/>
  <c r="O40" i="4"/>
  <c r="R40" i="4"/>
  <c r="S40" i="4"/>
  <c r="I41" i="4"/>
  <c r="J41" i="4"/>
  <c r="K41" i="4"/>
  <c r="P41" i="4"/>
  <c r="Q41" i="4"/>
  <c r="R41" i="4"/>
  <c r="S41" i="4"/>
  <c r="I42" i="4"/>
  <c r="N42" i="4"/>
  <c r="O42" i="4"/>
  <c r="P42" i="4"/>
  <c r="Q42" i="4"/>
  <c r="R42" i="4"/>
  <c r="S42" i="4"/>
  <c r="L43" i="4"/>
  <c r="M43" i="4"/>
  <c r="N43" i="4"/>
  <c r="O43" i="4"/>
  <c r="P43" i="4"/>
  <c r="Q43" i="4"/>
  <c r="R43" i="4"/>
  <c r="S43" i="4"/>
  <c r="J44" i="4"/>
  <c r="K44" i="4"/>
  <c r="L44" i="4"/>
  <c r="M44" i="4"/>
  <c r="N44" i="4"/>
  <c r="O44" i="4"/>
  <c r="P44" i="4"/>
  <c r="Q44" i="4"/>
  <c r="I45" i="4"/>
  <c r="J45" i="4"/>
  <c r="K45" i="4"/>
  <c r="L45" i="4"/>
  <c r="M45" i="4"/>
  <c r="N45" i="4"/>
  <c r="O45" i="4"/>
  <c r="I46" i="4"/>
  <c r="J46" i="4"/>
  <c r="K46" i="4"/>
  <c r="L46" i="4"/>
  <c r="M46" i="4"/>
  <c r="R46" i="4"/>
  <c r="S46" i="4"/>
  <c r="I47" i="4"/>
  <c r="J47" i="4"/>
  <c r="K47" i="4"/>
  <c r="N47" i="4"/>
  <c r="P47" i="4"/>
  <c r="Q47" i="4"/>
  <c r="R47" i="4"/>
  <c r="S47" i="4"/>
  <c r="I48" i="4"/>
  <c r="N48" i="4"/>
  <c r="O48" i="4"/>
  <c r="P48" i="4"/>
  <c r="Q48" i="4"/>
  <c r="R48" i="4"/>
  <c r="S48" i="4"/>
  <c r="L49" i="4"/>
  <c r="M49" i="4"/>
  <c r="N49" i="4"/>
  <c r="O49" i="4"/>
  <c r="P49" i="4"/>
  <c r="Q49" i="4"/>
  <c r="R49" i="4"/>
  <c r="S49" i="4"/>
  <c r="J50" i="4"/>
  <c r="K50" i="4"/>
  <c r="L50" i="4"/>
  <c r="M50" i="4"/>
  <c r="N50" i="4"/>
  <c r="O50" i="4"/>
  <c r="P50" i="4"/>
  <c r="Q50" i="4"/>
  <c r="I51" i="4"/>
  <c r="J51" i="4"/>
  <c r="K51" i="4"/>
  <c r="L51" i="4"/>
  <c r="M51" i="4"/>
  <c r="N51" i="4"/>
  <c r="O51" i="4"/>
  <c r="I52" i="4"/>
  <c r="J52" i="4"/>
  <c r="K52" i="4"/>
  <c r="L52" i="4"/>
  <c r="M52" i="4"/>
  <c r="R52" i="4"/>
  <c r="S52" i="4"/>
  <c r="I53" i="4"/>
  <c r="J53" i="4"/>
  <c r="K53" i="4"/>
  <c r="O53" i="4"/>
  <c r="P53" i="4"/>
  <c r="Q53" i="4"/>
  <c r="R53" i="4"/>
  <c r="S53" i="4"/>
  <c r="I54" i="4"/>
  <c r="N54" i="4"/>
  <c r="O54" i="4"/>
  <c r="P54" i="4"/>
  <c r="Q54" i="4"/>
  <c r="R54" i="4"/>
  <c r="S54" i="4"/>
  <c r="L55" i="4"/>
  <c r="M55" i="4"/>
  <c r="N55" i="4"/>
  <c r="O55" i="4"/>
  <c r="P55" i="4"/>
  <c r="Q55" i="4"/>
  <c r="R55" i="4"/>
  <c r="S55" i="4"/>
  <c r="J56" i="4"/>
  <c r="K56" i="4"/>
  <c r="L56" i="4"/>
  <c r="M56" i="4"/>
  <c r="N56" i="4"/>
  <c r="O56" i="4"/>
  <c r="P56" i="4"/>
  <c r="Q56" i="4"/>
  <c r="I57" i="4"/>
  <c r="J57" i="4"/>
  <c r="K57" i="4"/>
  <c r="L57" i="4"/>
  <c r="M57" i="4"/>
  <c r="N57" i="4"/>
  <c r="O57" i="4"/>
  <c r="I58" i="4"/>
  <c r="J58" i="4"/>
  <c r="K58" i="4"/>
  <c r="L58" i="4"/>
  <c r="M58" i="4"/>
  <c r="R58" i="4"/>
  <c r="S58" i="4"/>
  <c r="I59" i="4"/>
  <c r="J59" i="4"/>
  <c r="K59" i="4"/>
  <c r="P59" i="4"/>
  <c r="Q59" i="4"/>
  <c r="R59" i="4"/>
  <c r="S59" i="4"/>
  <c r="I60" i="4"/>
  <c r="K60" i="4"/>
  <c r="N60" i="4"/>
  <c r="O60" i="4"/>
  <c r="P60" i="4"/>
  <c r="Q60" i="4"/>
  <c r="R60" i="4"/>
  <c r="S60" i="4"/>
  <c r="L61" i="4"/>
  <c r="M61" i="4"/>
  <c r="N61" i="4"/>
  <c r="O61" i="4"/>
  <c r="P61" i="4"/>
  <c r="Q61" i="4"/>
  <c r="R61" i="4"/>
  <c r="S61" i="4"/>
  <c r="J62" i="4"/>
  <c r="K62" i="4"/>
  <c r="L62" i="4"/>
  <c r="M62" i="4"/>
  <c r="N62" i="4"/>
  <c r="O62" i="4"/>
  <c r="P62" i="4"/>
  <c r="Q62" i="4"/>
  <c r="I63" i="4"/>
  <c r="J63" i="4"/>
  <c r="K63" i="4"/>
  <c r="L63" i="4"/>
  <c r="M63" i="4"/>
  <c r="N63" i="4"/>
  <c r="O63" i="4"/>
  <c r="I64" i="4"/>
  <c r="J64" i="4"/>
  <c r="K64" i="4"/>
  <c r="L64" i="4"/>
  <c r="M64" i="4"/>
  <c r="N64" i="4"/>
  <c r="R64" i="4"/>
  <c r="S64" i="4"/>
  <c r="I65" i="4"/>
  <c r="J65" i="4"/>
  <c r="K65" i="4"/>
  <c r="P65" i="4"/>
  <c r="Q65" i="4"/>
  <c r="R65" i="4"/>
  <c r="S65" i="4"/>
  <c r="I66" i="4"/>
  <c r="N66" i="4"/>
  <c r="O66" i="4"/>
  <c r="P66" i="4"/>
  <c r="Q66" i="4"/>
  <c r="R66" i="4"/>
  <c r="S66" i="4"/>
  <c r="L67" i="4"/>
  <c r="M67" i="4"/>
  <c r="N67" i="4"/>
  <c r="O67" i="4"/>
  <c r="P67" i="4"/>
  <c r="Q67" i="4"/>
  <c r="R67" i="4"/>
  <c r="S67" i="4"/>
  <c r="J68" i="4"/>
  <c r="K68" i="4"/>
  <c r="L68" i="4"/>
  <c r="M68" i="4"/>
  <c r="N68" i="4"/>
  <c r="O68" i="4"/>
  <c r="P68" i="4"/>
  <c r="Q68" i="4"/>
  <c r="I69" i="4"/>
  <c r="J69" i="4"/>
  <c r="K69" i="4"/>
  <c r="L69" i="4"/>
  <c r="M69" i="4"/>
  <c r="N69" i="4"/>
  <c r="O69" i="4"/>
  <c r="I70" i="4"/>
  <c r="J70" i="4"/>
  <c r="K70" i="4"/>
  <c r="L70" i="4"/>
  <c r="M70" i="4"/>
  <c r="R70" i="4"/>
  <c r="S70" i="4"/>
  <c r="I71" i="4"/>
  <c r="J71" i="4"/>
  <c r="K71" i="4"/>
  <c r="P71" i="4"/>
  <c r="Q71" i="4"/>
  <c r="R71" i="4"/>
  <c r="S71" i="4"/>
  <c r="I72" i="4"/>
  <c r="N72" i="4"/>
  <c r="O72" i="4"/>
  <c r="P72" i="4"/>
  <c r="Q72" i="4"/>
  <c r="R72" i="4"/>
  <c r="S72" i="4"/>
  <c r="L73" i="4"/>
  <c r="M73" i="4"/>
  <c r="N73" i="4"/>
  <c r="O73" i="4"/>
  <c r="P73" i="4"/>
  <c r="Q73" i="4"/>
  <c r="R73" i="4"/>
  <c r="S73" i="4"/>
  <c r="J74" i="4"/>
  <c r="K74" i="4"/>
  <c r="L74" i="4"/>
  <c r="M74" i="4"/>
  <c r="N74" i="4"/>
  <c r="O74" i="4"/>
  <c r="P74" i="4"/>
  <c r="Q74" i="4"/>
  <c r="I75" i="4"/>
  <c r="J75" i="4"/>
  <c r="K75" i="4"/>
  <c r="L75" i="4"/>
  <c r="M75" i="4"/>
  <c r="N75" i="4"/>
  <c r="O75" i="4"/>
  <c r="I76" i="4"/>
  <c r="J76" i="4"/>
  <c r="K76" i="4"/>
  <c r="L76" i="4"/>
  <c r="M76" i="4"/>
  <c r="N76" i="4"/>
  <c r="Q76" i="4"/>
  <c r="R76" i="4"/>
  <c r="S76" i="4"/>
  <c r="I77" i="4"/>
  <c r="J77" i="4"/>
  <c r="K77" i="4"/>
  <c r="P77" i="4"/>
  <c r="Q77" i="4"/>
  <c r="R77" i="4"/>
  <c r="S77" i="4"/>
  <c r="I78" i="4"/>
  <c r="N78" i="4"/>
  <c r="O78" i="4"/>
  <c r="P78" i="4"/>
  <c r="Q78" i="4"/>
  <c r="R78" i="4"/>
  <c r="S78" i="4"/>
  <c r="L79" i="4"/>
  <c r="M79" i="4"/>
  <c r="N79" i="4"/>
  <c r="O79" i="4"/>
  <c r="P79" i="4"/>
  <c r="Q79" i="4"/>
  <c r="R79" i="4"/>
  <c r="S79" i="4"/>
  <c r="J80" i="4"/>
  <c r="K80" i="4"/>
  <c r="L80" i="4"/>
  <c r="M80" i="4"/>
  <c r="N80" i="4"/>
  <c r="O80" i="4"/>
  <c r="P80" i="4"/>
  <c r="Q80" i="4"/>
  <c r="I81" i="4"/>
  <c r="J81" i="4"/>
  <c r="K81" i="4"/>
  <c r="L81" i="4"/>
  <c r="M81" i="4"/>
  <c r="N81" i="4"/>
  <c r="O81" i="4"/>
  <c r="I82" i="4"/>
  <c r="J82" i="4"/>
  <c r="K82" i="4"/>
  <c r="L82" i="4"/>
  <c r="M82" i="4"/>
  <c r="R82" i="4"/>
  <c r="S82" i="4"/>
  <c r="I83" i="4"/>
  <c r="J83" i="4"/>
  <c r="K83" i="4"/>
  <c r="P83" i="4"/>
  <c r="Q83" i="4"/>
  <c r="R83" i="4"/>
  <c r="S83" i="4"/>
  <c r="I84" i="4"/>
  <c r="N84" i="4"/>
  <c r="O84" i="4"/>
  <c r="Q84" i="4"/>
  <c r="R84" i="4"/>
  <c r="S84" i="4"/>
  <c r="L85" i="4"/>
  <c r="M85" i="4"/>
  <c r="N85" i="4"/>
  <c r="O85" i="4"/>
  <c r="P85" i="4"/>
  <c r="Q85" i="4"/>
  <c r="R85" i="4"/>
  <c r="S85" i="4"/>
  <c r="J86" i="4"/>
  <c r="K86" i="4"/>
  <c r="L86" i="4"/>
  <c r="M86" i="4"/>
  <c r="N86" i="4"/>
  <c r="O86" i="4"/>
  <c r="P86" i="4"/>
  <c r="Q86" i="4"/>
  <c r="I87" i="4"/>
  <c r="J87" i="4"/>
  <c r="K87" i="4"/>
  <c r="L87" i="4"/>
  <c r="M87" i="4"/>
  <c r="N87" i="4"/>
  <c r="O87" i="4"/>
  <c r="I88" i="4"/>
  <c r="J88" i="4"/>
  <c r="K88" i="4"/>
  <c r="L88" i="4"/>
  <c r="M88" i="4"/>
  <c r="R88" i="4"/>
  <c r="S88" i="4"/>
  <c r="I89" i="4"/>
  <c r="J89" i="4"/>
  <c r="K89" i="4"/>
  <c r="L89" i="4"/>
  <c r="P89" i="4"/>
  <c r="Q89" i="4"/>
  <c r="R89" i="4"/>
  <c r="S89" i="4"/>
  <c r="I90" i="4"/>
  <c r="N90" i="4"/>
  <c r="O90" i="4"/>
  <c r="P90" i="4"/>
  <c r="Q90" i="4"/>
  <c r="R90" i="4"/>
  <c r="S90" i="4"/>
  <c r="L91" i="4"/>
  <c r="M91" i="4"/>
  <c r="N91" i="4"/>
  <c r="O91" i="4"/>
  <c r="P91" i="4"/>
  <c r="Q91" i="4"/>
  <c r="R91" i="4"/>
  <c r="S91" i="4"/>
  <c r="J92" i="4"/>
  <c r="K92" i="4"/>
  <c r="L92" i="4"/>
  <c r="M92" i="4"/>
  <c r="N92" i="4"/>
  <c r="O92" i="4"/>
  <c r="P92" i="4"/>
  <c r="Q92" i="4"/>
  <c r="I93" i="4"/>
  <c r="J93" i="4"/>
  <c r="K93" i="4"/>
  <c r="L93" i="4"/>
  <c r="M93" i="4"/>
  <c r="N93" i="4"/>
  <c r="O93" i="4"/>
  <c r="P93" i="4"/>
  <c r="I94" i="4"/>
  <c r="J94" i="4"/>
  <c r="K94" i="4"/>
  <c r="L94" i="4"/>
  <c r="M94" i="4"/>
  <c r="R94" i="4"/>
  <c r="S94" i="4"/>
  <c r="I95" i="4"/>
  <c r="J95" i="4"/>
  <c r="K95" i="4"/>
  <c r="L95" i="4"/>
  <c r="P95" i="4"/>
  <c r="Q95" i="4"/>
  <c r="R95" i="4"/>
  <c r="S95" i="4"/>
  <c r="I96" i="4"/>
  <c r="N96" i="4"/>
  <c r="O96" i="4"/>
  <c r="Q96" i="4"/>
  <c r="R96" i="4"/>
  <c r="S96" i="4"/>
  <c r="J97" i="4"/>
  <c r="L97" i="4"/>
  <c r="M97" i="4"/>
  <c r="N97" i="4"/>
  <c r="O97" i="4"/>
  <c r="P97" i="4"/>
  <c r="Q97" i="4"/>
  <c r="R97" i="4"/>
  <c r="S97" i="4"/>
  <c r="J98" i="4"/>
  <c r="K98" i="4"/>
  <c r="L98" i="4"/>
  <c r="M98" i="4"/>
  <c r="N98" i="4"/>
  <c r="O98" i="4"/>
  <c r="P98" i="4"/>
  <c r="Q98" i="4"/>
  <c r="I99" i="4"/>
  <c r="J99" i="4"/>
  <c r="K99" i="4"/>
  <c r="L99" i="4"/>
  <c r="M99" i="4"/>
  <c r="N99" i="4"/>
  <c r="O99" i="4"/>
  <c r="I100" i="4"/>
  <c r="J100" i="4"/>
  <c r="K100" i="4"/>
  <c r="L100" i="4"/>
  <c r="M100" i="4"/>
  <c r="R100" i="4"/>
  <c r="S100" i="4"/>
  <c r="I101" i="4"/>
  <c r="J101" i="4"/>
  <c r="K101" i="4"/>
  <c r="P101" i="4"/>
  <c r="Q101" i="4"/>
  <c r="R101" i="4"/>
  <c r="S101" i="4"/>
  <c r="I102" i="4"/>
  <c r="N102" i="4"/>
  <c r="O102" i="4"/>
  <c r="P102" i="4"/>
  <c r="Q102" i="4"/>
  <c r="R102" i="4"/>
  <c r="S102" i="4"/>
  <c r="L103" i="4"/>
  <c r="M103" i="4"/>
  <c r="N103" i="4"/>
  <c r="O103" i="4"/>
  <c r="P103" i="4"/>
  <c r="Q103" i="4"/>
  <c r="R103" i="4"/>
  <c r="S103" i="4"/>
  <c r="J104" i="4"/>
  <c r="K104" i="4"/>
  <c r="M104" i="4"/>
  <c r="N104" i="4"/>
  <c r="O104" i="4"/>
  <c r="P104" i="4"/>
  <c r="Q104" i="4"/>
  <c r="I105" i="4"/>
  <c r="J105" i="4"/>
  <c r="K105" i="4"/>
  <c r="L105" i="4"/>
  <c r="M105" i="4"/>
  <c r="N105" i="4"/>
  <c r="O105" i="4"/>
  <c r="I106" i="4"/>
  <c r="J106" i="4"/>
  <c r="K106" i="4"/>
  <c r="L106" i="4"/>
  <c r="M106" i="4"/>
  <c r="R106" i="4"/>
  <c r="S106" i="4"/>
  <c r="I107" i="4"/>
  <c r="J107" i="4"/>
  <c r="K107" i="4"/>
  <c r="P107" i="4"/>
  <c r="Q107" i="4"/>
  <c r="R107" i="4"/>
  <c r="S107" i="4"/>
  <c r="I108" i="4"/>
  <c r="N108" i="4"/>
  <c r="O108" i="4"/>
  <c r="P108" i="4"/>
  <c r="Q108" i="4"/>
  <c r="R108" i="4"/>
  <c r="S108" i="4"/>
  <c r="L109" i="4"/>
  <c r="M109" i="4"/>
  <c r="N109" i="4"/>
  <c r="O109" i="4"/>
  <c r="P109" i="4"/>
  <c r="Q109" i="4"/>
  <c r="R109" i="4"/>
  <c r="S109" i="4"/>
  <c r="J110" i="4"/>
  <c r="K110" i="4"/>
  <c r="L110" i="4"/>
  <c r="M110" i="4"/>
  <c r="N110" i="4"/>
  <c r="O110" i="4"/>
  <c r="P110" i="4"/>
  <c r="Q110" i="4"/>
  <c r="I111" i="4"/>
  <c r="J111" i="4"/>
  <c r="K111" i="4"/>
  <c r="L111" i="4"/>
  <c r="M111" i="4"/>
  <c r="N111" i="4"/>
  <c r="O111" i="4"/>
  <c r="I112" i="4"/>
  <c r="J112" i="4"/>
  <c r="K112" i="4"/>
  <c r="L112" i="4"/>
  <c r="M112" i="4"/>
  <c r="R112" i="4"/>
  <c r="S112" i="4"/>
  <c r="I113" i="4"/>
  <c r="J113" i="4"/>
  <c r="K113" i="4"/>
  <c r="P113" i="4"/>
  <c r="Q113" i="4"/>
  <c r="R113" i="4"/>
  <c r="S113" i="4"/>
  <c r="I114" i="4"/>
  <c r="L114" i="4"/>
  <c r="N114" i="4"/>
  <c r="O114" i="4"/>
  <c r="P114" i="4"/>
  <c r="Q114" i="4"/>
  <c r="R114" i="4"/>
  <c r="S114" i="4"/>
  <c r="L115" i="4"/>
  <c r="M115" i="4"/>
  <c r="N115" i="4"/>
  <c r="O115" i="4"/>
  <c r="P115" i="4"/>
  <c r="Q115" i="4"/>
  <c r="R115" i="4"/>
  <c r="S115" i="4"/>
  <c r="J116" i="4"/>
  <c r="K116" i="4"/>
  <c r="L116" i="4"/>
  <c r="M116" i="4"/>
  <c r="N116" i="4"/>
  <c r="O116" i="4"/>
  <c r="P116" i="4"/>
  <c r="Q116" i="4"/>
  <c r="S116" i="4"/>
  <c r="I117" i="4"/>
  <c r="J117" i="4"/>
  <c r="K117" i="4"/>
  <c r="L117" i="4"/>
  <c r="M117" i="4"/>
  <c r="N117" i="4"/>
  <c r="O117" i="4"/>
  <c r="I118" i="4"/>
  <c r="J118" i="4"/>
  <c r="K118" i="4"/>
  <c r="L118" i="4"/>
  <c r="M118" i="4"/>
  <c r="R118" i="4"/>
  <c r="S118" i="4"/>
  <c r="I119" i="4"/>
  <c r="J119" i="4"/>
  <c r="K119" i="4"/>
  <c r="P119" i="4"/>
  <c r="Q119" i="4"/>
  <c r="R119" i="4"/>
  <c r="S119" i="4"/>
  <c r="I120" i="4"/>
  <c r="N120" i="4"/>
  <c r="O120" i="4"/>
  <c r="P120" i="4"/>
  <c r="Q120" i="4"/>
  <c r="R120" i="4"/>
  <c r="S120" i="4"/>
  <c r="L121" i="4"/>
  <c r="M121" i="4"/>
  <c r="N121" i="4"/>
  <c r="O121" i="4"/>
  <c r="P121" i="4"/>
  <c r="Q121" i="4"/>
  <c r="R121" i="4"/>
  <c r="S121" i="4"/>
  <c r="J122" i="4"/>
  <c r="K122" i="4"/>
  <c r="L122" i="4"/>
  <c r="M122" i="4"/>
  <c r="N122" i="4"/>
  <c r="O122" i="4"/>
  <c r="P122" i="4"/>
  <c r="Q122" i="4"/>
  <c r="I123" i="4"/>
  <c r="J123" i="4"/>
  <c r="K123" i="4"/>
  <c r="L123" i="4"/>
  <c r="M123" i="4"/>
  <c r="N123" i="4"/>
  <c r="O123" i="4"/>
  <c r="I124" i="4"/>
  <c r="J124" i="4"/>
  <c r="K124" i="4"/>
  <c r="L124" i="4"/>
  <c r="M124" i="4"/>
  <c r="N124" i="4"/>
  <c r="R124" i="4"/>
  <c r="S124" i="4"/>
  <c r="I125" i="4"/>
  <c r="J125" i="4"/>
  <c r="K125" i="4"/>
  <c r="P125" i="4"/>
  <c r="Q125" i="4"/>
  <c r="R125" i="4"/>
  <c r="S125" i="4"/>
  <c r="I126" i="4"/>
  <c r="K126" i="4"/>
  <c r="N126" i="4"/>
  <c r="O126" i="4"/>
  <c r="P126" i="4"/>
  <c r="Q126" i="4"/>
  <c r="R126" i="4"/>
  <c r="S126" i="4"/>
  <c r="L127" i="4"/>
  <c r="M127" i="4"/>
  <c r="N127" i="4"/>
  <c r="O127" i="4"/>
  <c r="P127" i="4"/>
  <c r="Q127" i="4"/>
  <c r="R127" i="4"/>
  <c r="S127" i="4"/>
  <c r="J128" i="4"/>
  <c r="K128" i="4"/>
  <c r="L128" i="4"/>
  <c r="M128" i="4"/>
  <c r="N128" i="4"/>
  <c r="O128" i="4"/>
  <c r="P128" i="4"/>
  <c r="Q128" i="4"/>
  <c r="I129" i="4"/>
  <c r="J129" i="4"/>
  <c r="K129" i="4"/>
  <c r="L129" i="4"/>
  <c r="M129" i="4"/>
  <c r="N129" i="4"/>
  <c r="O129" i="4"/>
  <c r="I130" i="4"/>
  <c r="J130" i="4"/>
  <c r="K130" i="4"/>
  <c r="L130" i="4"/>
  <c r="M130" i="4"/>
  <c r="R130" i="4"/>
  <c r="S130" i="4"/>
  <c r="I131" i="4"/>
  <c r="J131" i="4"/>
  <c r="K131" i="4"/>
  <c r="P131" i="4"/>
  <c r="Q131" i="4"/>
  <c r="R131" i="4"/>
  <c r="S131" i="4"/>
  <c r="I132" i="4"/>
  <c r="J132" i="4"/>
  <c r="N132" i="4"/>
  <c r="O132" i="4"/>
  <c r="P132" i="4"/>
  <c r="Q132" i="4"/>
  <c r="R132" i="4"/>
  <c r="S132" i="4"/>
  <c r="L133" i="4"/>
  <c r="M133" i="4"/>
  <c r="N133" i="4"/>
  <c r="O133" i="4"/>
  <c r="P133" i="4"/>
  <c r="Q133" i="4"/>
  <c r="R133" i="4"/>
  <c r="S133" i="4"/>
  <c r="J134" i="4"/>
  <c r="K134" i="4"/>
  <c r="L134" i="4"/>
  <c r="M134" i="4"/>
  <c r="N134" i="4"/>
  <c r="O134" i="4"/>
  <c r="P134" i="4"/>
  <c r="Q134" i="4"/>
  <c r="S134" i="4"/>
  <c r="I135" i="4"/>
  <c r="J135" i="4"/>
  <c r="K135" i="4"/>
  <c r="L135" i="4"/>
  <c r="M135" i="4"/>
  <c r="N135" i="4"/>
  <c r="O135" i="4"/>
  <c r="I136" i="4"/>
  <c r="J136" i="4"/>
  <c r="K136" i="4"/>
  <c r="L136" i="4"/>
  <c r="M136" i="4"/>
  <c r="R136" i="4"/>
  <c r="S136" i="4"/>
  <c r="I137" i="4"/>
  <c r="J137" i="4"/>
  <c r="K137" i="4"/>
  <c r="P137" i="4"/>
  <c r="Q137" i="4"/>
  <c r="R137" i="4"/>
  <c r="S137" i="4"/>
  <c r="I138" i="4"/>
  <c r="N138" i="4"/>
  <c r="O138" i="4"/>
  <c r="P138" i="4"/>
  <c r="Q138" i="4"/>
  <c r="R138" i="4"/>
  <c r="S138" i="4"/>
  <c r="L139" i="4"/>
  <c r="M139" i="4"/>
  <c r="O139" i="4"/>
  <c r="P139" i="4"/>
  <c r="Q139" i="4"/>
  <c r="R139" i="4"/>
  <c r="S139" i="4"/>
  <c r="J140" i="4"/>
  <c r="K140" i="4"/>
  <c r="L140" i="4"/>
  <c r="M140" i="4"/>
  <c r="N140" i="4"/>
  <c r="O140" i="4"/>
  <c r="P140" i="4"/>
  <c r="Q140" i="4"/>
  <c r="R140" i="4"/>
  <c r="I141" i="4"/>
  <c r="J141" i="4"/>
  <c r="K141" i="4"/>
  <c r="L141" i="4"/>
  <c r="M141" i="4"/>
  <c r="N141" i="4"/>
  <c r="O141" i="4"/>
  <c r="I142" i="4"/>
  <c r="J142" i="4"/>
  <c r="K142" i="4"/>
  <c r="L142" i="4"/>
  <c r="M142" i="4"/>
  <c r="R142" i="4"/>
  <c r="S142" i="4"/>
  <c r="I143" i="4"/>
  <c r="J143" i="4"/>
  <c r="K143" i="4"/>
  <c r="P143" i="4"/>
  <c r="Q143" i="4"/>
  <c r="S143" i="4"/>
  <c r="I144" i="4"/>
  <c r="N144" i="4"/>
  <c r="O144" i="4"/>
  <c r="P144" i="4"/>
  <c r="Q144" i="4"/>
  <c r="R144" i="4"/>
  <c r="S144" i="4"/>
  <c r="L145" i="4"/>
  <c r="M145" i="4"/>
  <c r="N145" i="4"/>
  <c r="O145" i="4"/>
  <c r="P145" i="4"/>
  <c r="Q145" i="4"/>
  <c r="R145" i="4"/>
  <c r="S145" i="4"/>
  <c r="J146" i="4"/>
  <c r="K146" i="4"/>
  <c r="L146" i="4"/>
  <c r="M146" i="4"/>
  <c r="N146" i="4"/>
  <c r="O146" i="4"/>
  <c r="P146" i="4"/>
  <c r="Q146" i="4"/>
  <c r="I147" i="4"/>
  <c r="K147" i="4"/>
  <c r="L147" i="4"/>
  <c r="M147" i="4"/>
  <c r="N147" i="4"/>
  <c r="O147" i="4"/>
  <c r="I148" i="4"/>
  <c r="J148" i="4"/>
  <c r="K148" i="4"/>
  <c r="L148" i="4"/>
  <c r="M148" i="4"/>
  <c r="Q148" i="4"/>
  <c r="R148" i="4"/>
  <c r="S148" i="4"/>
  <c r="I149" i="4"/>
  <c r="J149" i="4"/>
  <c r="K149" i="4"/>
  <c r="P149" i="4"/>
  <c r="Q149" i="4"/>
  <c r="R149" i="4"/>
  <c r="S149" i="4"/>
  <c r="I150" i="4"/>
  <c r="J150" i="4"/>
  <c r="L150" i="4"/>
  <c r="N150" i="4"/>
  <c r="O150" i="4"/>
  <c r="P150" i="4"/>
  <c r="Q150" i="4"/>
  <c r="R150" i="4"/>
  <c r="S150" i="4"/>
  <c r="L151" i="4"/>
  <c r="M151" i="4"/>
  <c r="O151" i="4"/>
  <c r="P151" i="4"/>
  <c r="Q151" i="4"/>
  <c r="R151" i="4"/>
  <c r="S151" i="4"/>
  <c r="J152" i="4"/>
  <c r="K152" i="4"/>
  <c r="L152" i="4"/>
  <c r="M152" i="4"/>
  <c r="N152" i="4"/>
  <c r="O152" i="4"/>
  <c r="P152" i="4"/>
  <c r="Q152" i="4"/>
  <c r="I153" i="4"/>
  <c r="J153" i="4"/>
  <c r="K153" i="4"/>
  <c r="L153" i="4"/>
  <c r="M153" i="4"/>
  <c r="N153" i="4"/>
  <c r="O153" i="4"/>
  <c r="I154" i="4"/>
  <c r="J154" i="4"/>
  <c r="K154" i="4"/>
  <c r="L154" i="4"/>
  <c r="M154" i="4"/>
  <c r="R154" i="4"/>
  <c r="S154" i="4"/>
  <c r="I155" i="4"/>
  <c r="J155" i="4"/>
  <c r="K155" i="4"/>
  <c r="P155" i="4"/>
  <c r="Q155" i="4"/>
  <c r="S155" i="4"/>
  <c r="I156" i="4"/>
  <c r="K156" i="4"/>
  <c r="N156" i="4"/>
  <c r="O156" i="4"/>
  <c r="P156" i="4"/>
  <c r="Q156" i="4"/>
  <c r="R156" i="4"/>
  <c r="S156" i="4"/>
  <c r="L157" i="4"/>
  <c r="M157" i="4"/>
  <c r="N157" i="4"/>
  <c r="O157" i="4"/>
  <c r="P157" i="4"/>
  <c r="Q157" i="4"/>
  <c r="R157" i="4"/>
  <c r="S157" i="4"/>
  <c r="J158" i="4"/>
  <c r="K158" i="4"/>
  <c r="L158" i="4"/>
  <c r="M158" i="4"/>
  <c r="N158" i="4"/>
  <c r="O158" i="4"/>
  <c r="P158" i="4"/>
  <c r="Q158" i="4"/>
  <c r="I159" i="4"/>
  <c r="J159" i="4"/>
  <c r="K159" i="4"/>
  <c r="L159" i="4"/>
  <c r="M159" i="4"/>
  <c r="N159" i="4"/>
  <c r="O159" i="4"/>
  <c r="I160" i="4"/>
  <c r="J160" i="4"/>
  <c r="K160" i="4"/>
  <c r="L160" i="4"/>
  <c r="M160" i="4"/>
  <c r="R160" i="4"/>
  <c r="S160" i="4"/>
  <c r="I161" i="4"/>
  <c r="J161" i="4"/>
  <c r="K161" i="4"/>
  <c r="P161" i="4"/>
  <c r="Q161" i="4"/>
  <c r="R161" i="4"/>
  <c r="S161" i="4"/>
  <c r="I162" i="4"/>
  <c r="N162" i="4"/>
  <c r="O162" i="4"/>
  <c r="P162" i="4"/>
  <c r="Q162" i="4"/>
  <c r="R162" i="4"/>
  <c r="S162" i="4"/>
  <c r="L163" i="4"/>
  <c r="M163" i="4"/>
  <c r="N163" i="4"/>
  <c r="O163" i="4"/>
  <c r="P163" i="4"/>
  <c r="Q163" i="4"/>
  <c r="R163" i="4"/>
  <c r="S163" i="4"/>
  <c r="J164" i="4"/>
  <c r="K164" i="4"/>
  <c r="L164" i="4"/>
  <c r="M164" i="4"/>
  <c r="N164" i="4"/>
  <c r="O164" i="4"/>
  <c r="P164" i="4"/>
  <c r="Q164" i="4"/>
  <c r="I165" i="4"/>
  <c r="J165" i="4"/>
  <c r="K165" i="4"/>
  <c r="L165" i="4"/>
  <c r="M165" i="4"/>
  <c r="N165" i="4"/>
  <c r="O165" i="4"/>
  <c r="I166" i="4"/>
  <c r="J166" i="4"/>
  <c r="K166" i="4"/>
  <c r="L166" i="4"/>
  <c r="M166" i="4"/>
  <c r="R166" i="4"/>
  <c r="S166" i="4"/>
  <c r="I167" i="4"/>
  <c r="J167" i="4"/>
  <c r="K167" i="4"/>
  <c r="P167" i="4"/>
  <c r="Q167" i="4"/>
  <c r="R167" i="4"/>
  <c r="S167" i="4"/>
  <c r="I168" i="4"/>
  <c r="N168" i="4"/>
  <c r="O168" i="4"/>
  <c r="P168" i="4"/>
  <c r="Q168" i="4"/>
  <c r="R168" i="4"/>
  <c r="S168" i="4"/>
  <c r="L169" i="4"/>
  <c r="M169" i="4"/>
  <c r="N169" i="4"/>
  <c r="O169" i="4"/>
  <c r="P169" i="4"/>
  <c r="Q169" i="4"/>
  <c r="R169" i="4"/>
  <c r="S169" i="4"/>
  <c r="J170" i="4"/>
  <c r="K170" i="4"/>
  <c r="L170" i="4"/>
  <c r="M170" i="4"/>
  <c r="N170" i="4"/>
  <c r="O170" i="4"/>
  <c r="P170" i="4"/>
  <c r="Q170" i="4"/>
  <c r="I171" i="4"/>
  <c r="J171" i="4"/>
  <c r="K171" i="4"/>
  <c r="L171" i="4"/>
  <c r="M171" i="4"/>
  <c r="N171" i="4"/>
  <c r="O171" i="4"/>
  <c r="R171" i="4"/>
  <c r="I172" i="4"/>
  <c r="J172" i="4"/>
  <c r="K172" i="4"/>
  <c r="L172" i="4"/>
  <c r="M172" i="4"/>
  <c r="R172" i="4"/>
  <c r="S172" i="4"/>
  <c r="I173" i="4"/>
  <c r="J173" i="4"/>
  <c r="K173" i="4"/>
  <c r="L173" i="4"/>
  <c r="N173" i="4"/>
  <c r="P173" i="4"/>
  <c r="Q173" i="4"/>
  <c r="R173" i="4"/>
  <c r="S173" i="4"/>
  <c r="I174" i="4"/>
  <c r="N174" i="4"/>
  <c r="O174" i="4"/>
  <c r="P174" i="4"/>
  <c r="Q174" i="4"/>
  <c r="R174" i="4"/>
  <c r="S174" i="4"/>
  <c r="L175" i="4"/>
  <c r="M175" i="4"/>
  <c r="N175" i="4"/>
  <c r="O175" i="4"/>
  <c r="P175" i="4"/>
  <c r="Q175" i="4"/>
  <c r="R175" i="4"/>
  <c r="S175" i="4"/>
  <c r="J176" i="4"/>
  <c r="K176" i="4"/>
  <c r="L176" i="4"/>
  <c r="M176" i="4"/>
  <c r="N176" i="4"/>
  <c r="O176" i="4"/>
  <c r="P176" i="4"/>
  <c r="Q176" i="4"/>
  <c r="I177" i="4"/>
  <c r="J177" i="4"/>
  <c r="K177" i="4"/>
  <c r="L177" i="4"/>
  <c r="M177" i="4"/>
  <c r="N177" i="4"/>
  <c r="O177" i="4"/>
  <c r="I178" i="4"/>
  <c r="J178" i="4"/>
  <c r="K178" i="4"/>
  <c r="L178" i="4"/>
  <c r="M178" i="4"/>
  <c r="R178" i="4"/>
  <c r="S178" i="4"/>
  <c r="I179" i="4"/>
  <c r="J179" i="4"/>
  <c r="K179" i="4"/>
  <c r="P179" i="4"/>
  <c r="Q179" i="4"/>
  <c r="R179" i="4"/>
  <c r="S179" i="4"/>
  <c r="I180" i="4"/>
  <c r="N180" i="4"/>
  <c r="O180" i="4"/>
  <c r="P180" i="4"/>
  <c r="Q180" i="4"/>
  <c r="R180" i="4"/>
  <c r="S180" i="4"/>
  <c r="L181" i="4"/>
  <c r="M181" i="4"/>
  <c r="N181" i="4"/>
  <c r="O181" i="4"/>
  <c r="P181" i="4"/>
  <c r="Q181" i="4"/>
  <c r="R181" i="4"/>
  <c r="S181" i="4"/>
  <c r="J182" i="4"/>
  <c r="K182" i="4"/>
  <c r="L182" i="4"/>
  <c r="M182" i="4"/>
  <c r="N182" i="4"/>
  <c r="O182" i="4"/>
  <c r="P182" i="4"/>
  <c r="Q182" i="4"/>
  <c r="I183" i="4"/>
  <c r="J183" i="4"/>
  <c r="K183" i="4"/>
  <c r="L183" i="4"/>
  <c r="M183" i="4"/>
  <c r="N183" i="4"/>
  <c r="O183" i="4"/>
  <c r="I184" i="4"/>
  <c r="J184" i="4"/>
  <c r="K184" i="4"/>
  <c r="L184" i="4"/>
  <c r="M184" i="4"/>
  <c r="R184" i="4"/>
  <c r="S184" i="4"/>
  <c r="I185" i="4"/>
  <c r="J185" i="4"/>
  <c r="K185" i="4"/>
  <c r="P185" i="4"/>
  <c r="Q185" i="4"/>
  <c r="R185" i="4"/>
  <c r="S185" i="4"/>
  <c r="I186" i="4"/>
  <c r="K186" i="4"/>
  <c r="N186" i="4"/>
  <c r="O186" i="4"/>
  <c r="P186" i="4"/>
  <c r="Q186" i="4"/>
  <c r="R186" i="4"/>
  <c r="S186" i="4"/>
  <c r="L187" i="4"/>
  <c r="M187" i="4"/>
  <c r="N187" i="4"/>
  <c r="O187" i="4"/>
  <c r="P187" i="4"/>
  <c r="Q187" i="4"/>
  <c r="R187" i="4"/>
  <c r="S187" i="4"/>
  <c r="J188" i="4"/>
  <c r="K188" i="4"/>
  <c r="L188" i="4"/>
  <c r="M188" i="4"/>
  <c r="N188" i="4"/>
  <c r="O188" i="4"/>
  <c r="P188" i="4"/>
  <c r="Q188" i="4"/>
  <c r="I189" i="4"/>
  <c r="J189" i="4"/>
  <c r="K189" i="4"/>
  <c r="L189" i="4"/>
  <c r="M189" i="4"/>
  <c r="N189" i="4"/>
  <c r="O189" i="4"/>
  <c r="I190" i="4"/>
  <c r="J190" i="4"/>
  <c r="K190" i="4"/>
  <c r="L190" i="4"/>
  <c r="M190" i="4"/>
  <c r="R190" i="4"/>
  <c r="S190" i="4"/>
  <c r="I191" i="4"/>
  <c r="J191" i="4"/>
  <c r="K191" i="4"/>
  <c r="P191" i="4"/>
  <c r="Q191" i="4"/>
  <c r="R191" i="4"/>
  <c r="S191" i="4"/>
  <c r="I192" i="4"/>
  <c r="N192" i="4"/>
  <c r="O192" i="4"/>
  <c r="P192" i="4"/>
  <c r="Q192" i="4"/>
  <c r="R192" i="4"/>
  <c r="S192" i="4"/>
  <c r="L193" i="4"/>
  <c r="M193" i="4"/>
  <c r="N193" i="4"/>
  <c r="O193" i="4"/>
  <c r="P193" i="4"/>
  <c r="Q193" i="4"/>
  <c r="R193" i="4"/>
  <c r="S193" i="4"/>
  <c r="J194" i="4"/>
  <c r="K194" i="4"/>
  <c r="L194" i="4"/>
  <c r="M194" i="4"/>
  <c r="N194" i="4"/>
  <c r="O194" i="4"/>
  <c r="P194" i="4"/>
  <c r="Q194" i="4"/>
  <c r="I195" i="4"/>
  <c r="J195" i="4"/>
  <c r="K195" i="4"/>
  <c r="L195" i="4"/>
  <c r="M195" i="4"/>
  <c r="N195" i="4"/>
  <c r="O195" i="4"/>
  <c r="R195" i="4"/>
  <c r="I196" i="4"/>
  <c r="J196" i="4"/>
  <c r="K196" i="4"/>
  <c r="L196" i="4"/>
  <c r="M196" i="4"/>
  <c r="R196" i="4"/>
  <c r="S196" i="4"/>
  <c r="I197" i="4"/>
  <c r="J197" i="4"/>
  <c r="K197" i="4"/>
  <c r="L197" i="4"/>
  <c r="N197" i="4"/>
  <c r="P197" i="4"/>
  <c r="Q197" i="4"/>
  <c r="R197" i="4"/>
  <c r="S197" i="4"/>
  <c r="I198" i="4"/>
  <c r="N198" i="4"/>
  <c r="O198" i="4"/>
  <c r="P198" i="4"/>
  <c r="Q198" i="4"/>
  <c r="R198" i="4"/>
  <c r="S198" i="4"/>
  <c r="L199" i="4"/>
  <c r="M199" i="4"/>
  <c r="N199" i="4"/>
  <c r="O199" i="4"/>
  <c r="P199" i="4"/>
  <c r="Q199" i="4"/>
  <c r="R199" i="4"/>
  <c r="S199" i="4"/>
  <c r="J200" i="4"/>
  <c r="K200" i="4"/>
  <c r="L200" i="4"/>
  <c r="M200" i="4"/>
  <c r="N200" i="4"/>
  <c r="O200" i="4"/>
  <c r="P200" i="4"/>
  <c r="Q200" i="4"/>
  <c r="I201" i="4"/>
  <c r="J201" i="4"/>
  <c r="K201" i="4"/>
  <c r="L201" i="4"/>
  <c r="M201" i="4"/>
  <c r="N201" i="4"/>
  <c r="O201" i="4"/>
  <c r="I202" i="4"/>
  <c r="J202" i="4"/>
  <c r="K202" i="4"/>
  <c r="L202" i="4"/>
  <c r="M202" i="4"/>
  <c r="R202" i="4"/>
  <c r="S202" i="4"/>
  <c r="I203" i="4"/>
  <c r="J203" i="4"/>
  <c r="K203" i="4"/>
  <c r="P203" i="4"/>
  <c r="Q203" i="4"/>
  <c r="R203" i="4"/>
  <c r="S203" i="4"/>
  <c r="I204" i="4"/>
  <c r="N204" i="4"/>
  <c r="O204" i="4"/>
  <c r="P204" i="4"/>
  <c r="Q204" i="4"/>
  <c r="R204" i="4"/>
  <c r="S204" i="4"/>
  <c r="L205" i="4"/>
  <c r="M205" i="4"/>
  <c r="N205" i="4"/>
  <c r="O205" i="4"/>
  <c r="P205" i="4"/>
  <c r="Q205" i="4"/>
  <c r="R205" i="4"/>
  <c r="S205" i="4"/>
  <c r="J206" i="4"/>
  <c r="K206" i="4"/>
  <c r="L206" i="4"/>
  <c r="M206" i="4"/>
  <c r="N206" i="4"/>
  <c r="O206" i="4"/>
  <c r="P206" i="4"/>
  <c r="Q206" i="4"/>
  <c r="I207" i="4"/>
  <c r="J207" i="4"/>
  <c r="K207" i="4"/>
  <c r="L207" i="4"/>
  <c r="M207" i="4"/>
  <c r="N207" i="4"/>
  <c r="O207" i="4"/>
  <c r="I208" i="4"/>
  <c r="J208" i="4"/>
  <c r="K208" i="4"/>
  <c r="L208" i="4"/>
  <c r="M208" i="4"/>
  <c r="R208" i="4"/>
  <c r="S208" i="4"/>
  <c r="I209" i="4"/>
  <c r="J209" i="4"/>
  <c r="K209" i="4"/>
  <c r="P209" i="4"/>
  <c r="Q209" i="4"/>
  <c r="R209" i="4"/>
  <c r="S209" i="4"/>
  <c r="I210" i="4"/>
  <c r="K210" i="4"/>
  <c r="N210" i="4"/>
  <c r="O210" i="4"/>
  <c r="P210" i="4"/>
  <c r="Q210" i="4"/>
  <c r="R210" i="4"/>
  <c r="S210" i="4"/>
  <c r="L211" i="4"/>
  <c r="M211" i="4"/>
  <c r="N211" i="4"/>
  <c r="O211" i="4"/>
  <c r="P211" i="4"/>
  <c r="Q211" i="4"/>
  <c r="R211" i="4"/>
  <c r="S211" i="4"/>
  <c r="J212" i="4"/>
  <c r="K212" i="4"/>
  <c r="L212" i="4"/>
  <c r="M212" i="4"/>
  <c r="N212" i="4"/>
  <c r="O212" i="4"/>
  <c r="P212" i="4"/>
  <c r="Q212" i="4"/>
  <c r="I213" i="4"/>
  <c r="J213" i="4"/>
  <c r="K213" i="4"/>
  <c r="L213" i="4"/>
  <c r="M213" i="4"/>
  <c r="N213" i="4"/>
  <c r="O213" i="4"/>
  <c r="I214" i="4"/>
  <c r="J214" i="4"/>
  <c r="K214" i="4"/>
  <c r="L214" i="4"/>
  <c r="M214" i="4"/>
  <c r="R214" i="4"/>
  <c r="S214" i="4"/>
  <c r="I215" i="4"/>
  <c r="J215" i="4"/>
  <c r="K215" i="4"/>
  <c r="P215" i="4"/>
  <c r="Q215" i="4"/>
  <c r="R215" i="4"/>
  <c r="S215" i="4"/>
  <c r="I216" i="4"/>
  <c r="N216" i="4"/>
  <c r="O216" i="4"/>
  <c r="P216" i="4"/>
  <c r="Q216" i="4"/>
  <c r="R216" i="4"/>
  <c r="S216" i="4"/>
  <c r="L217" i="4"/>
  <c r="M217" i="4"/>
  <c r="N217" i="4"/>
  <c r="O217" i="4"/>
  <c r="P217" i="4"/>
  <c r="Q217" i="4"/>
  <c r="R217" i="4"/>
  <c r="S217" i="4"/>
  <c r="J218" i="4"/>
  <c r="K218" i="4"/>
  <c r="L218" i="4"/>
  <c r="M218" i="4"/>
  <c r="N218" i="4"/>
  <c r="O218" i="4"/>
  <c r="P218" i="4"/>
  <c r="Q218" i="4"/>
  <c r="I219" i="4"/>
  <c r="J219" i="4"/>
  <c r="K219" i="4"/>
  <c r="L219" i="4"/>
  <c r="M219" i="4"/>
  <c r="N219" i="4"/>
  <c r="O219" i="4"/>
  <c r="R219" i="4"/>
  <c r="I220" i="4"/>
  <c r="J220" i="4"/>
  <c r="K220" i="4"/>
  <c r="L220" i="4"/>
  <c r="M220" i="4"/>
  <c r="R220" i="4"/>
  <c r="S220" i="4"/>
  <c r="I221" i="4"/>
  <c r="J221" i="4"/>
  <c r="K221" i="4"/>
  <c r="L221" i="4"/>
  <c r="N221" i="4"/>
  <c r="P221" i="4"/>
  <c r="Q221" i="4"/>
  <c r="R221" i="4"/>
  <c r="S221" i="4"/>
  <c r="I222" i="4"/>
  <c r="N222" i="4"/>
  <c r="O222" i="4"/>
  <c r="P222" i="4"/>
  <c r="Q222" i="4"/>
  <c r="R222" i="4"/>
  <c r="S222" i="4"/>
  <c r="L223" i="4"/>
  <c r="M223" i="4"/>
  <c r="N223" i="4"/>
  <c r="O223" i="4"/>
  <c r="P223" i="4"/>
  <c r="Q223" i="4"/>
  <c r="R223" i="4"/>
  <c r="S223" i="4"/>
  <c r="J224" i="4"/>
  <c r="K224" i="4"/>
  <c r="L224" i="4"/>
  <c r="M224" i="4"/>
  <c r="N224" i="4"/>
  <c r="O224" i="4"/>
  <c r="P224" i="4"/>
  <c r="Q224" i="4"/>
  <c r="I225" i="4"/>
  <c r="J225" i="4"/>
  <c r="K225" i="4"/>
  <c r="L225" i="4"/>
  <c r="M225" i="4"/>
  <c r="N225" i="4"/>
  <c r="O225" i="4"/>
  <c r="I226" i="4"/>
  <c r="J226" i="4"/>
  <c r="K226" i="4"/>
  <c r="L226" i="4"/>
  <c r="M226" i="4"/>
  <c r="R226" i="4"/>
  <c r="S226" i="4"/>
  <c r="I227" i="4"/>
  <c r="J227" i="4"/>
  <c r="K227" i="4"/>
  <c r="P227" i="4"/>
  <c r="Q227" i="4"/>
  <c r="R227" i="4"/>
  <c r="S227" i="4"/>
  <c r="I228" i="4"/>
  <c r="N228" i="4"/>
  <c r="O228" i="4"/>
  <c r="P228" i="4"/>
  <c r="Q228" i="4"/>
  <c r="R228" i="4"/>
  <c r="S228" i="4"/>
  <c r="L229" i="4"/>
  <c r="M229" i="4"/>
  <c r="N229" i="4"/>
  <c r="O229" i="4"/>
  <c r="P229" i="4"/>
  <c r="Q229" i="4"/>
  <c r="R229" i="4"/>
  <c r="S229" i="4"/>
  <c r="J230" i="4"/>
  <c r="K230" i="4"/>
  <c r="L230" i="4"/>
  <c r="M230" i="4"/>
  <c r="N230" i="4"/>
  <c r="O230" i="4"/>
  <c r="P230" i="4"/>
  <c r="Q230" i="4"/>
  <c r="I231" i="4"/>
  <c r="J231" i="4"/>
  <c r="K231" i="4"/>
  <c r="L231" i="4"/>
  <c r="M231" i="4"/>
  <c r="N231" i="4"/>
  <c r="O231" i="4"/>
  <c r="I232" i="4"/>
  <c r="J232" i="4"/>
  <c r="K232" i="4"/>
  <c r="L232" i="4"/>
  <c r="M232" i="4"/>
  <c r="R232" i="4"/>
  <c r="S232" i="4"/>
  <c r="I233" i="4"/>
  <c r="J233" i="4"/>
  <c r="K233" i="4"/>
  <c r="P233" i="4"/>
  <c r="Q233" i="4"/>
  <c r="R233" i="4"/>
  <c r="S233" i="4"/>
  <c r="I234" i="4"/>
  <c r="J234" i="4"/>
  <c r="N234" i="4"/>
  <c r="O234" i="4"/>
  <c r="P234" i="4"/>
  <c r="Q234" i="4"/>
  <c r="R234" i="4"/>
  <c r="S234" i="4"/>
  <c r="L235" i="4"/>
  <c r="M235" i="4"/>
  <c r="N235" i="4"/>
  <c r="O235" i="4"/>
  <c r="P235" i="4"/>
  <c r="Q235" i="4"/>
  <c r="R235" i="4"/>
  <c r="S235" i="4"/>
  <c r="J236" i="4"/>
  <c r="K236" i="4"/>
  <c r="L236" i="4"/>
  <c r="M236" i="4"/>
  <c r="N236" i="4"/>
  <c r="O236" i="4"/>
  <c r="P236" i="4"/>
  <c r="Q236" i="4"/>
  <c r="I237" i="4"/>
  <c r="J237" i="4"/>
  <c r="K237" i="4"/>
  <c r="L237" i="4"/>
  <c r="M237" i="4"/>
  <c r="N237" i="4"/>
  <c r="O237" i="4"/>
  <c r="R237" i="4"/>
  <c r="I238" i="4"/>
  <c r="J238" i="4"/>
  <c r="K238" i="4"/>
  <c r="L238" i="4"/>
  <c r="M238" i="4"/>
  <c r="R238" i="4"/>
  <c r="S238" i="4"/>
  <c r="I239" i="4"/>
  <c r="J239" i="4"/>
  <c r="K239" i="4"/>
  <c r="P239" i="4"/>
  <c r="Q239" i="4"/>
  <c r="R239" i="4"/>
  <c r="S239" i="4"/>
  <c r="I240" i="4"/>
  <c r="N240" i="4"/>
  <c r="O240" i="4"/>
  <c r="P240" i="4"/>
  <c r="Q240" i="4"/>
  <c r="R240" i="4"/>
  <c r="S240" i="4"/>
  <c r="L241" i="4"/>
  <c r="M241" i="4"/>
  <c r="N241" i="4"/>
  <c r="O241" i="4"/>
  <c r="P241" i="4"/>
  <c r="Q241" i="4"/>
  <c r="R241" i="4"/>
  <c r="S241" i="4"/>
  <c r="I242" i="4"/>
  <c r="J242" i="4"/>
  <c r="K242" i="4"/>
  <c r="L242" i="4"/>
  <c r="M242" i="4"/>
  <c r="N242" i="4"/>
  <c r="O242" i="4"/>
  <c r="P242" i="4"/>
  <c r="Q242" i="4"/>
  <c r="I243" i="4"/>
  <c r="J243" i="4"/>
  <c r="K243" i="4"/>
  <c r="L243" i="4"/>
  <c r="M243" i="4"/>
  <c r="N243" i="4"/>
  <c r="O243" i="4"/>
  <c r="I244" i="4"/>
  <c r="J244" i="4"/>
  <c r="K244" i="4"/>
  <c r="L244" i="4"/>
  <c r="M244" i="4"/>
  <c r="R244" i="4"/>
  <c r="S244" i="4"/>
  <c r="I245" i="4"/>
  <c r="J245" i="4"/>
  <c r="K245" i="4"/>
  <c r="P245" i="4"/>
  <c r="Q245" i="4"/>
  <c r="R245" i="4"/>
  <c r="S245" i="4"/>
  <c r="I246" i="4"/>
  <c r="J246" i="4"/>
  <c r="N246" i="4"/>
  <c r="O246" i="4"/>
  <c r="P246" i="4"/>
  <c r="Q246" i="4"/>
  <c r="R246" i="4"/>
  <c r="S246" i="4"/>
  <c r="L247" i="4"/>
  <c r="M247" i="4"/>
  <c r="N247" i="4"/>
  <c r="O247" i="4"/>
  <c r="P247" i="4"/>
  <c r="Q247" i="4"/>
  <c r="R247" i="4"/>
  <c r="S247" i="4"/>
  <c r="J248" i="4"/>
  <c r="K248" i="4"/>
  <c r="L248" i="4"/>
  <c r="M248" i="4"/>
  <c r="N248" i="4"/>
  <c r="O248" i="4"/>
  <c r="P248" i="4"/>
  <c r="Q248" i="4"/>
  <c r="I249" i="4"/>
  <c r="J249" i="4"/>
  <c r="K249" i="4"/>
  <c r="L249" i="4"/>
  <c r="M249" i="4"/>
  <c r="N249" i="4"/>
  <c r="O249" i="4"/>
  <c r="R249" i="4"/>
  <c r="I250" i="4"/>
  <c r="J250" i="4"/>
  <c r="K250" i="4"/>
  <c r="L250" i="4"/>
  <c r="M250" i="4"/>
  <c r="R250" i="4"/>
  <c r="S250" i="4"/>
  <c r="I251" i="4"/>
  <c r="J251" i="4"/>
  <c r="K251" i="4"/>
  <c r="P251" i="4"/>
  <c r="Q251" i="4"/>
  <c r="R251" i="4"/>
  <c r="S251" i="4"/>
  <c r="I252" i="4"/>
  <c r="N252" i="4"/>
  <c r="O252" i="4"/>
  <c r="P252" i="4"/>
  <c r="Q252" i="4"/>
  <c r="R252" i="4"/>
  <c r="S252" i="4"/>
  <c r="L253" i="4"/>
  <c r="M253" i="4"/>
  <c r="N253" i="4"/>
  <c r="O253" i="4"/>
  <c r="P253" i="4"/>
  <c r="Q253" i="4"/>
  <c r="R253" i="4"/>
  <c r="S253" i="4"/>
  <c r="I254" i="4"/>
  <c r="J254" i="4"/>
  <c r="K254" i="4"/>
  <c r="L254" i="4"/>
  <c r="M254" i="4"/>
  <c r="N254" i="4"/>
  <c r="O254" i="4"/>
  <c r="P254" i="4"/>
  <c r="Q254" i="4"/>
  <c r="I255" i="4"/>
  <c r="J255" i="4"/>
  <c r="K255" i="4"/>
  <c r="L255" i="4"/>
  <c r="M255" i="4"/>
  <c r="N255" i="4"/>
  <c r="O255" i="4"/>
  <c r="I256" i="4"/>
  <c r="J256" i="4"/>
  <c r="K256" i="4"/>
  <c r="L256" i="4"/>
  <c r="M256" i="4"/>
  <c r="R256" i="4"/>
  <c r="S256" i="4"/>
  <c r="I257" i="4"/>
  <c r="J257" i="4"/>
  <c r="K257" i="4"/>
  <c r="P257" i="4"/>
  <c r="Q257" i="4"/>
  <c r="R257" i="4"/>
  <c r="S257" i="4"/>
  <c r="I258" i="4"/>
  <c r="J258" i="4"/>
  <c r="N258" i="4"/>
  <c r="O258" i="4"/>
  <c r="P258" i="4"/>
  <c r="Q258" i="4"/>
  <c r="R258" i="4"/>
  <c r="S258" i="4"/>
  <c r="L259" i="4"/>
  <c r="M259" i="4"/>
  <c r="N259" i="4"/>
  <c r="O259" i="4"/>
  <c r="P259" i="4"/>
  <c r="Q259" i="4"/>
  <c r="R259" i="4"/>
  <c r="S259" i="4"/>
  <c r="J260" i="4"/>
  <c r="K260" i="4"/>
  <c r="L260" i="4"/>
  <c r="M260" i="4"/>
  <c r="N260" i="4"/>
  <c r="O260" i="4"/>
  <c r="P260" i="4"/>
  <c r="Q260" i="4"/>
  <c r="I261" i="4"/>
  <c r="J261" i="4"/>
  <c r="K261" i="4"/>
  <c r="L261" i="4"/>
  <c r="M261" i="4"/>
  <c r="N261" i="4"/>
  <c r="O261" i="4"/>
  <c r="R261" i="4"/>
  <c r="I262" i="4"/>
  <c r="J262" i="4"/>
  <c r="K262" i="4"/>
  <c r="L262" i="4"/>
  <c r="M262" i="4"/>
  <c r="R262" i="4"/>
  <c r="S262" i="4"/>
  <c r="I263" i="4"/>
  <c r="J263" i="4"/>
  <c r="K263" i="4"/>
  <c r="P263" i="4"/>
  <c r="Q263" i="4"/>
  <c r="R263" i="4"/>
  <c r="S263" i="4"/>
  <c r="I264" i="4"/>
  <c r="N264" i="4"/>
  <c r="O264" i="4"/>
  <c r="P264" i="4"/>
  <c r="Q264" i="4"/>
  <c r="R264" i="4"/>
  <c r="S264" i="4"/>
  <c r="L265" i="4"/>
  <c r="M265" i="4"/>
  <c r="N265" i="4"/>
  <c r="O265" i="4"/>
  <c r="P265" i="4"/>
  <c r="Q265" i="4"/>
  <c r="R265" i="4"/>
  <c r="S265" i="4"/>
  <c r="I266" i="4"/>
  <c r="J266" i="4"/>
  <c r="K266" i="4"/>
  <c r="L266" i="4"/>
  <c r="M266" i="4"/>
  <c r="N266" i="4"/>
  <c r="O266" i="4"/>
  <c r="P266" i="4"/>
  <c r="Q266" i="4"/>
  <c r="I267" i="4"/>
  <c r="J267" i="4"/>
  <c r="K267" i="4"/>
  <c r="L267" i="4"/>
  <c r="M267" i="4"/>
  <c r="N267" i="4"/>
  <c r="O267" i="4"/>
  <c r="I268" i="4"/>
  <c r="J268" i="4"/>
  <c r="K268" i="4"/>
  <c r="L268" i="4"/>
  <c r="M268" i="4"/>
  <c r="R268" i="4"/>
  <c r="S268" i="4"/>
  <c r="I269" i="4"/>
  <c r="J269" i="4"/>
  <c r="K269" i="4"/>
  <c r="P269" i="4"/>
  <c r="Q269" i="4"/>
  <c r="R269" i="4"/>
  <c r="S269" i="4"/>
  <c r="I270" i="4"/>
  <c r="J270" i="4"/>
  <c r="N270" i="4"/>
  <c r="O270" i="4"/>
  <c r="P270" i="4"/>
  <c r="Q270" i="4"/>
  <c r="R270" i="4"/>
  <c r="S270" i="4"/>
  <c r="L271" i="4"/>
  <c r="M271" i="4"/>
  <c r="N271" i="4"/>
  <c r="O271" i="4"/>
  <c r="P271" i="4"/>
  <c r="Q271" i="4"/>
  <c r="R271" i="4"/>
  <c r="S271" i="4"/>
  <c r="J272" i="4"/>
  <c r="K272" i="4"/>
  <c r="L272" i="4"/>
  <c r="M272" i="4"/>
  <c r="N272" i="4"/>
  <c r="O272" i="4"/>
  <c r="P272" i="4"/>
  <c r="Q272" i="4"/>
  <c r="I273" i="4"/>
  <c r="J273" i="4"/>
  <c r="K273" i="4"/>
  <c r="L273" i="4"/>
  <c r="M273" i="4"/>
  <c r="N273" i="4"/>
  <c r="O273" i="4"/>
  <c r="R273" i="4"/>
  <c r="I274" i="4"/>
  <c r="J274" i="4"/>
  <c r="K274" i="4"/>
  <c r="L274" i="4"/>
  <c r="M274" i="4"/>
  <c r="R274" i="4"/>
  <c r="S274" i="4"/>
  <c r="I275" i="4"/>
  <c r="J275" i="4"/>
  <c r="K275" i="4"/>
  <c r="P275" i="4"/>
  <c r="Q275" i="4"/>
  <c r="R275" i="4"/>
  <c r="S275" i="4"/>
  <c r="I276" i="4"/>
  <c r="N276" i="4"/>
  <c r="O276" i="4"/>
  <c r="P276" i="4"/>
  <c r="Q276" i="4"/>
  <c r="R276" i="4"/>
  <c r="S276" i="4"/>
  <c r="L277" i="4"/>
  <c r="M277" i="4"/>
  <c r="N277" i="4"/>
  <c r="O277" i="4"/>
  <c r="P277" i="4"/>
  <c r="Q277" i="4"/>
  <c r="R277" i="4"/>
  <c r="S277" i="4"/>
  <c r="I278" i="4"/>
  <c r="J278" i="4"/>
  <c r="K278" i="4"/>
  <c r="L278" i="4"/>
  <c r="M278" i="4"/>
  <c r="N278" i="4"/>
  <c r="O278" i="4"/>
  <c r="P278" i="4"/>
  <c r="Q278" i="4"/>
  <c r="I279" i="4"/>
  <c r="J279" i="4"/>
  <c r="K279" i="4"/>
  <c r="L279" i="4"/>
  <c r="M279" i="4"/>
  <c r="N279" i="4"/>
  <c r="O279" i="4"/>
  <c r="I280" i="4"/>
  <c r="J280" i="4"/>
  <c r="K280" i="4"/>
  <c r="L280" i="4"/>
  <c r="M280" i="4"/>
  <c r="R280" i="4"/>
  <c r="S280" i="4"/>
  <c r="I281" i="4"/>
  <c r="J281" i="4"/>
  <c r="K281" i="4"/>
  <c r="P281" i="4"/>
  <c r="Q281" i="4"/>
  <c r="R281" i="4"/>
  <c r="S281" i="4"/>
  <c r="I282" i="4"/>
  <c r="J282" i="4"/>
  <c r="N282" i="4"/>
  <c r="O282" i="4"/>
  <c r="P282" i="4"/>
  <c r="Q282" i="4"/>
  <c r="R282" i="4"/>
  <c r="S282" i="4"/>
  <c r="L283" i="4"/>
  <c r="M283" i="4"/>
  <c r="N283" i="4"/>
  <c r="O283" i="4"/>
  <c r="P283" i="4"/>
  <c r="Q283" i="4"/>
  <c r="R283" i="4"/>
  <c r="S283" i="4"/>
  <c r="J284" i="4"/>
  <c r="K284" i="4"/>
  <c r="L284" i="4"/>
  <c r="M284" i="4"/>
  <c r="N284" i="4"/>
  <c r="O284" i="4"/>
  <c r="P284" i="4"/>
  <c r="Q284" i="4"/>
  <c r="I285" i="4"/>
  <c r="J285" i="4"/>
  <c r="K285" i="4"/>
  <c r="L285" i="4"/>
  <c r="M285" i="4"/>
  <c r="N285" i="4"/>
  <c r="O285" i="4"/>
  <c r="R285" i="4"/>
  <c r="S285" i="4"/>
  <c r="I286" i="4"/>
  <c r="I287" i="4"/>
  <c r="I288" i="4"/>
  <c r="I291" i="4"/>
  <c r="I292" i="4"/>
  <c r="I293" i="4"/>
  <c r="I294" i="4"/>
  <c r="I297" i="4"/>
  <c r="I298" i="4"/>
  <c r="I299" i="4"/>
  <c r="I300" i="4"/>
  <c r="I303" i="4"/>
  <c r="I304" i="4"/>
  <c r="I305" i="4"/>
  <c r="I306" i="4"/>
  <c r="I309" i="4"/>
  <c r="I310" i="4"/>
  <c r="I311" i="4"/>
  <c r="I312" i="4"/>
  <c r="I315" i="4"/>
  <c r="I316" i="4"/>
  <c r="I317" i="4"/>
  <c r="I318" i="4"/>
  <c r="I321" i="4"/>
  <c r="I322" i="4"/>
  <c r="I323" i="4"/>
  <c r="I324" i="4"/>
  <c r="I326" i="4"/>
  <c r="I327" i="4"/>
  <c r="I328" i="4"/>
  <c r="I329" i="4"/>
  <c r="I330" i="4"/>
  <c r="I333" i="4"/>
  <c r="I334" i="4"/>
  <c r="I335" i="4"/>
  <c r="I336" i="4"/>
  <c r="I338" i="4"/>
  <c r="I339" i="4"/>
  <c r="I340" i="4"/>
  <c r="I341" i="4"/>
  <c r="I342" i="4"/>
  <c r="I345" i="4"/>
  <c r="I347" i="4"/>
  <c r="I348" i="4"/>
  <c r="I351" i="4"/>
  <c r="I352" i="4"/>
  <c r="I353" i="4"/>
  <c r="I354" i="4"/>
  <c r="I357" i="4"/>
  <c r="I359" i="4"/>
  <c r="I360" i="4"/>
  <c r="I363" i="4"/>
  <c r="I364" i="4"/>
  <c r="I365" i="4"/>
  <c r="I366" i="4"/>
  <c r="I367" i="4"/>
  <c r="I369" i="4"/>
  <c r="I371" i="4"/>
  <c r="I375" i="4"/>
  <c r="I376" i="4"/>
  <c r="I377" i="4"/>
  <c r="I378" i="4"/>
  <c r="I381" i="4"/>
  <c r="I383" i="4"/>
  <c r="I387" i="4"/>
  <c r="I388" i="4"/>
  <c r="I389" i="4"/>
  <c r="I390" i="4"/>
  <c r="I393" i="4"/>
  <c r="I395" i="4"/>
  <c r="I399" i="4"/>
  <c r="I400" i="4"/>
  <c r="I401" i="4"/>
  <c r="I402" i="4"/>
  <c r="I405" i="4"/>
  <c r="I407" i="4"/>
  <c r="I412" i="4"/>
  <c r="I413" i="4"/>
  <c r="I414" i="4"/>
  <c r="I415" i="4"/>
  <c r="I419" i="4"/>
  <c r="I425" i="4"/>
  <c r="I426" i="4"/>
  <c r="I429" i="4"/>
  <c r="I431" i="4"/>
  <c r="B7" i="5"/>
  <c r="B10" i="5"/>
  <c r="B13" i="5"/>
  <c r="H2" i="3"/>
  <c r="I2" i="3"/>
  <c r="J2" i="3"/>
  <c r="K2" i="3"/>
  <c r="L2" i="3"/>
  <c r="M2" i="3"/>
  <c r="N2" i="3"/>
  <c r="O2" i="3"/>
  <c r="P2" i="3"/>
  <c r="Q2" i="3"/>
  <c r="R2" i="3"/>
  <c r="S2" i="3"/>
  <c r="G2" i="3"/>
  <c r="F2" i="3"/>
  <c r="H9" i="5"/>
  <c r="E6" i="5"/>
  <c r="P6" i="5"/>
  <c r="H12" i="5"/>
  <c r="H7" i="5"/>
  <c r="P13" i="5"/>
  <c r="I7" i="5"/>
  <c r="M9" i="5"/>
  <c r="P10" i="5"/>
  <c r="P7" i="5"/>
  <c r="I10" i="5"/>
  <c r="F6" i="5"/>
  <c r="N6" i="5"/>
  <c r="E9" i="5"/>
  <c r="L7" i="5"/>
  <c r="F10" i="5"/>
  <c r="P12" i="5"/>
  <c r="K9" i="5"/>
  <c r="M6" i="5"/>
  <c r="K13" i="5"/>
  <c r="P9" i="5"/>
  <c r="N10" i="5"/>
  <c r="J6" i="5"/>
  <c r="O9" i="5"/>
  <c r="M13" i="5"/>
  <c r="E13" i="5"/>
  <c r="O10" i="5"/>
  <c r="N12" i="5"/>
  <c r="K6" i="5"/>
  <c r="O13" i="5"/>
  <c r="F13" i="5"/>
  <c r="D13" i="5"/>
  <c r="H13" i="5"/>
  <c r="J9" i="5"/>
  <c r="M10" i="5"/>
  <c r="K7" i="5"/>
  <c r="O7" i="5"/>
  <c r="G7" i="5"/>
  <c r="K10" i="5"/>
  <c r="I12" i="5"/>
  <c r="N13" i="5"/>
  <c r="O6" i="5"/>
  <c r="M7" i="5"/>
  <c r="L12" i="5"/>
  <c r="M12" i="5"/>
  <c r="K12" i="5"/>
  <c r="L13" i="5"/>
  <c r="N9" i="5"/>
  <c r="J10" i="5"/>
  <c r="L10" i="5"/>
  <c r="H10" i="5"/>
  <c r="I6" i="5"/>
  <c r="J13" i="5"/>
  <c r="H6" i="5"/>
  <c r="L6" i="5"/>
  <c r="O12" i="5"/>
  <c r="L9" i="5"/>
  <c r="N7" i="5"/>
  <c r="J7" i="5"/>
  <c r="K427" i="4" l="1"/>
  <c r="J427" i="4"/>
  <c r="P406" i="4"/>
  <c r="Q406" i="4"/>
  <c r="M396" i="4"/>
  <c r="L396" i="4"/>
  <c r="K385" i="4"/>
  <c r="J385" i="4"/>
  <c r="P370" i="4"/>
  <c r="Q370" i="4"/>
  <c r="P346" i="4"/>
  <c r="Q346" i="4"/>
  <c r="K337" i="4"/>
  <c r="J337" i="4"/>
  <c r="I337" i="4"/>
  <c r="S327" i="4"/>
  <c r="R327" i="4"/>
  <c r="P327" i="4"/>
  <c r="S315" i="4"/>
  <c r="R315" i="4"/>
  <c r="O305" i="4"/>
  <c r="N305" i="4"/>
  <c r="M281" i="4"/>
  <c r="O281" i="4"/>
  <c r="P243" i="4"/>
  <c r="Q243" i="4"/>
  <c r="M233" i="4"/>
  <c r="O233" i="4"/>
  <c r="I223" i="4"/>
  <c r="K223" i="4"/>
  <c r="N214" i="4"/>
  <c r="P214" i="4"/>
  <c r="P207" i="4"/>
  <c r="Q207" i="4"/>
  <c r="S207" i="4"/>
  <c r="J198" i="4"/>
  <c r="L198" i="4"/>
  <c r="I181" i="4"/>
  <c r="K181" i="4"/>
  <c r="I175" i="4"/>
  <c r="K175" i="4"/>
  <c r="J168" i="4"/>
  <c r="K168" i="4"/>
  <c r="L168" i="4"/>
  <c r="M168" i="4"/>
  <c r="S159" i="4"/>
  <c r="R159" i="4"/>
  <c r="P159" i="4"/>
  <c r="Q147" i="4"/>
  <c r="P147" i="4"/>
  <c r="S147" i="4"/>
  <c r="N136" i="4"/>
  <c r="O136" i="4"/>
  <c r="P136" i="4"/>
  <c r="Q136" i="4"/>
  <c r="Q130" i="4"/>
  <c r="N130" i="4"/>
  <c r="O130" i="4"/>
  <c r="P130" i="4"/>
  <c r="O124" i="4"/>
  <c r="Q124" i="4"/>
  <c r="P124" i="4"/>
  <c r="K121" i="4"/>
  <c r="I121" i="4"/>
  <c r="J121" i="4"/>
  <c r="Q118" i="4"/>
  <c r="N118" i="4"/>
  <c r="O118" i="4"/>
  <c r="P118" i="4"/>
  <c r="N113" i="4"/>
  <c r="M113" i="4"/>
  <c r="O113" i="4"/>
  <c r="J109" i="4"/>
  <c r="I109" i="4"/>
  <c r="K102" i="4"/>
  <c r="L102" i="4"/>
  <c r="M102" i="4"/>
  <c r="O100" i="4"/>
  <c r="Q100" i="4"/>
  <c r="N100" i="4"/>
  <c r="I97" i="4"/>
  <c r="K97" i="4"/>
  <c r="O95" i="4"/>
  <c r="N95" i="4"/>
  <c r="M95" i="4"/>
  <c r="O94" i="4"/>
  <c r="Q94" i="4"/>
  <c r="S92" i="4"/>
  <c r="R92" i="4"/>
  <c r="K91" i="4"/>
  <c r="I91" i="4"/>
  <c r="J91" i="4"/>
  <c r="L90" i="4"/>
  <c r="M90" i="4"/>
  <c r="K90" i="4"/>
  <c r="N89" i="4"/>
  <c r="M89" i="4"/>
  <c r="S87" i="4"/>
  <c r="P87" i="4"/>
  <c r="R87" i="4"/>
  <c r="Q87" i="4"/>
  <c r="J85" i="4"/>
  <c r="K85" i="4"/>
  <c r="J84" i="4"/>
  <c r="L84" i="4"/>
  <c r="M84" i="4"/>
  <c r="O83" i="4"/>
  <c r="L83" i="4"/>
  <c r="M83" i="4"/>
  <c r="O82" i="4"/>
  <c r="Q82" i="4"/>
  <c r="P82" i="4"/>
  <c r="P81" i="4"/>
  <c r="R81" i="4"/>
  <c r="S81" i="4"/>
  <c r="Q81" i="4"/>
  <c r="R80" i="4"/>
  <c r="S80" i="4"/>
  <c r="K79" i="4"/>
  <c r="J79" i="4"/>
  <c r="I79" i="4"/>
  <c r="K78" i="4"/>
  <c r="M78" i="4"/>
  <c r="L78" i="4"/>
  <c r="L77" i="4"/>
  <c r="M77" i="4"/>
  <c r="N77" i="4"/>
  <c r="O77" i="4"/>
  <c r="P76" i="4"/>
  <c r="O76" i="4"/>
  <c r="S75" i="4"/>
  <c r="P75" i="4"/>
  <c r="R75" i="4"/>
  <c r="R74" i="4"/>
  <c r="S74" i="4"/>
  <c r="J73" i="4"/>
  <c r="K73" i="4"/>
  <c r="O71" i="4"/>
  <c r="L71" i="4"/>
  <c r="M71" i="4"/>
  <c r="N71" i="4"/>
  <c r="J66" i="4"/>
  <c r="L66" i="4"/>
  <c r="K66" i="4"/>
  <c r="M66" i="4"/>
  <c r="M65" i="4"/>
  <c r="L65" i="4"/>
  <c r="N65" i="4"/>
  <c r="O65" i="4"/>
  <c r="P64" i="4"/>
  <c r="O64" i="4"/>
  <c r="Q64" i="4"/>
  <c r="S63" i="4"/>
  <c r="Q63" i="4"/>
  <c r="P63" i="4"/>
  <c r="R62" i="4"/>
  <c r="S62" i="4"/>
  <c r="K61" i="4"/>
  <c r="I61" i="4"/>
  <c r="J61" i="4"/>
  <c r="J60" i="4"/>
  <c r="L60" i="4"/>
  <c r="M60" i="4"/>
  <c r="O59" i="4"/>
  <c r="L59" i="4"/>
  <c r="M59" i="4"/>
  <c r="N59" i="4"/>
  <c r="N58" i="4"/>
  <c r="O58" i="4"/>
  <c r="P58" i="4"/>
  <c r="P57" i="4"/>
  <c r="Q57" i="4"/>
  <c r="S57" i="4"/>
  <c r="R57" i="4"/>
  <c r="R56" i="4"/>
  <c r="S56" i="4"/>
  <c r="K55" i="4"/>
  <c r="J55" i="4"/>
  <c r="I55" i="4"/>
  <c r="J54" i="4"/>
  <c r="K54" i="4"/>
  <c r="M54" i="4"/>
  <c r="Q52" i="4"/>
  <c r="O52" i="4"/>
  <c r="N52" i="4"/>
  <c r="P52" i="4"/>
  <c r="S51" i="4"/>
  <c r="P51" i="4"/>
  <c r="R51" i="4"/>
  <c r="Q51" i="4"/>
  <c r="R50" i="4"/>
  <c r="S50" i="4"/>
  <c r="J49" i="4"/>
  <c r="I49" i="4"/>
  <c r="L48" i="4"/>
  <c r="M48" i="4"/>
  <c r="K48" i="4"/>
  <c r="O47" i="4"/>
  <c r="L47" i="4"/>
  <c r="M47" i="4"/>
  <c r="N46" i="4"/>
  <c r="P46" i="4"/>
  <c r="Q46" i="4"/>
  <c r="O46" i="4"/>
  <c r="S45" i="4"/>
  <c r="R45" i="4"/>
  <c r="P45" i="4"/>
  <c r="Q45" i="4"/>
  <c r="K43" i="4"/>
  <c r="J43" i="4"/>
  <c r="I43" i="4"/>
  <c r="J42" i="4"/>
  <c r="M42" i="4"/>
  <c r="K42" i="4"/>
  <c r="L42" i="4"/>
  <c r="M41" i="4"/>
  <c r="N41" i="4"/>
  <c r="L41" i="4"/>
  <c r="O41" i="4"/>
  <c r="N40" i="4"/>
  <c r="P40" i="4"/>
  <c r="Q40" i="4"/>
  <c r="S39" i="4"/>
  <c r="P39" i="4"/>
  <c r="Q39" i="4"/>
  <c r="R39" i="4"/>
  <c r="R38" i="4"/>
  <c r="S38" i="4"/>
  <c r="I37" i="4"/>
  <c r="K37" i="4"/>
  <c r="J37" i="4"/>
  <c r="J36" i="4"/>
  <c r="L36" i="4"/>
  <c r="M36" i="4"/>
  <c r="K36" i="4"/>
  <c r="O35" i="4"/>
  <c r="M35" i="4"/>
  <c r="N35" i="4"/>
  <c r="L35" i="4"/>
  <c r="N34" i="4"/>
  <c r="O34" i="4"/>
  <c r="P34" i="4"/>
  <c r="Q34" i="4"/>
  <c r="Q33" i="4"/>
  <c r="R33" i="4"/>
  <c r="S33" i="4"/>
  <c r="P33" i="4"/>
  <c r="R32" i="4"/>
  <c r="S32" i="4"/>
  <c r="K31" i="4"/>
  <c r="J31" i="4"/>
  <c r="I31" i="4"/>
  <c r="J30" i="4"/>
  <c r="L30" i="4"/>
  <c r="M30" i="4"/>
  <c r="K30" i="4"/>
  <c r="N29" i="4"/>
  <c r="L29" i="4"/>
  <c r="O29" i="4"/>
  <c r="O28" i="4"/>
  <c r="P28" i="4"/>
  <c r="N28" i="4"/>
  <c r="Q28" i="4"/>
  <c r="S27" i="4"/>
  <c r="P27" i="4"/>
  <c r="Q27" i="4"/>
  <c r="R27" i="4"/>
  <c r="R26" i="4"/>
  <c r="S26" i="4"/>
  <c r="I25" i="4"/>
  <c r="K25" i="4"/>
  <c r="J25" i="4"/>
  <c r="L24" i="4"/>
  <c r="J24" i="4"/>
  <c r="K24" i="4"/>
  <c r="M24" i="4"/>
  <c r="O23" i="4"/>
  <c r="N23" i="4"/>
  <c r="L23" i="4"/>
  <c r="M23" i="4"/>
  <c r="N22" i="4"/>
  <c r="P22" i="4"/>
  <c r="Q22" i="4"/>
  <c r="S21" i="4"/>
  <c r="P21" i="4"/>
  <c r="Q21" i="4"/>
  <c r="R21" i="4"/>
  <c r="K19" i="4"/>
  <c r="I19" i="4"/>
  <c r="J19" i="4"/>
  <c r="J18" i="4"/>
  <c r="K18" i="4"/>
  <c r="M18" i="4"/>
  <c r="M17" i="4"/>
  <c r="N17" i="4"/>
  <c r="O17" i="4"/>
  <c r="L17" i="4"/>
  <c r="N16" i="4"/>
  <c r="P16" i="4"/>
  <c r="O16" i="4"/>
  <c r="Q16" i="4"/>
  <c r="S15" i="4"/>
  <c r="R15" i="4"/>
  <c r="P15" i="4"/>
  <c r="Q15" i="4"/>
  <c r="R14" i="4"/>
  <c r="S14" i="4"/>
  <c r="I13" i="4"/>
  <c r="K13" i="4"/>
  <c r="J13" i="4"/>
  <c r="K12" i="4"/>
  <c r="L12" i="4"/>
  <c r="J12" i="4"/>
  <c r="M12" i="4"/>
  <c r="O11" i="4"/>
  <c r="M11" i="4"/>
  <c r="L11" i="4"/>
  <c r="N10" i="4"/>
  <c r="O10" i="4"/>
  <c r="P10" i="4"/>
  <c r="Q10" i="4"/>
  <c r="Q9" i="4"/>
  <c r="R9" i="4"/>
  <c r="S9" i="4"/>
  <c r="R8" i="4"/>
  <c r="S8" i="4"/>
  <c r="K7" i="4"/>
  <c r="J7" i="4"/>
  <c r="J6" i="4"/>
  <c r="L6" i="4"/>
  <c r="M6" i="4"/>
  <c r="K6" i="4"/>
  <c r="L5" i="4"/>
  <c r="N5" i="4"/>
  <c r="M5" i="4"/>
  <c r="O5" i="4"/>
  <c r="S423" i="4"/>
  <c r="R423" i="4"/>
  <c r="P412" i="4"/>
  <c r="Q412" i="4"/>
  <c r="K403" i="4"/>
  <c r="J403" i="4"/>
  <c r="P394" i="4"/>
  <c r="Q394" i="4"/>
  <c r="P376" i="4"/>
  <c r="Q376" i="4"/>
  <c r="S363" i="4"/>
  <c r="R363" i="4"/>
  <c r="J343" i="4"/>
  <c r="K343" i="4"/>
  <c r="Q334" i="4"/>
  <c r="P334" i="4"/>
  <c r="K325" i="4"/>
  <c r="J325" i="4"/>
  <c r="I325" i="4"/>
  <c r="J295" i="4"/>
  <c r="I295" i="4"/>
  <c r="N287" i="4"/>
  <c r="O287" i="4"/>
  <c r="J264" i="4"/>
  <c r="K264" i="4"/>
  <c r="L264" i="4"/>
  <c r="M264" i="4"/>
  <c r="L239" i="4"/>
  <c r="M239" i="4"/>
  <c r="N232" i="4"/>
  <c r="O232" i="4"/>
  <c r="P232" i="4"/>
  <c r="Q232" i="4"/>
  <c r="R224" i="4"/>
  <c r="S224" i="4"/>
  <c r="P219" i="4"/>
  <c r="Q219" i="4"/>
  <c r="S219" i="4"/>
  <c r="R212" i="4"/>
  <c r="S212" i="4"/>
  <c r="Q201" i="4"/>
  <c r="S201" i="4"/>
  <c r="N196" i="4"/>
  <c r="O196" i="4"/>
  <c r="P196" i="4"/>
  <c r="Q196" i="4"/>
  <c r="L191" i="4"/>
  <c r="M191" i="4"/>
  <c r="O191" i="4"/>
  <c r="N184" i="4"/>
  <c r="O184" i="4"/>
  <c r="P184" i="4"/>
  <c r="Q184" i="4"/>
  <c r="J180" i="4"/>
  <c r="K180" i="4"/>
  <c r="L180" i="4"/>
  <c r="M180" i="4"/>
  <c r="P171" i="4"/>
  <c r="Q171" i="4"/>
  <c r="S171" i="4"/>
  <c r="N166" i="4"/>
  <c r="Q166" i="4"/>
  <c r="O166" i="4"/>
  <c r="J162" i="4"/>
  <c r="K162" i="4"/>
  <c r="M162" i="4"/>
  <c r="Q154" i="4"/>
  <c r="N154" i="4"/>
  <c r="O154" i="4"/>
  <c r="M149" i="4"/>
  <c r="N149" i="4"/>
  <c r="O149" i="4"/>
  <c r="K145" i="4"/>
  <c r="I145" i="4"/>
  <c r="Q129" i="4"/>
  <c r="R129" i="4"/>
  <c r="P123" i="4"/>
  <c r="R123" i="4"/>
  <c r="Q123" i="4"/>
  <c r="S123" i="4"/>
  <c r="R117" i="4"/>
  <c r="S117" i="4"/>
  <c r="N112" i="4"/>
  <c r="P112" i="4"/>
  <c r="O112" i="4"/>
  <c r="N107" i="4"/>
  <c r="L107" i="4"/>
  <c r="O107" i="4"/>
  <c r="N101" i="4"/>
  <c r="L101" i="4"/>
  <c r="M101" i="4"/>
  <c r="O101" i="4"/>
  <c r="S99" i="4"/>
  <c r="R99" i="4"/>
  <c r="P99" i="4"/>
  <c r="Q99" i="4"/>
  <c r="M96" i="4"/>
  <c r="J96" i="4"/>
  <c r="K96" i="4"/>
  <c r="L96" i="4"/>
  <c r="Q93" i="4"/>
  <c r="R93" i="4"/>
  <c r="S93" i="4"/>
  <c r="P88" i="4"/>
  <c r="N88" i="4"/>
  <c r="O88" i="4"/>
  <c r="Q88" i="4"/>
  <c r="L53" i="4"/>
  <c r="N53" i="4"/>
  <c r="M53" i="4"/>
  <c r="P285" i="4"/>
  <c r="K283" i="4"/>
  <c r="K271" i="4"/>
  <c r="K259" i="4"/>
  <c r="K247" i="4"/>
  <c r="K235" i="4"/>
  <c r="S230" i="4"/>
  <c r="S206" i="4"/>
  <c r="N191" i="4"/>
  <c r="S182" i="4"/>
  <c r="Q178" i="4"/>
  <c r="S152" i="4"/>
  <c r="N419" i="4"/>
  <c r="O419" i="4"/>
  <c r="S393" i="4"/>
  <c r="R393" i="4"/>
  <c r="O383" i="4"/>
  <c r="N383" i="4"/>
  <c r="O365" i="4"/>
  <c r="N365" i="4"/>
  <c r="Q358" i="4"/>
  <c r="P358" i="4"/>
  <c r="Q340" i="4"/>
  <c r="P340" i="4"/>
  <c r="M318" i="4"/>
  <c r="L318" i="4"/>
  <c r="S291" i="4"/>
  <c r="R291" i="4"/>
  <c r="Q291" i="4"/>
  <c r="R284" i="4"/>
  <c r="S284" i="4"/>
  <c r="J276" i="4"/>
  <c r="K276" i="4"/>
  <c r="L276" i="4"/>
  <c r="M276" i="4"/>
  <c r="M269" i="4"/>
  <c r="O269" i="4"/>
  <c r="R260" i="4"/>
  <c r="S260" i="4"/>
  <c r="I241" i="4"/>
  <c r="K241" i="4"/>
  <c r="R236" i="4"/>
  <c r="S236" i="4"/>
  <c r="N226" i="4"/>
  <c r="P226" i="4"/>
  <c r="I211" i="4"/>
  <c r="K211" i="4"/>
  <c r="N202" i="4"/>
  <c r="P202" i="4"/>
  <c r="M197" i="4"/>
  <c r="O197" i="4"/>
  <c r="N190" i="4"/>
  <c r="P190" i="4"/>
  <c r="J186" i="4"/>
  <c r="L186" i="4"/>
  <c r="L179" i="4"/>
  <c r="M179" i="4"/>
  <c r="O179" i="4"/>
  <c r="J174" i="4"/>
  <c r="L174" i="4"/>
  <c r="O167" i="4"/>
  <c r="L167" i="4"/>
  <c r="N167" i="4"/>
  <c r="L161" i="4"/>
  <c r="M161" i="4"/>
  <c r="N161" i="4"/>
  <c r="O161" i="4"/>
  <c r="J156" i="4"/>
  <c r="L156" i="4"/>
  <c r="M150" i="4"/>
  <c r="K150" i="4"/>
  <c r="K139" i="4"/>
  <c r="I139" i="4"/>
  <c r="J139" i="4"/>
  <c r="I133" i="4"/>
  <c r="J133" i="4"/>
  <c r="K133" i="4"/>
  <c r="S128" i="4"/>
  <c r="R128" i="4"/>
  <c r="S122" i="4"/>
  <c r="R122" i="4"/>
  <c r="M119" i="4"/>
  <c r="O119" i="4"/>
  <c r="L119" i="4"/>
  <c r="R110" i="4"/>
  <c r="S110" i="4"/>
  <c r="K103" i="4"/>
  <c r="J103" i="4"/>
  <c r="I103" i="4"/>
  <c r="J235" i="4"/>
  <c r="R63" i="4"/>
  <c r="N406" i="4"/>
  <c r="N346" i="4"/>
  <c r="K295" i="4"/>
  <c r="S434" i="4"/>
  <c r="P434" i="4"/>
  <c r="Q434" i="4"/>
  <c r="I433" i="4"/>
  <c r="J432" i="4"/>
  <c r="K432" i="4"/>
  <c r="I432" i="4"/>
  <c r="M431" i="4"/>
  <c r="O430" i="4"/>
  <c r="L430" i="4"/>
  <c r="N430" i="4"/>
  <c r="P429" i="4"/>
  <c r="O429" i="4"/>
  <c r="Q429" i="4"/>
  <c r="S428" i="4"/>
  <c r="P428" i="4"/>
  <c r="K426" i="4"/>
  <c r="I421" i="4"/>
  <c r="N412" i="4"/>
  <c r="O412" i="4"/>
  <c r="P411" i="4"/>
  <c r="N411" i="4"/>
  <c r="Q411" i="4"/>
  <c r="I409" i="4"/>
  <c r="J408" i="4"/>
  <c r="I397" i="4"/>
  <c r="I385" i="4"/>
  <c r="K384" i="4"/>
  <c r="L371" i="4"/>
  <c r="M365" i="4"/>
  <c r="N352" i="4"/>
  <c r="K348" i="4"/>
  <c r="N340" i="4"/>
  <c r="R429" i="4"/>
  <c r="S429" i="4"/>
  <c r="Q418" i="4"/>
  <c r="P418" i="4"/>
  <c r="S405" i="4"/>
  <c r="R405" i="4"/>
  <c r="N389" i="4"/>
  <c r="O389" i="4"/>
  <c r="K361" i="4"/>
  <c r="J361" i="4"/>
  <c r="I361" i="4"/>
  <c r="N317" i="4"/>
  <c r="O317" i="4"/>
  <c r="J307" i="4"/>
  <c r="K307" i="4"/>
  <c r="M294" i="4"/>
  <c r="L294" i="4"/>
  <c r="J294" i="4"/>
  <c r="R272" i="4"/>
  <c r="S272" i="4"/>
  <c r="Q213" i="4"/>
  <c r="S213" i="4"/>
  <c r="J210" i="4"/>
  <c r="L210" i="4"/>
  <c r="P195" i="4"/>
  <c r="Q195" i="4"/>
  <c r="S195" i="4"/>
  <c r="J192" i="4"/>
  <c r="K192" i="4"/>
  <c r="L192" i="4"/>
  <c r="M192" i="4"/>
  <c r="I187" i="4"/>
  <c r="K187" i="4"/>
  <c r="P183" i="4"/>
  <c r="Q183" i="4"/>
  <c r="S183" i="4"/>
  <c r="R176" i="4"/>
  <c r="S176" i="4"/>
  <c r="Q165" i="4"/>
  <c r="R165" i="4"/>
  <c r="S165" i="4"/>
  <c r="R158" i="4"/>
  <c r="S158" i="4"/>
  <c r="P148" i="4"/>
  <c r="N148" i="4"/>
  <c r="O148" i="4"/>
  <c r="M143" i="4"/>
  <c r="O143" i="4"/>
  <c r="M138" i="4"/>
  <c r="K138" i="4"/>
  <c r="L138" i="4"/>
  <c r="M132" i="4"/>
  <c r="K132" i="4"/>
  <c r="N70" i="4"/>
  <c r="Q70" i="4"/>
  <c r="O70" i="4"/>
  <c r="P70" i="4"/>
  <c r="I427" i="4"/>
  <c r="S254" i="4"/>
  <c r="O226" i="4"/>
  <c r="O202" i="4"/>
  <c r="I411" i="4"/>
  <c r="R278" i="4"/>
  <c r="R266" i="4"/>
  <c r="R242" i="4"/>
  <c r="P213" i="4"/>
  <c r="J211" i="4"/>
  <c r="P189" i="4"/>
  <c r="J187" i="4"/>
  <c r="Q159" i="4"/>
  <c r="N143" i="4"/>
  <c r="O137" i="4"/>
  <c r="Q117" i="4"/>
  <c r="K84" i="4"/>
  <c r="M29" i="4"/>
  <c r="O395" i="4"/>
  <c r="L426" i="4"/>
  <c r="M426" i="4"/>
  <c r="S417" i="4"/>
  <c r="R417" i="4"/>
  <c r="K409" i="4"/>
  <c r="J409" i="4"/>
  <c r="Q400" i="4"/>
  <c r="P400" i="4"/>
  <c r="M390" i="4"/>
  <c r="L390" i="4"/>
  <c r="J373" i="4"/>
  <c r="K373" i="4"/>
  <c r="I373" i="4"/>
  <c r="O359" i="4"/>
  <c r="N359" i="4"/>
  <c r="M336" i="4"/>
  <c r="L336" i="4"/>
  <c r="Q328" i="4"/>
  <c r="P328" i="4"/>
  <c r="N323" i="4"/>
  <c r="O323" i="4"/>
  <c r="M306" i="4"/>
  <c r="L306" i="4"/>
  <c r="Q298" i="4"/>
  <c r="P298" i="4"/>
  <c r="M288" i="4"/>
  <c r="L288" i="4"/>
  <c r="K288" i="4"/>
  <c r="I277" i="4"/>
  <c r="K277" i="4"/>
  <c r="N268" i="4"/>
  <c r="O268" i="4"/>
  <c r="P268" i="4"/>
  <c r="Q268" i="4"/>
  <c r="J252" i="4"/>
  <c r="K252" i="4"/>
  <c r="L252" i="4"/>
  <c r="M252" i="4"/>
  <c r="R248" i="4"/>
  <c r="S248" i="4"/>
  <c r="J228" i="4"/>
  <c r="K228" i="4"/>
  <c r="L228" i="4"/>
  <c r="M228" i="4"/>
  <c r="J222" i="4"/>
  <c r="L222" i="4"/>
  <c r="L215" i="4"/>
  <c r="M215" i="4"/>
  <c r="O215" i="4"/>
  <c r="N208" i="4"/>
  <c r="O208" i="4"/>
  <c r="P208" i="4"/>
  <c r="Q208" i="4"/>
  <c r="R200" i="4"/>
  <c r="S200" i="4"/>
  <c r="I193" i="4"/>
  <c r="K193" i="4"/>
  <c r="Q142" i="4"/>
  <c r="P142" i="4"/>
  <c r="N142" i="4"/>
  <c r="O125" i="4"/>
  <c r="M125" i="4"/>
  <c r="M114" i="4"/>
  <c r="K114" i="4"/>
  <c r="J114" i="4"/>
  <c r="S69" i="4"/>
  <c r="P69" i="4"/>
  <c r="R69" i="4"/>
  <c r="Q69" i="4"/>
  <c r="R213" i="4"/>
  <c r="I307" i="4"/>
  <c r="Q274" i="4"/>
  <c r="Q262" i="4"/>
  <c r="Q250" i="4"/>
  <c r="Q238" i="4"/>
  <c r="M222" i="4"/>
  <c r="M198" i="4"/>
  <c r="M174" i="4"/>
  <c r="S153" i="4"/>
  <c r="J145" i="4"/>
  <c r="L143" i="4"/>
  <c r="M137" i="4"/>
  <c r="S129" i="4"/>
  <c r="N119" i="4"/>
  <c r="K109" i="4"/>
  <c r="M107" i="4"/>
  <c r="N298" i="4"/>
  <c r="N413" i="4"/>
  <c r="O413" i="4"/>
  <c r="S381" i="4"/>
  <c r="R381" i="4"/>
  <c r="O371" i="4"/>
  <c r="N371" i="4"/>
  <c r="S351" i="4"/>
  <c r="R351" i="4"/>
  <c r="O341" i="4"/>
  <c r="N341" i="4"/>
  <c r="O329" i="4"/>
  <c r="N329" i="4"/>
  <c r="S309" i="4"/>
  <c r="R309" i="4"/>
  <c r="Q309" i="4"/>
  <c r="P267" i="4"/>
  <c r="Q267" i="4"/>
  <c r="Q261" i="4"/>
  <c r="S261" i="4"/>
  <c r="P255" i="4"/>
  <c r="Q255" i="4"/>
  <c r="L251" i="4"/>
  <c r="M251" i="4"/>
  <c r="M245" i="4"/>
  <c r="O245" i="4"/>
  <c r="J240" i="4"/>
  <c r="K240" i="4"/>
  <c r="L240" i="4"/>
  <c r="M240" i="4"/>
  <c r="L227" i="4"/>
  <c r="M227" i="4"/>
  <c r="O227" i="4"/>
  <c r="N220" i="4"/>
  <c r="O220" i="4"/>
  <c r="P220" i="4"/>
  <c r="Q220" i="4"/>
  <c r="J216" i="4"/>
  <c r="K216" i="4"/>
  <c r="L216" i="4"/>
  <c r="M216" i="4"/>
  <c r="M209" i="4"/>
  <c r="O209" i="4"/>
  <c r="L203" i="4"/>
  <c r="M203" i="4"/>
  <c r="O203" i="4"/>
  <c r="I199" i="4"/>
  <c r="K199" i="4"/>
  <c r="R188" i="4"/>
  <c r="S188" i="4"/>
  <c r="Q177" i="4"/>
  <c r="S177" i="4"/>
  <c r="M173" i="4"/>
  <c r="O173" i="4"/>
  <c r="K163" i="4"/>
  <c r="J163" i="4"/>
  <c r="I157" i="4"/>
  <c r="K157" i="4"/>
  <c r="R146" i="4"/>
  <c r="S146" i="4"/>
  <c r="Q141" i="4"/>
  <c r="S141" i="4"/>
  <c r="R141" i="4"/>
  <c r="S135" i="4"/>
  <c r="Q135" i="4"/>
  <c r="R135" i="4"/>
  <c r="J127" i="4"/>
  <c r="I127" i="4"/>
  <c r="I115" i="4"/>
  <c r="J115" i="4"/>
  <c r="L72" i="4"/>
  <c r="J72" i="4"/>
  <c r="M72" i="4"/>
  <c r="K72" i="4"/>
  <c r="J271" i="4"/>
  <c r="J259" i="4"/>
  <c r="J247" i="4"/>
  <c r="N281" i="4"/>
  <c r="S279" i="4"/>
  <c r="O274" i="4"/>
  <c r="N269" i="4"/>
  <c r="S267" i="4"/>
  <c r="O262" i="4"/>
  <c r="N257" i="4"/>
  <c r="S255" i="4"/>
  <c r="O250" i="4"/>
  <c r="N245" i="4"/>
  <c r="S243" i="4"/>
  <c r="O238" i="4"/>
  <c r="N233" i="4"/>
  <c r="K222" i="4"/>
  <c r="N209" i="4"/>
  <c r="R207" i="4"/>
  <c r="K198" i="4"/>
  <c r="N185" i="4"/>
  <c r="R183" i="4"/>
  <c r="K174" i="4"/>
  <c r="Q153" i="4"/>
  <c r="R147" i="4"/>
  <c r="N125" i="4"/>
  <c r="P94" i="4"/>
  <c r="J48" i="4"/>
  <c r="S44" i="4"/>
  <c r="J426" i="4"/>
  <c r="S411" i="4"/>
  <c r="R411" i="4"/>
  <c r="R399" i="4"/>
  <c r="S399" i="4"/>
  <c r="J379" i="4"/>
  <c r="K379" i="4"/>
  <c r="S369" i="4"/>
  <c r="R369" i="4"/>
  <c r="M360" i="4"/>
  <c r="L360" i="4"/>
  <c r="K349" i="4"/>
  <c r="J349" i="4"/>
  <c r="I349" i="4"/>
  <c r="S321" i="4"/>
  <c r="R321" i="4"/>
  <c r="Q310" i="4"/>
  <c r="P310" i="4"/>
  <c r="O310" i="4"/>
  <c r="J301" i="4"/>
  <c r="K301" i="4"/>
  <c r="I301" i="4"/>
  <c r="L275" i="4"/>
  <c r="M275" i="4"/>
  <c r="N256" i="4"/>
  <c r="O256" i="4"/>
  <c r="P256" i="4"/>
  <c r="Q256" i="4"/>
  <c r="M221" i="4"/>
  <c r="O221" i="4"/>
  <c r="I205" i="4"/>
  <c r="K205" i="4"/>
  <c r="I169" i="4"/>
  <c r="K169" i="4"/>
  <c r="R68" i="4"/>
  <c r="S68" i="4"/>
  <c r="J283" i="4"/>
  <c r="L281" i="4"/>
  <c r="N274" i="4"/>
  <c r="L269" i="4"/>
  <c r="N262" i="4"/>
  <c r="R255" i="4"/>
  <c r="N250" i="4"/>
  <c r="R243" i="4"/>
  <c r="N238" i="4"/>
  <c r="L233" i="4"/>
  <c r="L209" i="4"/>
  <c r="P100" i="4"/>
  <c r="Q75" i="4"/>
  <c r="L54" i="4"/>
  <c r="P424" i="4"/>
  <c r="M414" i="4"/>
  <c r="K393" i="4"/>
  <c r="M383" i="4"/>
  <c r="L402" i="4"/>
  <c r="M402" i="4"/>
  <c r="J391" i="4"/>
  <c r="K391" i="4"/>
  <c r="Q382" i="4"/>
  <c r="P382" i="4"/>
  <c r="M354" i="4"/>
  <c r="L354" i="4"/>
  <c r="M342" i="4"/>
  <c r="L342" i="4"/>
  <c r="J342" i="4"/>
  <c r="K331" i="4"/>
  <c r="J331" i="4"/>
  <c r="P316" i="4"/>
  <c r="Q316" i="4"/>
  <c r="S303" i="4"/>
  <c r="R303" i="4"/>
  <c r="P303" i="4"/>
  <c r="Q292" i="4"/>
  <c r="P292" i="4"/>
  <c r="Q273" i="4"/>
  <c r="S273" i="4"/>
  <c r="I265" i="4"/>
  <c r="K265" i="4"/>
  <c r="I253" i="4"/>
  <c r="K253" i="4"/>
  <c r="Q249" i="4"/>
  <c r="S249" i="4"/>
  <c r="N244" i="4"/>
  <c r="O244" i="4"/>
  <c r="P244" i="4"/>
  <c r="Q244" i="4"/>
  <c r="Q237" i="4"/>
  <c r="S237" i="4"/>
  <c r="Q225" i="4"/>
  <c r="S225" i="4"/>
  <c r="I217" i="4"/>
  <c r="K217" i="4"/>
  <c r="J204" i="4"/>
  <c r="K204" i="4"/>
  <c r="L204" i="4"/>
  <c r="M204" i="4"/>
  <c r="Q189" i="4"/>
  <c r="S189" i="4"/>
  <c r="M185" i="4"/>
  <c r="O185" i="4"/>
  <c r="N178" i="4"/>
  <c r="P178" i="4"/>
  <c r="N172" i="4"/>
  <c r="O172" i="4"/>
  <c r="P172" i="4"/>
  <c r="Q172" i="4"/>
  <c r="R164" i="4"/>
  <c r="S164" i="4"/>
  <c r="N160" i="4"/>
  <c r="P160" i="4"/>
  <c r="N155" i="4"/>
  <c r="M155" i="4"/>
  <c r="O155" i="4"/>
  <c r="I151" i="4"/>
  <c r="K151" i="4"/>
  <c r="J151" i="4"/>
  <c r="J144" i="4"/>
  <c r="L144" i="4"/>
  <c r="K144" i="4"/>
  <c r="M144" i="4"/>
  <c r="N131" i="4"/>
  <c r="L131" i="4"/>
  <c r="M131" i="4"/>
  <c r="M126" i="4"/>
  <c r="J126" i="4"/>
  <c r="L126" i="4"/>
  <c r="J120" i="4"/>
  <c r="L120" i="4"/>
  <c r="M120" i="4"/>
  <c r="S111" i="4"/>
  <c r="P111" i="4"/>
  <c r="R111" i="4"/>
  <c r="K67" i="4"/>
  <c r="I67" i="4"/>
  <c r="J67" i="4"/>
  <c r="I379" i="4"/>
  <c r="R267" i="4"/>
  <c r="L245" i="4"/>
  <c r="I343" i="4"/>
  <c r="N227" i="4"/>
  <c r="S218" i="4"/>
  <c r="Q214" i="4"/>
  <c r="J205" i="4"/>
  <c r="N203" i="4"/>
  <c r="S194" i="4"/>
  <c r="Q190" i="4"/>
  <c r="J181" i="4"/>
  <c r="N179" i="4"/>
  <c r="S170" i="4"/>
  <c r="P166" i="4"/>
  <c r="I73" i="4"/>
  <c r="Q58" i="4"/>
  <c r="N407" i="4"/>
  <c r="O407" i="4"/>
  <c r="J397" i="4"/>
  <c r="K397" i="4"/>
  <c r="S387" i="4"/>
  <c r="R387" i="4"/>
  <c r="O377" i="4"/>
  <c r="N377" i="4"/>
  <c r="M366" i="4"/>
  <c r="L366" i="4"/>
  <c r="M348" i="4"/>
  <c r="L348" i="4"/>
  <c r="M330" i="4"/>
  <c r="J330" i="4"/>
  <c r="L330" i="4"/>
  <c r="Q322" i="4"/>
  <c r="P322" i="4"/>
  <c r="J313" i="4"/>
  <c r="K313" i="4"/>
  <c r="I313" i="4"/>
  <c r="P304" i="4"/>
  <c r="Q304" i="4"/>
  <c r="S297" i="4"/>
  <c r="R297" i="4"/>
  <c r="N280" i="4"/>
  <c r="O280" i="4"/>
  <c r="P280" i="4"/>
  <c r="Q280" i="4"/>
  <c r="M257" i="4"/>
  <c r="O257" i="4"/>
  <c r="I229" i="4"/>
  <c r="K229" i="4"/>
  <c r="J108" i="4"/>
  <c r="K108" i="4"/>
  <c r="L108" i="4"/>
  <c r="M108" i="4"/>
  <c r="L428" i="4"/>
  <c r="M428" i="4"/>
  <c r="S425" i="4"/>
  <c r="R425" i="4"/>
  <c r="J423" i="4"/>
  <c r="K423" i="4"/>
  <c r="K417" i="4"/>
  <c r="J417" i="4"/>
  <c r="N415" i="4"/>
  <c r="O415" i="4"/>
  <c r="P414" i="4"/>
  <c r="Q414" i="4"/>
  <c r="R413" i="4"/>
  <c r="S413" i="4"/>
  <c r="L410" i="4"/>
  <c r="M410" i="4"/>
  <c r="N409" i="4"/>
  <c r="O409" i="4"/>
  <c r="P408" i="4"/>
  <c r="Q408" i="4"/>
  <c r="S407" i="4"/>
  <c r="R407" i="4"/>
  <c r="K405" i="4"/>
  <c r="J405" i="4"/>
  <c r="L404" i="4"/>
  <c r="M404" i="4"/>
  <c r="N403" i="4"/>
  <c r="O403" i="4"/>
  <c r="P402" i="4"/>
  <c r="Q402" i="4"/>
  <c r="L398" i="4"/>
  <c r="M398" i="4"/>
  <c r="O397" i="4"/>
  <c r="N397" i="4"/>
  <c r="S395" i="4"/>
  <c r="R395" i="4"/>
  <c r="L392" i="4"/>
  <c r="M392" i="4"/>
  <c r="N391" i="4"/>
  <c r="O391" i="4"/>
  <c r="Q390" i="4"/>
  <c r="P390" i="4"/>
  <c r="K387" i="4"/>
  <c r="J387" i="4"/>
  <c r="M386" i="4"/>
  <c r="L386" i="4"/>
  <c r="O385" i="4"/>
  <c r="N385" i="4"/>
  <c r="Q384" i="4"/>
  <c r="P384" i="4"/>
  <c r="S383" i="4"/>
  <c r="R383" i="4"/>
  <c r="P383" i="4"/>
  <c r="J381" i="4"/>
  <c r="K381" i="4"/>
  <c r="Q378" i="4"/>
  <c r="P378" i="4"/>
  <c r="N378" i="4"/>
  <c r="R377" i="4"/>
  <c r="S377" i="4"/>
  <c r="K375" i="4"/>
  <c r="J375" i="4"/>
  <c r="M374" i="4"/>
  <c r="L374" i="4"/>
  <c r="O373" i="4"/>
  <c r="N373" i="4"/>
  <c r="S371" i="4"/>
  <c r="R371" i="4"/>
  <c r="K415" i="4"/>
  <c r="J415" i="4"/>
  <c r="N401" i="4"/>
  <c r="O401" i="4"/>
  <c r="M384" i="4"/>
  <c r="L384" i="4"/>
  <c r="S375" i="4"/>
  <c r="R375" i="4"/>
  <c r="P364" i="4"/>
  <c r="Q364" i="4"/>
  <c r="O353" i="4"/>
  <c r="N353" i="4"/>
  <c r="N335" i="4"/>
  <c r="O335" i="4"/>
  <c r="M324" i="4"/>
  <c r="L324" i="4"/>
  <c r="K324" i="4"/>
  <c r="M312" i="4"/>
  <c r="K312" i="4"/>
  <c r="L312" i="4"/>
  <c r="M300" i="4"/>
  <c r="L300" i="4"/>
  <c r="O293" i="4"/>
  <c r="L293" i="4"/>
  <c r="N293" i="4"/>
  <c r="P286" i="4"/>
  <c r="Q286" i="4"/>
  <c r="N286" i="4"/>
  <c r="P231" i="4"/>
  <c r="Q231" i="4"/>
  <c r="S231" i="4"/>
  <c r="Q106" i="4"/>
  <c r="N106" i="4"/>
  <c r="P106" i="4"/>
  <c r="O106" i="4"/>
  <c r="I403" i="4"/>
  <c r="R225" i="4"/>
  <c r="R201" i="4"/>
  <c r="O190" i="4"/>
  <c r="R177" i="4"/>
  <c r="R333" i="4"/>
  <c r="L434" i="4"/>
  <c r="M434" i="4"/>
  <c r="Q432" i="4"/>
  <c r="P432" i="4"/>
  <c r="K429" i="4"/>
  <c r="J429" i="4"/>
  <c r="Q426" i="4"/>
  <c r="P426" i="4"/>
  <c r="K399" i="4"/>
  <c r="J399" i="4"/>
  <c r="I417" i="4"/>
  <c r="M282" i="4"/>
  <c r="J277" i="4"/>
  <c r="O275" i="4"/>
  <c r="M270" i="4"/>
  <c r="J265" i="4"/>
  <c r="M258" i="4"/>
  <c r="J253" i="4"/>
  <c r="O251" i="4"/>
  <c r="M246" i="4"/>
  <c r="J241" i="4"/>
  <c r="O239" i="4"/>
  <c r="M234" i="4"/>
  <c r="P225" i="4"/>
  <c r="J223" i="4"/>
  <c r="P201" i="4"/>
  <c r="J199" i="4"/>
  <c r="P177" i="4"/>
  <c r="J175" i="4"/>
  <c r="L162" i="4"/>
  <c r="O160" i="4"/>
  <c r="J138" i="4"/>
  <c r="I85" i="4"/>
  <c r="N83" i="4"/>
  <c r="K433" i="4"/>
  <c r="S389" i="4"/>
  <c r="L323" i="4"/>
  <c r="L432" i="4"/>
  <c r="M432" i="4"/>
  <c r="L420" i="4"/>
  <c r="M420" i="4"/>
  <c r="M408" i="4"/>
  <c r="L408" i="4"/>
  <c r="M378" i="4"/>
  <c r="L378" i="4"/>
  <c r="K355" i="4"/>
  <c r="J355" i="4"/>
  <c r="S345" i="4"/>
  <c r="R345" i="4"/>
  <c r="S339" i="4"/>
  <c r="R339" i="4"/>
  <c r="P339" i="4"/>
  <c r="J319" i="4"/>
  <c r="K319" i="4"/>
  <c r="N311" i="4"/>
  <c r="O311" i="4"/>
  <c r="O299" i="4"/>
  <c r="N299" i="4"/>
  <c r="J289" i="4"/>
  <c r="K289" i="4"/>
  <c r="I289" i="4"/>
  <c r="P279" i="4"/>
  <c r="Q279" i="4"/>
  <c r="L263" i="4"/>
  <c r="M263" i="4"/>
  <c r="P105" i="4"/>
  <c r="Q105" i="4"/>
  <c r="R105" i="4"/>
  <c r="S105" i="4"/>
  <c r="O214" i="4"/>
  <c r="Q160" i="4"/>
  <c r="S431" i="4"/>
  <c r="R431" i="4"/>
  <c r="O427" i="4"/>
  <c r="N427" i="4"/>
  <c r="R419" i="4"/>
  <c r="S419" i="4"/>
  <c r="K282" i="4"/>
  <c r="N275" i="4"/>
  <c r="K270" i="4"/>
  <c r="N263" i="4"/>
  <c r="K258" i="4"/>
  <c r="N251" i="4"/>
  <c r="K246" i="4"/>
  <c r="N239" i="4"/>
  <c r="K234" i="4"/>
  <c r="M210" i="4"/>
  <c r="M186" i="4"/>
  <c r="M156" i="4"/>
  <c r="P154" i="4"/>
  <c r="O142" i="4"/>
  <c r="L132" i="4"/>
  <c r="K120" i="4"/>
  <c r="Q112" i="4"/>
  <c r="S104" i="4"/>
  <c r="O89" i="4"/>
  <c r="K49" i="4"/>
  <c r="M433" i="4"/>
  <c r="Q431" i="4"/>
  <c r="S418" i="4"/>
  <c r="J416" i="4"/>
  <c r="S412" i="4"/>
  <c r="P389" i="4"/>
  <c r="S388" i="4"/>
  <c r="R382" i="4"/>
  <c r="Q377" i="4"/>
  <c r="S376" i="4"/>
  <c r="J434" i="4"/>
  <c r="K434" i="4"/>
  <c r="N432" i="4"/>
  <c r="O432" i="4"/>
  <c r="S430" i="4"/>
  <c r="J428" i="4"/>
  <c r="K428" i="4"/>
  <c r="Q425" i="4"/>
  <c r="P425" i="4"/>
  <c r="M421" i="4"/>
  <c r="L397" i="4"/>
  <c r="M397" i="4"/>
  <c r="L421" i="4"/>
  <c r="R335" i="4"/>
  <c r="P323" i="4"/>
  <c r="R359" i="4"/>
  <c r="P423" i="4"/>
  <c r="Q423" i="4"/>
  <c r="O418" i="4"/>
  <c r="S410" i="4"/>
  <c r="M407" i="4"/>
  <c r="O406" i="4"/>
  <c r="L406" i="4"/>
  <c r="Q405" i="4"/>
  <c r="P405" i="4"/>
  <c r="S404" i="4"/>
  <c r="Q404" i="4"/>
  <c r="P404" i="4"/>
  <c r="J402" i="4"/>
  <c r="K402" i="4"/>
  <c r="O400" i="4"/>
  <c r="N400" i="4"/>
  <c r="M400" i="4"/>
  <c r="O399" i="4"/>
  <c r="Q399" i="4"/>
  <c r="N399" i="4"/>
  <c r="P399" i="4"/>
  <c r="S398" i="4"/>
  <c r="Q398" i="4"/>
  <c r="J396" i="4"/>
  <c r="K396" i="4"/>
  <c r="M395" i="4"/>
  <c r="J395" i="4"/>
  <c r="N394" i="4"/>
  <c r="O394" i="4"/>
  <c r="Q393" i="4"/>
  <c r="N393" i="4"/>
  <c r="O393" i="4"/>
  <c r="P393" i="4"/>
  <c r="S392" i="4"/>
  <c r="Q392" i="4"/>
  <c r="K390" i="4"/>
  <c r="J389" i="4"/>
  <c r="M389" i="4"/>
  <c r="S386" i="4"/>
  <c r="L383" i="4"/>
  <c r="L382" i="4"/>
  <c r="O382" i="4"/>
  <c r="N382" i="4"/>
  <c r="P381" i="4"/>
  <c r="Q381" i="4"/>
  <c r="S380" i="4"/>
  <c r="R380" i="4"/>
  <c r="P380" i="4"/>
  <c r="J378" i="4"/>
  <c r="K378" i="4"/>
  <c r="M377" i="4"/>
  <c r="J377" i="4"/>
  <c r="M376" i="4"/>
  <c r="O376" i="4"/>
  <c r="N376" i="4"/>
  <c r="Q375" i="4"/>
  <c r="P375" i="4"/>
  <c r="N375" i="4"/>
  <c r="O375" i="4"/>
  <c r="S374" i="4"/>
  <c r="R374" i="4"/>
  <c r="P374" i="4"/>
  <c r="K372" i="4"/>
  <c r="J372" i="4"/>
  <c r="M371" i="4"/>
  <c r="M370" i="4"/>
  <c r="O370" i="4"/>
  <c r="N370" i="4"/>
  <c r="Q369" i="4"/>
  <c r="R368" i="4"/>
  <c r="S368" i="4"/>
  <c r="S367" i="4"/>
  <c r="R367" i="4"/>
  <c r="J366" i="4"/>
  <c r="L365" i="4"/>
  <c r="J365" i="4"/>
  <c r="O364" i="4"/>
  <c r="L364" i="4"/>
  <c r="M364" i="4"/>
  <c r="Q363" i="4"/>
  <c r="N363" i="4"/>
  <c r="P363" i="4"/>
  <c r="O363" i="4"/>
  <c r="R362" i="4"/>
  <c r="K360" i="4"/>
  <c r="J360" i="4"/>
  <c r="J359" i="4"/>
  <c r="M359" i="4"/>
  <c r="M358" i="4"/>
  <c r="L358" i="4"/>
  <c r="O358" i="4"/>
  <c r="N357" i="4"/>
  <c r="P357" i="4"/>
  <c r="Q357" i="4"/>
  <c r="R356" i="4"/>
  <c r="J354" i="4"/>
  <c r="K354" i="4"/>
  <c r="L353" i="4"/>
  <c r="M353" i="4"/>
  <c r="L352" i="4"/>
  <c r="O352" i="4"/>
  <c r="P351" i="4"/>
  <c r="N351" i="4"/>
  <c r="Q351" i="4"/>
  <c r="S350" i="4"/>
  <c r="P350" i="4"/>
  <c r="R350" i="4"/>
  <c r="S349" i="4"/>
  <c r="R349" i="4"/>
  <c r="J348" i="4"/>
  <c r="M347" i="4"/>
  <c r="J347" i="4"/>
  <c r="L347" i="4"/>
  <c r="M346" i="4"/>
  <c r="L346" i="4"/>
  <c r="O346" i="4"/>
  <c r="N345" i="4"/>
  <c r="P345" i="4"/>
  <c r="Q345" i="4"/>
  <c r="S344" i="4"/>
  <c r="K342" i="4"/>
  <c r="L341" i="4"/>
  <c r="J341" i="4"/>
  <c r="M341" i="4"/>
  <c r="M340" i="4"/>
  <c r="O340" i="4"/>
  <c r="Q339" i="4"/>
  <c r="K336" i="4"/>
  <c r="K425" i="4"/>
  <c r="M425" i="4"/>
  <c r="S422" i="4"/>
  <c r="P422" i="4"/>
  <c r="M419" i="4"/>
  <c r="S416" i="4"/>
  <c r="P416" i="4"/>
  <c r="J414" i="4"/>
  <c r="K414" i="4"/>
  <c r="R409" i="4"/>
  <c r="S409" i="4"/>
  <c r="M388" i="4"/>
  <c r="O388" i="4"/>
  <c r="N388" i="4"/>
  <c r="R430" i="4"/>
  <c r="O351" i="4"/>
  <c r="P344" i="4"/>
  <c r="O424" i="4"/>
  <c r="N424" i="4"/>
  <c r="K420" i="4"/>
  <c r="J420" i="4"/>
  <c r="Q417" i="4"/>
  <c r="P417" i="4"/>
  <c r="N417" i="4"/>
  <c r="M413" i="4"/>
  <c r="Q387" i="4"/>
  <c r="N387" i="4"/>
  <c r="O387" i="4"/>
  <c r="P387" i="4"/>
  <c r="I420" i="4"/>
  <c r="I408" i="4"/>
  <c r="I396" i="4"/>
  <c r="I384" i="4"/>
  <c r="I372" i="4"/>
  <c r="O423" i="4"/>
  <c r="N418" i="4"/>
  <c r="K413" i="4"/>
  <c r="R391" i="4"/>
  <c r="O381" i="4"/>
  <c r="K369" i="4"/>
  <c r="O357" i="4"/>
  <c r="M418" i="4"/>
  <c r="J413" i="4"/>
  <c r="K408" i="4"/>
  <c r="P368" i="4"/>
  <c r="S362" i="4"/>
  <c r="S356" i="4"/>
  <c r="J351" i="4"/>
  <c r="L326" i="4"/>
  <c r="L418" i="4"/>
  <c r="P362" i="4"/>
  <c r="M308" i="4"/>
  <c r="M401" i="4"/>
  <c r="M368" i="4"/>
  <c r="L368" i="4"/>
  <c r="O367" i="4"/>
  <c r="N367" i="4"/>
  <c r="S365" i="4"/>
  <c r="R365" i="4"/>
  <c r="M362" i="4"/>
  <c r="L362" i="4"/>
  <c r="O361" i="4"/>
  <c r="N361" i="4"/>
  <c r="J357" i="4"/>
  <c r="K357" i="4"/>
  <c r="L356" i="4"/>
  <c r="M356" i="4"/>
  <c r="O355" i="4"/>
  <c r="N355" i="4"/>
  <c r="S353" i="4"/>
  <c r="R353" i="4"/>
  <c r="O349" i="4"/>
  <c r="N349" i="4"/>
  <c r="Q348" i="4"/>
  <c r="P348" i="4"/>
  <c r="S347" i="4"/>
  <c r="R347" i="4"/>
  <c r="J345" i="4"/>
  <c r="K345" i="4"/>
  <c r="L344" i="4"/>
  <c r="M344" i="4"/>
  <c r="R341" i="4"/>
  <c r="S341" i="4"/>
  <c r="K339" i="4"/>
  <c r="J339" i="4"/>
  <c r="O337" i="4"/>
  <c r="N337" i="4"/>
  <c r="P336" i="4"/>
  <c r="Q336" i="4"/>
  <c r="M332" i="4"/>
  <c r="L332" i="4"/>
  <c r="O331" i="4"/>
  <c r="N331" i="4"/>
  <c r="R329" i="4"/>
  <c r="S329" i="4"/>
  <c r="J327" i="4"/>
  <c r="K327" i="4"/>
  <c r="O325" i="4"/>
  <c r="N325" i="4"/>
  <c r="Q324" i="4"/>
  <c r="P324" i="4"/>
  <c r="J321" i="4"/>
  <c r="K321" i="4"/>
  <c r="L320" i="4"/>
  <c r="M320" i="4"/>
  <c r="K320" i="4"/>
  <c r="O319" i="4"/>
  <c r="N319" i="4"/>
  <c r="Q318" i="4"/>
  <c r="O318" i="4"/>
  <c r="R317" i="4"/>
  <c r="S317" i="4"/>
  <c r="J315" i="4"/>
  <c r="K315" i="4"/>
  <c r="M314" i="4"/>
  <c r="L314" i="4"/>
  <c r="O313" i="4"/>
  <c r="N313" i="4"/>
  <c r="L313" i="4"/>
  <c r="Q312" i="4"/>
  <c r="P312" i="4"/>
  <c r="S311" i="4"/>
  <c r="R311" i="4"/>
  <c r="J309" i="4"/>
  <c r="K309" i="4"/>
  <c r="O307" i="4"/>
  <c r="N307" i="4"/>
  <c r="P306" i="4"/>
  <c r="Q306" i="4"/>
  <c r="S305" i="4"/>
  <c r="R305" i="4"/>
  <c r="Q305" i="4"/>
  <c r="K303" i="4"/>
  <c r="J303" i="4"/>
  <c r="Q416" i="4"/>
  <c r="K395" i="4"/>
  <c r="L361" i="4"/>
  <c r="L349" i="4"/>
  <c r="P342" i="4"/>
  <c r="Q330" i="4"/>
  <c r="Q317" i="4"/>
  <c r="L433" i="4"/>
  <c r="P431" i="4"/>
  <c r="M427" i="4"/>
  <c r="L427" i="4"/>
  <c r="N426" i="4"/>
  <c r="O426" i="4"/>
  <c r="R424" i="4"/>
  <c r="S424" i="4"/>
  <c r="J422" i="4"/>
  <c r="K422" i="4"/>
  <c r="N420" i="4"/>
  <c r="O420" i="4"/>
  <c r="Q419" i="4"/>
  <c r="R418" i="4"/>
  <c r="K416" i="4"/>
  <c r="L415" i="4"/>
  <c r="M415" i="4"/>
  <c r="N414" i="4"/>
  <c r="O414" i="4"/>
  <c r="P413" i="4"/>
  <c r="Q413" i="4"/>
  <c r="R412" i="4"/>
  <c r="J410" i="4"/>
  <c r="K410" i="4"/>
  <c r="M409" i="4"/>
  <c r="N408" i="4"/>
  <c r="O408" i="4"/>
  <c r="Q407" i="4"/>
  <c r="P407" i="4"/>
  <c r="R406" i="4"/>
  <c r="S406" i="4"/>
  <c r="J404" i="4"/>
  <c r="M403" i="4"/>
  <c r="L403" i="4"/>
  <c r="N402" i="4"/>
  <c r="O402" i="4"/>
  <c r="P401" i="4"/>
  <c r="Q401" i="4"/>
  <c r="R400" i="4"/>
  <c r="J398" i="4"/>
  <c r="N396" i="4"/>
  <c r="O396" i="4"/>
  <c r="Q395" i="4"/>
  <c r="P395" i="4"/>
  <c r="R394" i="4"/>
  <c r="J392" i="4"/>
  <c r="K392" i="4"/>
  <c r="M391" i="4"/>
  <c r="L391" i="4"/>
  <c r="N390" i="4"/>
  <c r="O390" i="4"/>
  <c r="Q389" i="4"/>
  <c r="R388" i="4"/>
  <c r="K386" i="4"/>
  <c r="J386" i="4"/>
  <c r="M385" i="4"/>
  <c r="L385" i="4"/>
  <c r="O384" i="4"/>
  <c r="N384" i="4"/>
  <c r="Q383" i="4"/>
  <c r="S382" i="4"/>
  <c r="K380" i="4"/>
  <c r="J380" i="4"/>
  <c r="L379" i="4"/>
  <c r="M379" i="4"/>
  <c r="O378" i="4"/>
  <c r="P377" i="4"/>
  <c r="R376" i="4"/>
  <c r="K374" i="4"/>
  <c r="J374" i="4"/>
  <c r="L373" i="4"/>
  <c r="M373" i="4"/>
  <c r="N372" i="4"/>
  <c r="O372" i="4"/>
  <c r="P371" i="4"/>
  <c r="Q371" i="4"/>
  <c r="S370" i="4"/>
  <c r="R370" i="4"/>
  <c r="J368" i="4"/>
  <c r="K368" i="4"/>
  <c r="M367" i="4"/>
  <c r="L367" i="4"/>
  <c r="O366" i="4"/>
  <c r="N366" i="4"/>
  <c r="Q365" i="4"/>
  <c r="P365" i="4"/>
  <c r="R364" i="4"/>
  <c r="S364" i="4"/>
  <c r="K362" i="4"/>
  <c r="J362" i="4"/>
  <c r="M361" i="4"/>
  <c r="O360" i="4"/>
  <c r="N360" i="4"/>
  <c r="Q359" i="4"/>
  <c r="P359" i="4"/>
  <c r="S358" i="4"/>
  <c r="R358" i="4"/>
  <c r="J356" i="4"/>
  <c r="K356" i="4"/>
  <c r="L355" i="4"/>
  <c r="M355" i="4"/>
  <c r="O354" i="4"/>
  <c r="Q353" i="4"/>
  <c r="P353" i="4"/>
  <c r="R352" i="4"/>
  <c r="S352" i="4"/>
  <c r="J350" i="4"/>
  <c r="K350" i="4"/>
  <c r="M349" i="4"/>
  <c r="N348" i="4"/>
  <c r="O348" i="4"/>
  <c r="Q347" i="4"/>
  <c r="P347" i="4"/>
  <c r="S346" i="4"/>
  <c r="R346" i="4"/>
  <c r="J344" i="4"/>
  <c r="K344" i="4"/>
  <c r="L343" i="4"/>
  <c r="N342" i="4"/>
  <c r="O342" i="4"/>
  <c r="P341" i="4"/>
  <c r="Q341" i="4"/>
  <c r="R340" i="4"/>
  <c r="S340" i="4"/>
  <c r="O336" i="4"/>
  <c r="R334" i="4"/>
  <c r="K332" i="4"/>
  <c r="M331" i="4"/>
  <c r="O330" i="4"/>
  <c r="S328" i="4"/>
  <c r="M325" i="4"/>
  <c r="R316" i="4"/>
  <c r="O306" i="4"/>
  <c r="N301" i="4"/>
  <c r="Q294" i="4"/>
  <c r="R338" i="4"/>
  <c r="S338" i="4"/>
  <c r="J336" i="4"/>
  <c r="L335" i="4"/>
  <c r="J335" i="4"/>
  <c r="O334" i="4"/>
  <c r="Q333" i="4"/>
  <c r="N333" i="4"/>
  <c r="P333" i="4"/>
  <c r="S332" i="4"/>
  <c r="R332" i="4"/>
  <c r="K330" i="4"/>
  <c r="L329" i="4"/>
  <c r="L328" i="4"/>
  <c r="N328" i="4"/>
  <c r="O328" i="4"/>
  <c r="Q327" i="4"/>
  <c r="O327" i="4"/>
  <c r="R326" i="4"/>
  <c r="J324" i="4"/>
  <c r="M323" i="4"/>
  <c r="O322" i="4"/>
  <c r="N322" i="4"/>
  <c r="P321" i="4"/>
  <c r="O321" i="4"/>
  <c r="S320" i="4"/>
  <c r="R320" i="4"/>
  <c r="J318" i="4"/>
  <c r="K318" i="4"/>
  <c r="M317" i="4"/>
  <c r="J317" i="4"/>
  <c r="L316" i="4"/>
  <c r="N316" i="4"/>
  <c r="O316" i="4"/>
  <c r="Q315" i="4"/>
  <c r="O315" i="4"/>
  <c r="R314" i="4"/>
  <c r="J311" i="4"/>
  <c r="M311" i="4"/>
  <c r="N310" i="4"/>
  <c r="P309" i="4"/>
  <c r="R308" i="4"/>
  <c r="P308" i="4"/>
  <c r="K306" i="4"/>
  <c r="L305" i="4"/>
  <c r="J305" i="4"/>
  <c r="O304" i="4"/>
  <c r="N304" i="4"/>
  <c r="Q303" i="4"/>
  <c r="N303" i="4"/>
  <c r="S302" i="4"/>
  <c r="P302" i="4"/>
  <c r="R302" i="4"/>
  <c r="K300" i="4"/>
  <c r="J300" i="4"/>
  <c r="J299" i="4"/>
  <c r="M299" i="4"/>
  <c r="L299" i="4"/>
  <c r="M298" i="4"/>
  <c r="O298" i="4"/>
  <c r="O297" i="4"/>
  <c r="Q297" i="4"/>
  <c r="S296" i="4"/>
  <c r="K294" i="4"/>
  <c r="M293" i="4"/>
  <c r="N292" i="4"/>
  <c r="O292" i="4"/>
  <c r="L292" i="4"/>
  <c r="P291" i="4"/>
  <c r="O291" i="4"/>
  <c r="M329" i="4"/>
  <c r="P315" i="4"/>
  <c r="S299" i="4"/>
  <c r="J291" i="4"/>
  <c r="R287" i="4"/>
  <c r="M335" i="4"/>
  <c r="L322" i="4"/>
  <c r="N315" i="4"/>
  <c r="Q299" i="4"/>
  <c r="P287" i="4"/>
  <c r="R433" i="4"/>
  <c r="K431" i="4"/>
  <c r="M430" i="4"/>
  <c r="N429" i="4"/>
  <c r="Q428" i="4"/>
  <c r="S427" i="4"/>
  <c r="J425" i="4"/>
  <c r="M424" i="4"/>
  <c r="N423" i="4"/>
  <c r="S421" i="4"/>
  <c r="J419" i="4"/>
  <c r="S415" i="4"/>
  <c r="K407" i="4"/>
  <c r="N405" i="4"/>
  <c r="R403" i="4"/>
  <c r="R337" i="4"/>
  <c r="S308" i="4"/>
  <c r="J306" i="4"/>
  <c r="N334" i="4"/>
  <c r="S331" i="4"/>
  <c r="M328" i="4"/>
  <c r="S292" i="4"/>
  <c r="O410" i="4"/>
  <c r="N410" i="4"/>
  <c r="N434" i="4"/>
  <c r="L334" i="4"/>
  <c r="Q321" i="4"/>
  <c r="S314" i="4"/>
  <c r="M305" i="4"/>
  <c r="Q300" i="4"/>
  <c r="P300" i="4"/>
  <c r="M296" i="4"/>
  <c r="L296" i="4"/>
  <c r="R293" i="4"/>
  <c r="S293" i="4"/>
  <c r="L290" i="4"/>
  <c r="M290" i="4"/>
  <c r="O289" i="4"/>
  <c r="N289" i="4"/>
  <c r="N327" i="4"/>
  <c r="L317" i="4"/>
  <c r="L311" i="4"/>
  <c r="N295" i="4"/>
  <c r="J338" i="4"/>
  <c r="K338" i="4"/>
  <c r="M337" i="4"/>
  <c r="N336" i="4"/>
  <c r="P335" i="4"/>
  <c r="Q335" i="4"/>
  <c r="S334" i="4"/>
  <c r="J332" i="4"/>
  <c r="L331" i="4"/>
  <c r="N330" i="4"/>
  <c r="P329" i="4"/>
  <c r="R328" i="4"/>
  <c r="K326" i="4"/>
  <c r="J326" i="4"/>
  <c r="L325" i="4"/>
  <c r="O324" i="4"/>
  <c r="N324" i="4"/>
  <c r="Q323" i="4"/>
  <c r="S322" i="4"/>
  <c r="R322" i="4"/>
  <c r="J320" i="4"/>
  <c r="L319" i="4"/>
  <c r="M319" i="4"/>
  <c r="N318" i="4"/>
  <c r="P317" i="4"/>
  <c r="K314" i="4"/>
  <c r="J314" i="4"/>
  <c r="M313" i="4"/>
  <c r="N312" i="4"/>
  <c r="O312" i="4"/>
  <c r="P311" i="4"/>
  <c r="Q311" i="4"/>
  <c r="S310" i="4"/>
  <c r="R310" i="4"/>
  <c r="K308" i="4"/>
  <c r="J308" i="4"/>
  <c r="M307" i="4"/>
  <c r="L307" i="4"/>
  <c r="N306" i="4"/>
  <c r="P305" i="4"/>
  <c r="R304" i="4"/>
  <c r="K302" i="4"/>
  <c r="J302" i="4"/>
  <c r="M301" i="4"/>
  <c r="O300" i="4"/>
  <c r="S298" i="4"/>
  <c r="J296" i="4"/>
  <c r="P293" i="4"/>
  <c r="L289" i="4"/>
  <c r="Q287" i="4"/>
  <c r="R286" i="4"/>
  <c r="N398" i="4"/>
  <c r="N392" i="4"/>
  <c r="S290" i="4"/>
  <c r="P290" i="4"/>
  <c r="J288" i="4"/>
  <c r="L287" i="4"/>
  <c r="M287" i="4"/>
  <c r="O286" i="4"/>
  <c r="Q422" i="4"/>
  <c r="K419" i="4"/>
  <c r="O417" i="4"/>
  <c r="M412" i="4"/>
  <c r="L412" i="4"/>
  <c r="Q410" i="4"/>
  <c r="J407" i="4"/>
  <c r="M406" i="4"/>
  <c r="K401" i="4"/>
  <c r="S397" i="4"/>
  <c r="L394" i="4"/>
  <c r="P392" i="4"/>
  <c r="L388" i="4"/>
  <c r="Q386" i="4"/>
  <c r="S385" i="4"/>
  <c r="J371" i="4"/>
  <c r="M357" i="4"/>
  <c r="L357" i="4"/>
  <c r="P433" i="4"/>
  <c r="J430" i="4"/>
  <c r="P427" i="4"/>
  <c r="J424" i="4"/>
  <c r="P421" i="4"/>
  <c r="R420" i="4"/>
  <c r="J418" i="4"/>
  <c r="P415" i="4"/>
  <c r="R414" i="4"/>
  <c r="J412" i="4"/>
  <c r="P409" i="4"/>
  <c r="N433" i="4"/>
  <c r="L422" i="4"/>
  <c r="N421" i="4"/>
  <c r="P420" i="4"/>
  <c r="L295" i="4"/>
  <c r="M295" i="4"/>
  <c r="O294" i="4"/>
  <c r="Q293" i="4"/>
  <c r="K290" i="4"/>
  <c r="O288" i="4"/>
  <c r="N288" i="4"/>
  <c r="S286" i="4"/>
  <c r="P430" i="4"/>
  <c r="N425" i="4"/>
  <c r="P153" i="4"/>
  <c r="L149" i="4"/>
  <c r="P141" i="4"/>
  <c r="L137" i="4"/>
  <c r="P129" i="4"/>
  <c r="L125" i="4"/>
  <c r="P117" i="4"/>
  <c r="L113" i="4"/>
  <c r="M345" i="4"/>
  <c r="R434" i="4"/>
  <c r="L431" i="4"/>
  <c r="R428" i="4"/>
  <c r="L425" i="4"/>
  <c r="R422" i="4"/>
  <c r="J390" i="4"/>
  <c r="K383" i="4"/>
  <c r="J383" i="4"/>
  <c r="M382" i="4"/>
  <c r="Q380" i="4"/>
  <c r="K377" i="4"/>
  <c r="Q374" i="4"/>
  <c r="R373" i="4"/>
  <c r="K371" i="4"/>
  <c r="L370" i="4"/>
  <c r="N369" i="4"/>
  <c r="Q368" i="4"/>
  <c r="K365" i="4"/>
  <c r="Q362" i="4"/>
  <c r="R361" i="4"/>
  <c r="K359" i="4"/>
  <c r="Q356" i="4"/>
  <c r="P356" i="4"/>
  <c r="S355" i="4"/>
  <c r="K353" i="4"/>
  <c r="J353" i="4"/>
  <c r="M352" i="4"/>
  <c r="Q350" i="4"/>
  <c r="K347" i="4"/>
  <c r="Q344" i="4"/>
  <c r="R343" i="4"/>
  <c r="K341" i="4"/>
  <c r="L340" i="4"/>
  <c r="O339" i="4"/>
  <c r="N339" i="4"/>
  <c r="Q338" i="4"/>
  <c r="K335" i="4"/>
  <c r="M334" i="4"/>
  <c r="Q332" i="4"/>
  <c r="K329" i="4"/>
  <c r="J329" i="4"/>
  <c r="Q326" i="4"/>
  <c r="P326" i="4"/>
  <c r="S325" i="4"/>
  <c r="K323" i="4"/>
  <c r="J323" i="4"/>
  <c r="M322" i="4"/>
  <c r="Q320" i="4"/>
  <c r="S319" i="4"/>
  <c r="K317" i="4"/>
  <c r="Q314" i="4"/>
  <c r="P314" i="4"/>
  <c r="R313" i="4"/>
  <c r="K311" i="4"/>
  <c r="L310" i="4"/>
  <c r="S295" i="4"/>
  <c r="J293" i="4"/>
  <c r="M292" i="4"/>
  <c r="Q331" i="4"/>
  <c r="P331" i="4"/>
  <c r="J406" i="4"/>
  <c r="N404" i="4"/>
  <c r="P403" i="4"/>
  <c r="J400" i="4"/>
  <c r="L399" i="4"/>
  <c r="P397" i="4"/>
  <c r="J394" i="4"/>
  <c r="P391" i="4"/>
  <c r="J388" i="4"/>
  <c r="L375" i="4"/>
  <c r="N374" i="4"/>
  <c r="P361" i="4"/>
  <c r="L416" i="4"/>
  <c r="J411" i="4"/>
  <c r="R401" i="4"/>
  <c r="P396" i="4"/>
  <c r="L380" i="4"/>
  <c r="N379" i="4"/>
  <c r="P366" i="4"/>
  <c r="J363" i="4"/>
  <c r="L350" i="4"/>
  <c r="L372" i="4"/>
  <c r="J367" i="4"/>
  <c r="R357" i="4"/>
  <c r="P352" i="4"/>
  <c r="N347" i="4"/>
  <c r="J102" i="4"/>
  <c r="R98" i="4"/>
  <c r="N94" i="4"/>
  <c r="J90" i="4"/>
  <c r="R86" i="4"/>
  <c r="N82" i="4"/>
  <c r="J78" i="4"/>
  <c r="L419" i="4"/>
  <c r="R416" i="4"/>
  <c r="L413" i="4"/>
  <c r="R410" i="4"/>
  <c r="L407" i="4"/>
  <c r="R404" i="4"/>
  <c r="L401" i="4"/>
  <c r="R398" i="4"/>
  <c r="L395" i="4"/>
  <c r="R392" i="4"/>
  <c r="L389" i="4"/>
  <c r="J384" i="4"/>
  <c r="P369" i="4"/>
  <c r="N364" i="4"/>
  <c r="L359" i="4"/>
  <c r="R344" i="4"/>
  <c r="J312" i="4"/>
  <c r="P297" i="4"/>
  <c r="N309" i="4"/>
  <c r="Q308" i="4"/>
  <c r="K305" i="4"/>
  <c r="L304" i="4"/>
  <c r="Q302" i="4"/>
  <c r="K299" i="4"/>
  <c r="Q296" i="4"/>
  <c r="K293" i="4"/>
  <c r="Q290" i="4"/>
  <c r="R289" i="4"/>
  <c r="K287" i="4"/>
  <c r="O309" i="4"/>
  <c r="P296" i="4"/>
  <c r="P386" i="4"/>
  <c r="N381" i="4"/>
  <c r="L376" i="4"/>
  <c r="R378" i="4"/>
  <c r="P373" i="4"/>
  <c r="N326" i="4"/>
  <c r="L321" i="4"/>
  <c r="J316" i="4"/>
  <c r="R306" i="4"/>
  <c r="P301" i="4"/>
  <c r="N343" i="4"/>
  <c r="L338" i="4"/>
  <c r="J333" i="4"/>
  <c r="R323" i="4"/>
  <c r="P318" i="4"/>
  <c r="P14" i="5"/>
  <c r="N14" i="5"/>
  <c r="M14" i="5"/>
  <c r="L14" i="5"/>
  <c r="K14" i="5"/>
  <c r="O14" i="5"/>
  <c r="H14" i="5"/>
  <c r="O11" i="5"/>
  <c r="N11" i="5"/>
  <c r="M11" i="5"/>
  <c r="L11" i="5"/>
  <c r="K11" i="5"/>
  <c r="P11" i="5"/>
  <c r="J11" i="5"/>
  <c r="H11" i="5"/>
  <c r="P8" i="5"/>
  <c r="N8" i="5"/>
  <c r="M8" i="5"/>
  <c r="O8" i="5"/>
  <c r="L8" i="5"/>
  <c r="K8" i="5"/>
  <c r="J8" i="5"/>
  <c r="I8" i="5"/>
  <c r="H8" i="5"/>
  <c r="S2" i="4"/>
  <c r="P2" i="4"/>
  <c r="I2" i="4"/>
  <c r="J2" i="4"/>
  <c r="R2" i="4"/>
  <c r="O2" i="4"/>
  <c r="N2" i="4"/>
  <c r="M2" i="4"/>
  <c r="L2" i="4"/>
  <c r="K2" i="4"/>
  <c r="Q2" i="4"/>
  <c r="Q12" i="5"/>
  <c r="I13" i="5"/>
  <c r="I9" i="5"/>
  <c r="Q13" i="5"/>
  <c r="D12" i="5"/>
  <c r="D10" i="5"/>
  <c r="G12" i="5"/>
  <c r="E12" i="5"/>
  <c r="G10" i="5"/>
  <c r="Q9" i="5"/>
  <c r="E10" i="5"/>
  <c r="Q7" i="5"/>
  <c r="F7" i="5"/>
  <c r="D6" i="5"/>
  <c r="D9" i="5"/>
  <c r="G13" i="5"/>
  <c r="G6" i="5"/>
  <c r="F9" i="5"/>
  <c r="F12" i="5"/>
  <c r="D7" i="5"/>
  <c r="E7" i="5"/>
  <c r="G9" i="5"/>
  <c r="J12" i="5"/>
  <c r="Q6" i="5"/>
  <c r="Q10" i="5"/>
  <c r="D11" i="5" l="1"/>
  <c r="I11" i="5"/>
  <c r="E14" i="5"/>
  <c r="D8" i="5"/>
  <c r="G14" i="5"/>
  <c r="J14" i="5"/>
  <c r="J15" i="5" s="1"/>
  <c r="J17" i="5" s="1"/>
  <c r="G11" i="5"/>
  <c r="E8" i="5"/>
  <c r="F8" i="5"/>
  <c r="E11" i="5"/>
  <c r="Q14" i="5"/>
  <c r="F11" i="5"/>
  <c r="Q11" i="5"/>
  <c r="D14" i="5"/>
  <c r="G8" i="5"/>
  <c r="I14" i="5"/>
  <c r="F14" i="5"/>
  <c r="Q8" i="5"/>
  <c r="L15" i="5"/>
  <c r="L17" i="5" s="1"/>
  <c r="K15" i="5"/>
  <c r="K17" i="5" s="1"/>
  <c r="O15" i="5"/>
  <c r="O17" i="5" s="1"/>
  <c r="N15" i="5"/>
  <c r="N17" i="5" s="1"/>
  <c r="M15" i="5"/>
  <c r="M17" i="5" s="1"/>
  <c r="P15" i="5"/>
  <c r="P17" i="5" s="1"/>
  <c r="H15" i="5"/>
  <c r="H17" i="5" s="1"/>
  <c r="D15" i="5" l="1"/>
  <c r="D17" i="5" s="1"/>
  <c r="I15" i="5"/>
  <c r="I17" i="5" s="1"/>
  <c r="G15" i="5"/>
  <c r="G17" i="5" s="1"/>
  <c r="F15" i="5"/>
  <c r="F17" i="5" s="1"/>
  <c r="E15" i="5"/>
  <c r="E17" i="5" s="1"/>
  <c r="Q15" i="5"/>
  <c r="Q17" i="5" s="1"/>
  <c r="D18" i="5" l="1"/>
  <c r="D20" i="5" s="1"/>
</calcChain>
</file>

<file path=xl/sharedStrings.xml><?xml version="1.0" encoding="utf-8"?>
<sst xmlns="http://schemas.openxmlformats.org/spreadsheetml/2006/main" count="5361" uniqueCount="433">
  <si>
    <t>계정과목</t>
  </si>
  <si>
    <t>II. 영업비용</t>
  </si>
  <si>
    <t>III. 영업이익(손실)</t>
  </si>
  <si>
    <t>IV. 영업외수익</t>
  </si>
  <si>
    <t>V. 영업외비용</t>
  </si>
  <si>
    <t>VI. 법인세비용차감전계속사업손익</t>
  </si>
  <si>
    <t>VII. 계속사업손익 법인세비용</t>
  </si>
  <si>
    <t>VIII. 계속사업이익(손실)</t>
  </si>
  <si>
    <t>IX. 중단사업손익</t>
  </si>
  <si>
    <t>X. 당기순이익(손실)</t>
  </si>
  <si>
    <t>XI.기타포괄손익</t>
  </si>
  <si>
    <t>XII. 총포괄이익(손실)</t>
  </si>
  <si>
    <t>Ⅰ. 영업수익</t>
  </si>
  <si>
    <t xml:space="preserve">   1. 수수료수익 </t>
    <phoneticPr fontId="4" type="noConversion"/>
  </si>
  <si>
    <t xml:space="preserve">      ① 유가증권시장</t>
    <phoneticPr fontId="4" type="noConversion"/>
  </si>
  <si>
    <t xml:space="preserve">    1) 수탁수수료 </t>
    <phoneticPr fontId="4" type="noConversion"/>
  </si>
  <si>
    <t xml:space="preserve">      ② 코스닥시장</t>
    <phoneticPr fontId="4" type="noConversion"/>
  </si>
  <si>
    <t xml:space="preserve">      ③ 파생상품시장</t>
    <phoneticPr fontId="4" type="noConversion"/>
  </si>
  <si>
    <t xml:space="preserve">      ④ 외화증권수탁</t>
    <phoneticPr fontId="4" type="noConversion"/>
  </si>
  <si>
    <t xml:space="preserve">      ⑤ 채권장외중개</t>
    <phoneticPr fontId="4" type="noConversion"/>
  </si>
  <si>
    <t xml:space="preserve">      ⑥ 전자장외증권시장</t>
    <phoneticPr fontId="4" type="noConversion"/>
  </si>
  <si>
    <t xml:space="preserve">      ⑦ 해외파생상품</t>
    <phoneticPr fontId="4" type="noConversion"/>
  </si>
  <si>
    <t xml:space="preserve">      ⑧ 기타</t>
    <phoneticPr fontId="4" type="noConversion"/>
  </si>
  <si>
    <t xml:space="preserve">    2) 인수 및 주선수수료</t>
    <phoneticPr fontId="4" type="noConversion"/>
  </si>
  <si>
    <t xml:space="preserve">      ① 원화증권</t>
    <phoneticPr fontId="4" type="noConversion"/>
  </si>
  <si>
    <t xml:space="preserve">      ② 외화증권</t>
    <phoneticPr fontId="4" type="noConversion"/>
  </si>
  <si>
    <t xml:space="preserve">    3) 사채모집수탁수수료</t>
    <phoneticPr fontId="4" type="noConversion"/>
  </si>
  <si>
    <t xml:space="preserve">    4) 집합투자증권취급수수료</t>
    <phoneticPr fontId="4" type="noConversion"/>
  </si>
  <si>
    <t xml:space="preserve">      ① 판매수수료</t>
    <phoneticPr fontId="4" type="noConversion"/>
  </si>
  <si>
    <t xml:space="preserve">      ② 판매보수</t>
    <phoneticPr fontId="4" type="noConversion"/>
  </si>
  <si>
    <t xml:space="preserve">    5) 자산관리수수료</t>
    <phoneticPr fontId="4" type="noConversion"/>
  </si>
  <si>
    <t xml:space="preserve">      ① 투자자문 </t>
    <phoneticPr fontId="4" type="noConversion"/>
  </si>
  <si>
    <t xml:space="preserve">      ② 투자일임 </t>
    <phoneticPr fontId="4" type="noConversion"/>
  </si>
  <si>
    <t xml:space="preserve">      ③ 기타</t>
    <phoneticPr fontId="4" type="noConversion"/>
  </si>
  <si>
    <t xml:space="preserve">    6) 집합투자기구운용보수</t>
    <phoneticPr fontId="4" type="noConversion"/>
  </si>
  <si>
    <t xml:space="preserve">    7) 어음지급보증료</t>
    <phoneticPr fontId="4" type="noConversion"/>
  </si>
  <si>
    <t xml:space="preserve">    8) 매수및합병수수료</t>
    <phoneticPr fontId="4" type="noConversion"/>
  </si>
  <si>
    <t xml:space="preserve">      ① 투자신탁위탁자보수</t>
    <phoneticPr fontId="4" type="noConversion"/>
  </si>
  <si>
    <t xml:space="preserve">      ② 투자회사운용수수료수익</t>
    <phoneticPr fontId="4" type="noConversion"/>
  </si>
  <si>
    <t xml:space="preserve">      ① 평가수수료</t>
    <phoneticPr fontId="4" type="noConversion"/>
  </si>
  <si>
    <t xml:space="preserve">      ② 매수합병중개수수료</t>
    <phoneticPr fontId="4" type="noConversion"/>
  </si>
  <si>
    <t xml:space="preserve">      ③ 구조조정및금융상담수수료</t>
    <phoneticPr fontId="4" type="noConversion"/>
  </si>
  <si>
    <t xml:space="preserve">      ④ 기타</t>
    <phoneticPr fontId="4" type="noConversion"/>
  </si>
  <si>
    <t xml:space="preserve">    9) 파생결합증권판매수수료</t>
    <phoneticPr fontId="4" type="noConversion"/>
  </si>
  <si>
    <t xml:space="preserve">      ① 주가연계증권</t>
    <phoneticPr fontId="4" type="noConversion"/>
  </si>
  <si>
    <t xml:space="preserve">      ② 주식워런트증권</t>
    <phoneticPr fontId="4" type="noConversion"/>
  </si>
  <si>
    <t xml:space="preserve">    10) 신탁보수</t>
    <phoneticPr fontId="4" type="noConversion"/>
  </si>
  <si>
    <t xml:space="preserve">      ① 금전신탁</t>
    <phoneticPr fontId="4" type="noConversion"/>
  </si>
  <si>
    <t xml:space="preserve">      ② 토지신탁</t>
    <phoneticPr fontId="4" type="noConversion"/>
  </si>
  <si>
    <t xml:space="preserve">      ③ 관리신탁</t>
    <phoneticPr fontId="4" type="noConversion"/>
  </si>
  <si>
    <t xml:space="preserve">      ④ 처분신탁</t>
    <phoneticPr fontId="4" type="noConversion"/>
  </si>
  <si>
    <t xml:space="preserve">      ⑤ 담보신탁</t>
    <phoneticPr fontId="4" type="noConversion"/>
  </si>
  <si>
    <t xml:space="preserve">      ⑥ 분양관리신탁</t>
    <phoneticPr fontId="4" type="noConversion"/>
  </si>
  <si>
    <t xml:space="preserve">      ⑦ 기타</t>
    <phoneticPr fontId="4" type="noConversion"/>
  </si>
  <si>
    <t xml:space="preserve">    11) 온라인소액투자중개 수수료</t>
    <phoneticPr fontId="4" type="noConversion"/>
  </si>
  <si>
    <t xml:space="preserve">      ① 지분증권</t>
    <phoneticPr fontId="4" type="noConversion"/>
  </si>
  <si>
    <t xml:space="preserve">      ② 채무증권</t>
    <phoneticPr fontId="4" type="noConversion"/>
  </si>
  <si>
    <t xml:space="preserve">      ③ 투자계약증권</t>
    <phoneticPr fontId="4" type="noConversion"/>
  </si>
  <si>
    <t xml:space="preserve">    12) 채무보증 관련 수수료</t>
    <phoneticPr fontId="4" type="noConversion"/>
  </si>
  <si>
    <t xml:space="preserve">      ① 채무보증수수료 </t>
    <phoneticPr fontId="4" type="noConversion"/>
  </si>
  <si>
    <t xml:space="preserve">      ② 인수 및 주선 수수료</t>
    <phoneticPr fontId="4" type="noConversion"/>
  </si>
  <si>
    <t xml:space="preserve">      ③ 금융자문 수수료</t>
    <phoneticPr fontId="4" type="noConversion"/>
  </si>
  <si>
    <t xml:space="preserve">    13) 송금수수료</t>
    <phoneticPr fontId="4" type="noConversion"/>
  </si>
  <si>
    <t xml:space="preserve">    14) 대리업무보수</t>
    <phoneticPr fontId="4" type="noConversion"/>
  </si>
  <si>
    <t xml:space="preserve">    15) 기타</t>
    <phoneticPr fontId="4" type="noConversion"/>
  </si>
  <si>
    <t xml:space="preserve">  2.증권평가 및 처분이익</t>
    <phoneticPr fontId="4" type="noConversion"/>
  </si>
  <si>
    <t xml:space="preserve">    1) 당기손익-공정가치측정증권처분이익</t>
    <phoneticPr fontId="4" type="noConversion"/>
  </si>
  <si>
    <t xml:space="preserve">      ① 주식처분이익</t>
    <phoneticPr fontId="4" type="noConversion"/>
  </si>
  <si>
    <t xml:space="preserve">      ② 신주인수권증서처분이익</t>
    <phoneticPr fontId="4" type="noConversion"/>
  </si>
  <si>
    <t xml:space="preserve">      ③ 채권처분이익</t>
    <phoneticPr fontId="4" type="noConversion"/>
  </si>
  <si>
    <t xml:space="preserve">      ④ 집합투자증권처분이익</t>
    <phoneticPr fontId="4" type="noConversion"/>
  </si>
  <si>
    <t xml:space="preserve">      ⑤ 기업어음증권처분이익 </t>
    <phoneticPr fontId="4" type="noConversion"/>
  </si>
  <si>
    <t xml:space="preserve">      ⑥ 당기손익-공정가치측정증권상환이익</t>
    <phoneticPr fontId="4" type="noConversion"/>
  </si>
  <si>
    <t xml:space="preserve">    2) 당기손익-공정가치측정증권평가이익</t>
    <phoneticPr fontId="4" type="noConversion"/>
  </si>
  <si>
    <t xml:space="preserve">      ① 주식평가이익 </t>
    <phoneticPr fontId="4" type="noConversion"/>
  </si>
  <si>
    <t xml:space="preserve">      ② 신주인수권평가이익</t>
    <phoneticPr fontId="4" type="noConversion"/>
  </si>
  <si>
    <t xml:space="preserve">      ③ 채권평가이익</t>
    <phoneticPr fontId="4" type="noConversion"/>
  </si>
  <si>
    <t xml:space="preserve">      ④ 집합투자증권평가이익 </t>
    <phoneticPr fontId="4" type="noConversion"/>
  </si>
  <si>
    <t xml:space="preserve">      ⑤ 기업어음증권평가이익</t>
    <phoneticPr fontId="4" type="noConversion"/>
  </si>
  <si>
    <t xml:space="preserve">      ⑥ 기타</t>
    <phoneticPr fontId="4" type="noConversion"/>
  </si>
  <si>
    <t xml:space="preserve">    3) 기타포괄손익-공정가치측정증권처분이익</t>
    <phoneticPr fontId="4" type="noConversion"/>
  </si>
  <si>
    <t xml:space="preserve">      ① 채권처분이익 </t>
    <phoneticPr fontId="4" type="noConversion"/>
  </si>
  <si>
    <t xml:space="preserve">      ② 집합투자증권처분이익 </t>
    <phoneticPr fontId="4" type="noConversion"/>
  </si>
  <si>
    <t xml:space="preserve">      ③ 기업어음증권처분이익</t>
    <phoneticPr fontId="4" type="noConversion"/>
  </si>
  <si>
    <t xml:space="preserve">      ④ 기타포괄손익-공정가치측정증권상환이익</t>
    <phoneticPr fontId="4" type="noConversion"/>
  </si>
  <si>
    <t xml:space="preserve">      ⑤ 기타 </t>
    <phoneticPr fontId="4" type="noConversion"/>
  </si>
  <si>
    <t xml:space="preserve">    4) 상각후원가측정증권처분이익</t>
    <phoneticPr fontId="4" type="noConversion"/>
  </si>
  <si>
    <t xml:space="preserve">      ① 채권매매이익</t>
    <phoneticPr fontId="4" type="noConversion"/>
  </si>
  <si>
    <t xml:space="preserve">      ② 채권상환이익</t>
    <phoneticPr fontId="4" type="noConversion"/>
  </si>
  <si>
    <t xml:space="preserve">    5) 증권 대손충당금환입액</t>
    <phoneticPr fontId="4" type="noConversion"/>
  </si>
  <si>
    <t xml:space="preserve">      ① 기타포괄손익-공정가치측정증권 대손충당금환입액</t>
    <phoneticPr fontId="4" type="noConversion"/>
  </si>
  <si>
    <t xml:space="preserve">      ② 상각후원가측정증권 대손충당금환입액 </t>
    <phoneticPr fontId="4" type="noConversion"/>
  </si>
  <si>
    <t xml:space="preserve">    6) 매도증권평가이익</t>
    <phoneticPr fontId="4" type="noConversion"/>
  </si>
  <si>
    <t xml:space="preserve">      ① 주식평가이익</t>
    <phoneticPr fontId="4" type="noConversion"/>
  </si>
  <si>
    <t xml:space="preserve">      ② 채권평가이익</t>
    <phoneticPr fontId="4" type="noConversion"/>
  </si>
  <si>
    <t xml:space="preserve">    7) 파생결합증권처분이익</t>
    <phoneticPr fontId="4" type="noConversion"/>
  </si>
  <si>
    <t xml:space="preserve">    8) 파생결합증권평가이익</t>
    <phoneticPr fontId="4" type="noConversion"/>
  </si>
  <si>
    <t xml:space="preserve">    9) 파생결합증권상환이익</t>
    <phoneticPr fontId="4" type="noConversion"/>
  </si>
  <si>
    <t xml:space="preserve">    10) 매도파생결합증권평가이익</t>
    <phoneticPr fontId="4" type="noConversion"/>
  </si>
  <si>
    <t xml:space="preserve">      ① 매도주가연계증권</t>
    <phoneticPr fontId="4" type="noConversion"/>
  </si>
  <si>
    <t xml:space="preserve">      ② 매도주식워런트증권</t>
    <phoneticPr fontId="4" type="noConversion"/>
  </si>
  <si>
    <t xml:space="preserve">    11) 매도파생결합증권상환이익</t>
    <phoneticPr fontId="4" type="noConversion"/>
  </si>
  <si>
    <t xml:space="preserve">  3. 파생상품 관련 이익</t>
    <phoneticPr fontId="4" type="noConversion"/>
  </si>
  <si>
    <t xml:space="preserve">    1) 파생상품거래이익</t>
    <phoneticPr fontId="4" type="noConversion"/>
  </si>
  <si>
    <t xml:space="preserve">      ① 이자율관련거래이익</t>
    <phoneticPr fontId="4" type="noConversion"/>
  </si>
  <si>
    <t xml:space="preserve">      ② 통화관련거래이익 </t>
    <phoneticPr fontId="4" type="noConversion"/>
  </si>
  <si>
    <t xml:space="preserve">      ③ 주식관련거래이익</t>
    <phoneticPr fontId="4" type="noConversion"/>
  </si>
  <si>
    <t xml:space="preserve">      ④ 신용관련거래이익 </t>
    <phoneticPr fontId="4" type="noConversion"/>
  </si>
  <si>
    <t xml:space="preserve">      ⑤ 상품관련거래이익 </t>
    <phoneticPr fontId="4" type="noConversion"/>
  </si>
  <si>
    <t xml:space="preserve">      ⑥ 기타파생상품관련거래이익</t>
    <phoneticPr fontId="4" type="noConversion"/>
  </si>
  <si>
    <t xml:space="preserve">    2) 파생상품평가이익</t>
    <phoneticPr fontId="4" type="noConversion"/>
  </si>
  <si>
    <t xml:space="preserve">  4. 이자수익</t>
    <phoneticPr fontId="4" type="noConversion"/>
  </si>
  <si>
    <t xml:space="preserve">    1) 신용공여이자</t>
    <phoneticPr fontId="4" type="noConversion"/>
  </si>
  <si>
    <t xml:space="preserve">      ① 신용거래융자이자</t>
    <phoneticPr fontId="4" type="noConversion"/>
  </si>
  <si>
    <t xml:space="preserve">      ② 주식청약자금대출이자</t>
    <phoneticPr fontId="4" type="noConversion"/>
  </si>
  <si>
    <t xml:space="preserve">      ③ 증권매입자금대출이자</t>
    <phoneticPr fontId="4" type="noConversion"/>
  </si>
  <si>
    <t xml:space="preserve">      ④ 예탁증권담보대출이자</t>
    <phoneticPr fontId="4" type="noConversion"/>
  </si>
  <si>
    <t xml:space="preserve">    2) 매입대출채권이자</t>
    <phoneticPr fontId="4" type="noConversion"/>
  </si>
  <si>
    <t xml:space="preserve">    3) 대출금이자</t>
    <phoneticPr fontId="4" type="noConversion"/>
  </si>
  <si>
    <t xml:space="preserve">    4) 할인어음이자</t>
    <phoneticPr fontId="4" type="noConversion"/>
  </si>
  <si>
    <t xml:space="preserve">    5) 채권이자</t>
    <phoneticPr fontId="4" type="noConversion"/>
  </si>
  <si>
    <t xml:space="preserve">    6) 차주매각대금이용료</t>
    <phoneticPr fontId="4" type="noConversion"/>
  </si>
  <si>
    <t xml:space="preserve">    7) 기업어음증권이자</t>
    <phoneticPr fontId="4" type="noConversion"/>
  </si>
  <si>
    <t xml:space="preserve">    8) 증금예치금이자</t>
    <phoneticPr fontId="4" type="noConversion"/>
  </si>
  <si>
    <t xml:space="preserve">    9) 양도성예금증서이자</t>
    <phoneticPr fontId="4" type="noConversion"/>
  </si>
  <si>
    <t xml:space="preserve">    10) 금융기관예치금이자</t>
    <phoneticPr fontId="4" type="noConversion"/>
  </si>
  <si>
    <t xml:space="preserve">    11) 콜론이자</t>
    <phoneticPr fontId="4" type="noConversion"/>
  </si>
  <si>
    <t xml:space="preserve">    12) 환매조건부매수이자</t>
    <phoneticPr fontId="4" type="noConversion"/>
  </si>
  <si>
    <t xml:space="preserve">    13) 양도성예금증서거래이익</t>
    <phoneticPr fontId="4" type="noConversion"/>
  </si>
  <si>
    <t xml:space="preserve">    14) 대지급금이자</t>
    <phoneticPr fontId="4" type="noConversion"/>
  </si>
  <si>
    <t xml:space="preserve">    15) 예금이자</t>
    <phoneticPr fontId="4" type="noConversion"/>
  </si>
  <si>
    <t xml:space="preserve">    16) 미수금이자</t>
    <phoneticPr fontId="4" type="noConversion"/>
  </si>
  <si>
    <t xml:space="preserve">    17) 신탁계정대이자</t>
    <phoneticPr fontId="4" type="noConversion"/>
  </si>
  <si>
    <t xml:space="preserve">    18) 종금계정대이자</t>
    <phoneticPr fontId="4" type="noConversion"/>
  </si>
  <si>
    <t xml:space="preserve">    19) 기타이자</t>
    <phoneticPr fontId="4" type="noConversion"/>
  </si>
  <si>
    <t xml:space="preserve">  5.대출채권 관련 이익</t>
    <phoneticPr fontId="4" type="noConversion"/>
  </si>
  <si>
    <t xml:space="preserve">    1) 대출채권매각이익</t>
    <phoneticPr fontId="4" type="noConversion"/>
  </si>
  <si>
    <t xml:space="preserve">    2) 대출채권평가이익</t>
    <phoneticPr fontId="4" type="noConversion"/>
  </si>
  <si>
    <t xml:space="preserve">    3) 대손충당금환입</t>
    <phoneticPr fontId="4" type="noConversion"/>
  </si>
  <si>
    <t xml:space="preserve">    4) 기타</t>
    <phoneticPr fontId="4" type="noConversion"/>
  </si>
  <si>
    <t xml:space="preserve">  6.외환거래이익</t>
    <phoneticPr fontId="4" type="noConversion"/>
  </si>
  <si>
    <t xml:space="preserve">    1) 외환차익</t>
    <phoneticPr fontId="4" type="noConversion"/>
  </si>
  <si>
    <t xml:space="preserve">    2) 외화환산이익</t>
    <phoneticPr fontId="4" type="noConversion"/>
  </si>
  <si>
    <t xml:space="preserve">  7. 기타의 영업수익</t>
    <phoneticPr fontId="4" type="noConversion"/>
  </si>
  <si>
    <t xml:space="preserve">    1) 배당금수익</t>
    <phoneticPr fontId="4" type="noConversion"/>
  </si>
  <si>
    <t xml:space="preserve">    2) 분배금수익</t>
    <phoneticPr fontId="4" type="noConversion"/>
  </si>
  <si>
    <t xml:space="preserve">    3) 별도예치금평가이익</t>
    <phoneticPr fontId="4" type="noConversion"/>
  </si>
  <si>
    <t xml:space="preserve">    4) CMA운용수익(종금계정)</t>
    <phoneticPr fontId="4" type="noConversion"/>
  </si>
  <si>
    <t xml:space="preserve">      ① CMA할인어음이자</t>
    <phoneticPr fontId="4" type="noConversion"/>
  </si>
  <si>
    <t xml:space="preserve">      ② 기타</t>
    <phoneticPr fontId="4" type="noConversion"/>
  </si>
  <si>
    <t xml:space="preserve">    5) CMA운용수수료 (종금계정)</t>
    <phoneticPr fontId="4" type="noConversion"/>
  </si>
  <si>
    <t xml:space="preserve">    6) 리스수익(종금계정)</t>
    <phoneticPr fontId="4" type="noConversion"/>
  </si>
  <si>
    <t xml:space="preserve">      ① 금융리스이자</t>
    <phoneticPr fontId="4" type="noConversion"/>
  </si>
  <si>
    <t xml:space="preserve">      ② 운용리스료수입</t>
    <phoneticPr fontId="4" type="noConversion"/>
  </si>
  <si>
    <t xml:space="preserve">      ③ 리스자산처분이익</t>
    <phoneticPr fontId="4" type="noConversion"/>
  </si>
  <si>
    <t xml:space="preserve">    7) 일반상품 처분이익</t>
    <phoneticPr fontId="4" type="noConversion"/>
  </si>
  <si>
    <t xml:space="preserve">    8) 일반상품 평가이익</t>
    <phoneticPr fontId="4" type="noConversion"/>
  </si>
  <si>
    <t xml:space="preserve">    9) 충당금환입액</t>
    <phoneticPr fontId="4" type="noConversion"/>
  </si>
  <si>
    <t xml:space="preserve">      ① 채무보증충당금환입</t>
    <phoneticPr fontId="4" type="noConversion"/>
  </si>
  <si>
    <t xml:space="preserve">      ② 복구충당부채환입</t>
    <phoneticPr fontId="4" type="noConversion"/>
  </si>
  <si>
    <t xml:space="preserve">      ③ 신탁위험충당금환입</t>
    <phoneticPr fontId="4" type="noConversion"/>
  </si>
  <si>
    <t xml:space="preserve">      ④ 기타 </t>
    <phoneticPr fontId="4" type="noConversion"/>
  </si>
  <si>
    <t xml:space="preserve">    10) 기타대손충당금환입</t>
    <phoneticPr fontId="4" type="noConversion"/>
  </si>
  <si>
    <t xml:space="preserve">    11) 파생결합증권신용위험평가조정환입</t>
    <phoneticPr fontId="4" type="noConversion"/>
  </si>
  <si>
    <t xml:space="preserve">    12) 파생상품신용위험평가조정환입</t>
    <phoneticPr fontId="4" type="noConversion"/>
  </si>
  <si>
    <t xml:space="preserve">    13) 파생결합증권거래일손익인식평가조정환입</t>
    <phoneticPr fontId="4" type="noConversion"/>
  </si>
  <si>
    <t xml:space="preserve">    14) 파생상품거래일손익인식평가조정환입</t>
    <phoneticPr fontId="4" type="noConversion"/>
  </si>
  <si>
    <t xml:space="preserve">  8. 기타당기손익-공정가치측정금융상품 관련 이익</t>
    <phoneticPr fontId="4" type="noConversion"/>
  </si>
  <si>
    <t xml:space="preserve">    1) 기타금융자산처분이익</t>
    <phoneticPr fontId="4" type="noConversion"/>
  </si>
  <si>
    <t xml:space="preserve">      ① 예치금처분이익</t>
    <phoneticPr fontId="4" type="noConversion"/>
  </si>
  <si>
    <t xml:space="preserve">    2) 기타금융자산평가이익</t>
    <phoneticPr fontId="4" type="noConversion"/>
  </si>
  <si>
    <t xml:space="preserve">      ① 예치금평가이익</t>
    <phoneticPr fontId="4" type="noConversion"/>
  </si>
  <si>
    <t xml:space="preserve">    3) 기타금융부채처분이익</t>
    <phoneticPr fontId="4" type="noConversion"/>
  </si>
  <si>
    <t xml:space="preserve">      ① 예수부채처분이익</t>
    <phoneticPr fontId="4" type="noConversion"/>
  </si>
  <si>
    <t xml:space="preserve">      ② 차입부채처분이익</t>
    <phoneticPr fontId="4" type="noConversion"/>
  </si>
  <si>
    <t xml:space="preserve">    4) 기타금융부채평가이익</t>
    <phoneticPr fontId="4" type="noConversion"/>
  </si>
  <si>
    <t xml:space="preserve">      ① 예수부채평가이익</t>
    <phoneticPr fontId="4" type="noConversion"/>
  </si>
  <si>
    <t xml:space="preserve">      ② 차입부채평가이익</t>
    <phoneticPr fontId="4" type="noConversion"/>
  </si>
  <si>
    <t xml:space="preserve">    5) 기타금융자산손상차손환입</t>
    <phoneticPr fontId="4" type="noConversion"/>
  </si>
  <si>
    <t xml:space="preserve">  1. 수수료비용</t>
    <phoneticPr fontId="4" type="noConversion"/>
  </si>
  <si>
    <t xml:space="preserve">    1) 매매수수료</t>
    <phoneticPr fontId="4" type="noConversion"/>
  </si>
  <si>
    <t xml:space="preserve">      ① 국내분</t>
    <phoneticPr fontId="4" type="noConversion"/>
  </si>
  <si>
    <t xml:space="preserve">      ② 해외분</t>
    <phoneticPr fontId="4" type="noConversion"/>
  </si>
  <si>
    <t xml:space="preserve">    2) 투자상담사수수료</t>
    <phoneticPr fontId="4" type="noConversion"/>
  </si>
  <si>
    <t xml:space="preserve">    3) 투자자문수수료</t>
    <phoneticPr fontId="4" type="noConversion"/>
  </si>
  <si>
    <t xml:space="preserve">    4) 투자일임수수료</t>
    <phoneticPr fontId="4" type="noConversion"/>
  </si>
  <si>
    <t xml:space="preserve">    5) 운용위탁수수료</t>
    <phoneticPr fontId="4" type="noConversion"/>
  </si>
  <si>
    <t xml:space="preserve">    6) 송금수수료</t>
    <phoneticPr fontId="4" type="noConversion"/>
  </si>
  <si>
    <t xml:space="preserve">    7) 기타수수료비용</t>
    <phoneticPr fontId="4" type="noConversion"/>
  </si>
  <si>
    <t xml:space="preserve">  2. 증권평가 및 처분손실</t>
    <phoneticPr fontId="4" type="noConversion"/>
  </si>
  <si>
    <t xml:space="preserve">    1) 당기손익-공정가치측정증권처분손실</t>
    <phoneticPr fontId="4" type="noConversion"/>
  </si>
  <si>
    <t xml:space="preserve">      ① 주식처분손실</t>
    <phoneticPr fontId="4" type="noConversion"/>
  </si>
  <si>
    <t xml:space="preserve">      ② 신주인수권증서처분손실</t>
    <phoneticPr fontId="4" type="noConversion"/>
  </si>
  <si>
    <t xml:space="preserve">      ③ 채권처분손실</t>
    <phoneticPr fontId="4" type="noConversion"/>
  </si>
  <si>
    <t xml:space="preserve">      ④ 집합투자증권처분손실</t>
    <phoneticPr fontId="4" type="noConversion"/>
  </si>
  <si>
    <t xml:space="preserve">      ⑤ 기업어음증권처분손실</t>
    <phoneticPr fontId="4" type="noConversion"/>
  </si>
  <si>
    <t xml:space="preserve">      ⑥ 당기손익-공정가치측정증권상환손실</t>
    <phoneticPr fontId="4" type="noConversion"/>
  </si>
  <si>
    <t xml:space="preserve">    2) 당기손익-공정가치측정증권평가손실</t>
    <phoneticPr fontId="4" type="noConversion"/>
  </si>
  <si>
    <t xml:space="preserve">      ① 주식평가손실</t>
    <phoneticPr fontId="4" type="noConversion"/>
  </si>
  <si>
    <t xml:space="preserve">      ② 신주인수권평가손실</t>
    <phoneticPr fontId="4" type="noConversion"/>
  </si>
  <si>
    <t xml:space="preserve">      ③ 채권평가손실</t>
    <phoneticPr fontId="4" type="noConversion"/>
  </si>
  <si>
    <t xml:space="preserve">      ④ 집합투자증권평가손실</t>
    <phoneticPr fontId="4" type="noConversion"/>
  </si>
  <si>
    <t xml:space="preserve">      ⑤ 기업어음증권평가손실</t>
    <phoneticPr fontId="4" type="noConversion"/>
  </si>
  <si>
    <t xml:space="preserve">    3) 기타포괄손익-공정가치측정증권처분손실</t>
    <phoneticPr fontId="4" type="noConversion"/>
  </si>
  <si>
    <t xml:space="preserve">      ① 채권처분손실</t>
    <phoneticPr fontId="4" type="noConversion"/>
  </si>
  <si>
    <t xml:space="preserve">      ② 집합투자증권처분손실</t>
    <phoneticPr fontId="4" type="noConversion"/>
  </si>
  <si>
    <t xml:space="preserve">      ③ 기업어음증권처분손실</t>
    <phoneticPr fontId="4" type="noConversion"/>
  </si>
  <si>
    <t xml:space="preserve">      ④ 기타포괄손익-공정가치측정증권상환손실</t>
    <phoneticPr fontId="4" type="noConversion"/>
  </si>
  <si>
    <t xml:space="preserve">      ⑤ 기타</t>
    <phoneticPr fontId="4" type="noConversion"/>
  </si>
  <si>
    <t xml:space="preserve">    4) 상각후원가측정증권처분손실</t>
    <phoneticPr fontId="4" type="noConversion"/>
  </si>
  <si>
    <t xml:space="preserve">      ② 채권상환손실</t>
    <phoneticPr fontId="4" type="noConversion"/>
  </si>
  <si>
    <t xml:space="preserve">    5) 증권 대손충당금전입액</t>
    <phoneticPr fontId="4" type="noConversion"/>
  </si>
  <si>
    <t xml:space="preserve">      ① 기타포괄손익-공정가치측정증권 대손충당금전입액</t>
    <phoneticPr fontId="4" type="noConversion"/>
  </si>
  <si>
    <t xml:space="preserve">      ② 상각후원가측정증권 대손충당금전입액</t>
    <phoneticPr fontId="4" type="noConversion"/>
  </si>
  <si>
    <t xml:space="preserve">    6) 매도증권평가손실</t>
    <phoneticPr fontId="4" type="noConversion"/>
  </si>
  <si>
    <t xml:space="preserve">      ② 채권평가손실</t>
    <phoneticPr fontId="4" type="noConversion"/>
  </si>
  <si>
    <t xml:space="preserve">    7) 파생결합증권처분손실</t>
    <phoneticPr fontId="4" type="noConversion"/>
  </si>
  <si>
    <t xml:space="preserve">    8) 파생결합증권평가손실</t>
    <phoneticPr fontId="4" type="noConversion"/>
  </si>
  <si>
    <t xml:space="preserve">    9) 파생결합증권상환손실</t>
    <phoneticPr fontId="4" type="noConversion"/>
  </si>
  <si>
    <t xml:space="preserve">    10) 매도파생결합증권평가손실</t>
    <phoneticPr fontId="4" type="noConversion"/>
  </si>
  <si>
    <t xml:space="preserve">      11) 매도파생결합증권상환손실</t>
    <phoneticPr fontId="4" type="noConversion"/>
  </si>
  <si>
    <t xml:space="preserve">  3. 파생상품 관련 손실</t>
    <phoneticPr fontId="4" type="noConversion"/>
  </si>
  <si>
    <t xml:space="preserve">    1) 파생상품거래손실</t>
    <phoneticPr fontId="4" type="noConversion"/>
  </si>
  <si>
    <t xml:space="preserve">      ① 이자율관련거래손실</t>
    <phoneticPr fontId="4" type="noConversion"/>
  </si>
  <si>
    <t xml:space="preserve">      ② 통화관련거래손실</t>
    <phoneticPr fontId="4" type="noConversion"/>
  </si>
  <si>
    <t xml:space="preserve">      ③ 주식관련거래손실 </t>
    <phoneticPr fontId="4" type="noConversion"/>
  </si>
  <si>
    <t xml:space="preserve">      ④ 신용관련거래손실</t>
    <phoneticPr fontId="4" type="noConversion"/>
  </si>
  <si>
    <t xml:space="preserve">      ⑤ 상품관련거래손실</t>
    <phoneticPr fontId="4" type="noConversion"/>
  </si>
  <si>
    <t xml:space="preserve">      ⑥ 기타파생상품관련거래손실</t>
    <phoneticPr fontId="4" type="noConversion"/>
  </si>
  <si>
    <t xml:space="preserve">    2) 파생상품평가손실</t>
    <phoneticPr fontId="4" type="noConversion"/>
  </si>
  <si>
    <t xml:space="preserve">      ① 이자율관련평가손실</t>
    <phoneticPr fontId="4" type="noConversion"/>
  </si>
  <si>
    <t xml:space="preserve">      ② 통화관련평가손실</t>
    <phoneticPr fontId="4" type="noConversion"/>
  </si>
  <si>
    <t xml:space="preserve">      ③ 주식관련평가손실</t>
    <phoneticPr fontId="4" type="noConversion"/>
  </si>
  <si>
    <t xml:space="preserve">      ④ 신용관련평가손실 </t>
    <phoneticPr fontId="4" type="noConversion"/>
  </si>
  <si>
    <t xml:space="preserve">      ⑤ 상품관련평가손실</t>
    <phoneticPr fontId="4" type="noConversion"/>
  </si>
  <si>
    <t xml:space="preserve">      ⑥ 기타파생상품관련평가손실</t>
    <phoneticPr fontId="4" type="noConversion"/>
  </si>
  <si>
    <t xml:space="preserve">    3) 파생상품손상차손</t>
    <phoneticPr fontId="4" type="noConversion"/>
  </si>
  <si>
    <t xml:space="preserve">  4. 이자비용</t>
    <phoneticPr fontId="4" type="noConversion"/>
  </si>
  <si>
    <t xml:space="preserve">    1) 차입금이자</t>
    <phoneticPr fontId="4" type="noConversion"/>
  </si>
  <si>
    <t xml:space="preserve">      ① 증금차입금이자</t>
    <phoneticPr fontId="4" type="noConversion"/>
  </si>
  <si>
    <t xml:space="preserve">      ② 은행차입금이자</t>
    <phoneticPr fontId="4" type="noConversion"/>
  </si>
  <si>
    <t xml:space="preserve">    2) 대주매각대금이용료</t>
    <phoneticPr fontId="4" type="noConversion"/>
  </si>
  <si>
    <t xml:space="preserve">    3) 투자자예탁금이용료</t>
    <phoneticPr fontId="4" type="noConversion"/>
  </si>
  <si>
    <t xml:space="preserve">    4) 환매조건부매도이자</t>
    <phoneticPr fontId="4" type="noConversion"/>
  </si>
  <si>
    <t xml:space="preserve">    5) 양도성예금증서 거래손실</t>
    <phoneticPr fontId="4" type="noConversion"/>
  </si>
  <si>
    <t xml:space="preserve">    6) 콜머니이자</t>
    <phoneticPr fontId="4" type="noConversion"/>
  </si>
  <si>
    <t xml:space="preserve">    7) 사채이자</t>
    <phoneticPr fontId="4" type="noConversion"/>
  </si>
  <si>
    <t xml:space="preserve">    8) 발행어음이자</t>
    <phoneticPr fontId="4" type="noConversion"/>
  </si>
  <si>
    <t xml:space="preserve">    9) 신탁계정차이자</t>
    <phoneticPr fontId="4" type="noConversion"/>
  </si>
  <si>
    <t xml:space="preserve">    10) 종금계정차이자</t>
    <phoneticPr fontId="4" type="noConversion"/>
  </si>
  <si>
    <t xml:space="preserve">    11) CMA수탁금이자(종금계정)</t>
    <phoneticPr fontId="4" type="noConversion"/>
  </si>
  <si>
    <t xml:space="preserve">    12) 요구불상환지분관련이자</t>
    <phoneticPr fontId="4" type="noConversion"/>
  </si>
  <si>
    <t xml:space="preserve">    13) 기타</t>
    <phoneticPr fontId="4" type="noConversion"/>
  </si>
  <si>
    <t xml:space="preserve">  5. 대출채권 관련 손실</t>
    <phoneticPr fontId="4" type="noConversion"/>
  </si>
  <si>
    <t xml:space="preserve">    1) 대출채권매각손실</t>
    <phoneticPr fontId="4" type="noConversion"/>
  </si>
  <si>
    <t xml:space="preserve">    2) 대출채권평가손실</t>
    <phoneticPr fontId="4" type="noConversion"/>
  </si>
  <si>
    <t xml:space="preserve">    3) 대손상각비</t>
    <phoneticPr fontId="4" type="noConversion"/>
  </si>
  <si>
    <t xml:space="preserve">  6. 외환거래손실</t>
    <phoneticPr fontId="4" type="noConversion"/>
  </si>
  <si>
    <t xml:space="preserve">    2) 외화환산손실</t>
    <phoneticPr fontId="4" type="noConversion"/>
  </si>
  <si>
    <t xml:space="preserve">    1) 외환차손</t>
    <phoneticPr fontId="4" type="noConversion"/>
  </si>
  <si>
    <t xml:space="preserve">  7. 판매비와관리비</t>
    <phoneticPr fontId="4" type="noConversion"/>
  </si>
  <si>
    <t xml:space="preserve">    1) 급여</t>
    <phoneticPr fontId="4" type="noConversion"/>
  </si>
  <si>
    <t xml:space="preserve">      ① 임원</t>
    <phoneticPr fontId="4" type="noConversion"/>
  </si>
  <si>
    <t xml:space="preserve">      ② 직원</t>
    <phoneticPr fontId="4" type="noConversion"/>
  </si>
  <si>
    <t xml:space="preserve">    2) 퇴직급여</t>
    <phoneticPr fontId="4" type="noConversion"/>
  </si>
  <si>
    <t xml:space="preserve">        (확정기여형)</t>
    <phoneticPr fontId="4" type="noConversion"/>
  </si>
  <si>
    <t xml:space="preserve">        (확정급여형)</t>
    <phoneticPr fontId="4" type="noConversion"/>
  </si>
  <si>
    <t xml:space="preserve">    3) 명예퇴직금</t>
    <phoneticPr fontId="4" type="noConversion"/>
  </si>
  <si>
    <t xml:space="preserve">    4) 복리후생비</t>
    <phoneticPr fontId="4" type="noConversion"/>
  </si>
  <si>
    <t xml:space="preserve">    5) 전산운용비</t>
    <phoneticPr fontId="4" type="noConversion"/>
  </si>
  <si>
    <t xml:space="preserve">    6) 임차료</t>
    <phoneticPr fontId="4" type="noConversion"/>
  </si>
  <si>
    <t xml:space="preserve">    7) 지급수수료</t>
    <phoneticPr fontId="4" type="noConversion"/>
  </si>
  <si>
    <t xml:space="preserve">    8) 접대비</t>
    <phoneticPr fontId="4" type="noConversion"/>
  </si>
  <si>
    <t xml:space="preserve">    9) 광고선전비</t>
    <phoneticPr fontId="4" type="noConversion"/>
  </si>
  <si>
    <t xml:space="preserve">    10) 감가상각비</t>
    <phoneticPr fontId="4" type="noConversion"/>
  </si>
  <si>
    <t xml:space="preserve">    11) 조사연구비</t>
    <phoneticPr fontId="4" type="noConversion"/>
  </si>
  <si>
    <t xml:space="preserve">    12) 연수비</t>
    <phoneticPr fontId="4" type="noConversion"/>
  </si>
  <si>
    <t xml:space="preserve">    13) 무형자산상각비</t>
    <phoneticPr fontId="4" type="noConversion"/>
  </si>
  <si>
    <t xml:space="preserve">    14) 세금과공과금</t>
    <phoneticPr fontId="4" type="noConversion"/>
  </si>
  <si>
    <t xml:space="preserve">    15) 업무위탁수수료</t>
    <phoneticPr fontId="4" type="noConversion"/>
  </si>
  <si>
    <t xml:space="preserve">    16) 판매부대비</t>
    <phoneticPr fontId="4" type="noConversion"/>
  </si>
  <si>
    <t xml:space="preserve">    17) 발행비</t>
    <phoneticPr fontId="4" type="noConversion"/>
  </si>
  <si>
    <t xml:space="preserve">    18) 등기소송비 및 공고비</t>
    <phoneticPr fontId="4" type="noConversion"/>
  </si>
  <si>
    <t xml:space="preserve">    19) 회의비</t>
    <phoneticPr fontId="4" type="noConversion"/>
  </si>
  <si>
    <t xml:space="preserve">    20) 인쇄비</t>
    <phoneticPr fontId="4" type="noConversion"/>
  </si>
  <si>
    <t xml:space="preserve">    21) 여비교통비</t>
    <phoneticPr fontId="4" type="noConversion"/>
  </si>
  <si>
    <t xml:space="preserve">    22) 차량유지비</t>
    <phoneticPr fontId="4" type="noConversion"/>
  </si>
  <si>
    <t xml:space="preserve">    23) 소모품비</t>
    <phoneticPr fontId="4" type="noConversion"/>
  </si>
  <si>
    <t xml:space="preserve">    24) 수도광열비</t>
    <phoneticPr fontId="4" type="noConversion"/>
  </si>
  <si>
    <t xml:space="preserve">    25) 보험료</t>
    <phoneticPr fontId="4" type="noConversion"/>
  </si>
  <si>
    <t xml:space="preserve">    26) 행사비</t>
    <phoneticPr fontId="4" type="noConversion"/>
  </si>
  <si>
    <t xml:space="preserve">    27) 기타</t>
    <phoneticPr fontId="4" type="noConversion"/>
  </si>
  <si>
    <t xml:space="preserve">  8. 기타의 영업비용</t>
    <phoneticPr fontId="4" type="noConversion"/>
  </si>
  <si>
    <t xml:space="preserve">    1) 별도예치금평가손실</t>
    <phoneticPr fontId="4" type="noConversion"/>
  </si>
  <si>
    <t xml:space="preserve">    2) 리스비용(종금계정)</t>
    <phoneticPr fontId="4" type="noConversion"/>
  </si>
  <si>
    <t xml:space="preserve">    3) 일반상품 처분손실</t>
    <phoneticPr fontId="4" type="noConversion"/>
  </si>
  <si>
    <t xml:space="preserve">    4) 일반상품 평가손실</t>
    <phoneticPr fontId="4" type="noConversion"/>
  </si>
  <si>
    <t xml:space="preserve">    5) 충당금전입액</t>
    <phoneticPr fontId="4" type="noConversion"/>
  </si>
  <si>
    <t xml:space="preserve">      ① 리스자산 감가상각비</t>
    <phoneticPr fontId="4" type="noConversion"/>
  </si>
  <si>
    <t xml:space="preserve">      ② 리스지급수수료</t>
    <phoneticPr fontId="4" type="noConversion"/>
  </si>
  <si>
    <t xml:space="preserve">      ③ 리스자산처분손실</t>
    <phoneticPr fontId="4" type="noConversion"/>
  </si>
  <si>
    <t xml:space="preserve">      ④ 금융리스정산손실</t>
    <phoneticPr fontId="4" type="noConversion"/>
  </si>
  <si>
    <t xml:space="preserve">      ① 채무보증충당금전입액</t>
    <phoneticPr fontId="4" type="noConversion"/>
  </si>
  <si>
    <t xml:space="preserve">      ② 복구충당부채전입액</t>
    <phoneticPr fontId="4" type="noConversion"/>
  </si>
  <si>
    <t xml:space="preserve">      ③ 신탁위험충당금전입액</t>
    <phoneticPr fontId="4" type="noConversion"/>
  </si>
  <si>
    <t xml:space="preserve">    6) 기타대손상각비</t>
    <phoneticPr fontId="4" type="noConversion"/>
  </si>
  <si>
    <t xml:space="preserve">    7) 파생결합증권신용위험평가조정전입</t>
    <phoneticPr fontId="4" type="noConversion"/>
  </si>
  <si>
    <t xml:space="preserve">    8) 파생상품신용위험평가조정전입</t>
    <phoneticPr fontId="4" type="noConversion"/>
  </si>
  <si>
    <t xml:space="preserve">    9) 파생결합증권거래일손익인식평가조정전입</t>
    <phoneticPr fontId="4" type="noConversion"/>
  </si>
  <si>
    <t xml:space="preserve">    10) 파생상품거래일손익인식평가조정전입</t>
    <phoneticPr fontId="4" type="noConversion"/>
  </si>
  <si>
    <t xml:space="preserve">    11) 기타</t>
    <phoneticPr fontId="4" type="noConversion"/>
  </si>
  <si>
    <t xml:space="preserve">  9. 기타당기손익-공정가치측정금융상품 관련 손실</t>
    <phoneticPr fontId="4" type="noConversion"/>
  </si>
  <si>
    <t xml:space="preserve">    1) 기타금융자산처분손실</t>
    <phoneticPr fontId="4" type="noConversion"/>
  </si>
  <si>
    <t xml:space="preserve">      ① 예치금처분손실</t>
    <phoneticPr fontId="4" type="noConversion"/>
  </si>
  <si>
    <t xml:space="preserve">    2) 기타금융자산평가손실</t>
    <phoneticPr fontId="4" type="noConversion"/>
  </si>
  <si>
    <t xml:space="preserve">      ① 예치금평가손실</t>
    <phoneticPr fontId="4" type="noConversion"/>
  </si>
  <si>
    <t xml:space="preserve">    3) 기타금융부채처분손실</t>
    <phoneticPr fontId="4" type="noConversion"/>
  </si>
  <si>
    <t xml:space="preserve">      ① 예수부채처분손실</t>
    <phoneticPr fontId="4" type="noConversion"/>
  </si>
  <si>
    <t xml:space="preserve">      ② 차입부채처분손실</t>
    <phoneticPr fontId="4" type="noConversion"/>
  </si>
  <si>
    <t xml:space="preserve">      ③ 기타 </t>
    <phoneticPr fontId="4" type="noConversion"/>
  </si>
  <si>
    <t xml:space="preserve">    4) 기타금융부채평가손실</t>
    <phoneticPr fontId="4" type="noConversion"/>
  </si>
  <si>
    <t xml:space="preserve">      ① 예수부채평가손실</t>
    <phoneticPr fontId="4" type="noConversion"/>
  </si>
  <si>
    <t xml:space="preserve">      ② 차입부채평가손실</t>
    <phoneticPr fontId="4" type="noConversion"/>
  </si>
  <si>
    <t xml:space="preserve">    5) 기타금융자산손상차손</t>
    <phoneticPr fontId="4" type="noConversion"/>
  </si>
  <si>
    <t xml:space="preserve">  1. 유형자산처분이익</t>
    <phoneticPr fontId="4" type="noConversion"/>
  </si>
  <si>
    <t xml:space="preserve">  2. 투자부동산처분이익</t>
    <phoneticPr fontId="4" type="noConversion"/>
  </si>
  <si>
    <t xml:space="preserve">  3. 임대료</t>
    <phoneticPr fontId="4" type="noConversion"/>
  </si>
  <si>
    <t xml:space="preserve">  4. 지분법이익</t>
    <phoneticPr fontId="4" type="noConversion"/>
  </si>
  <si>
    <t xml:space="preserve">  5. 지분법적용투자주식처분이익</t>
    <phoneticPr fontId="4" type="noConversion"/>
  </si>
  <si>
    <t xml:space="preserve">  6. 지분법적용투자주식손상차손환입</t>
    <phoneticPr fontId="4" type="noConversion"/>
  </si>
  <si>
    <t xml:space="preserve">  7. 관계회사투자지분처분이익</t>
    <phoneticPr fontId="4" type="noConversion"/>
  </si>
  <si>
    <t xml:space="preserve">  8. 상각채권추심이익</t>
    <phoneticPr fontId="4" type="noConversion"/>
  </si>
  <si>
    <t xml:space="preserve">  9. 본 지점이자</t>
    <phoneticPr fontId="4" type="noConversion"/>
  </si>
  <si>
    <t xml:space="preserve">  11. 채무면제이익</t>
    <phoneticPr fontId="4" type="noConversion"/>
  </si>
  <si>
    <t xml:space="preserve">  10. 자산수증이익</t>
    <phoneticPr fontId="4" type="noConversion"/>
  </si>
  <si>
    <t xml:space="preserve">  12. 보험차익</t>
    <phoneticPr fontId="4" type="noConversion"/>
  </si>
  <si>
    <t xml:space="preserve">  13. 유형자산손상차손환입</t>
    <phoneticPr fontId="4" type="noConversion"/>
  </si>
  <si>
    <t xml:space="preserve">  14. 무형자산손상차손환입</t>
    <phoneticPr fontId="4" type="noConversion"/>
  </si>
  <si>
    <t xml:space="preserve">  15. 기타자산손상차손환입</t>
    <phoneticPr fontId="4" type="noConversion"/>
  </si>
  <si>
    <t xml:space="preserve">  16. 유형자산재평가손실환입</t>
    <phoneticPr fontId="4" type="noConversion"/>
  </si>
  <si>
    <t xml:space="preserve">  17. 기타</t>
    <phoneticPr fontId="4" type="noConversion"/>
  </si>
  <si>
    <t xml:space="preserve">  1. 유형자산처분손실</t>
    <phoneticPr fontId="4" type="noConversion"/>
  </si>
  <si>
    <t xml:space="preserve">  2. 투자부동산처분손실</t>
    <phoneticPr fontId="4" type="noConversion"/>
  </si>
  <si>
    <t xml:space="preserve">  3. 지분법손실</t>
    <phoneticPr fontId="4" type="noConversion"/>
  </si>
  <si>
    <t xml:space="preserve">  4. 지분법적용투자주식처분손실</t>
    <phoneticPr fontId="4" type="noConversion"/>
  </si>
  <si>
    <t xml:space="preserve">  5. 지분법적용투자주식손상차손</t>
    <phoneticPr fontId="4" type="noConversion"/>
  </si>
  <si>
    <t xml:space="preserve">  7. 기부금</t>
    <phoneticPr fontId="4" type="noConversion"/>
  </si>
  <si>
    <t xml:space="preserve">  6. 관계회사투자지분처분손실</t>
    <phoneticPr fontId="4" type="noConversion"/>
  </si>
  <si>
    <t xml:space="preserve">  8. 본 지점이자</t>
    <phoneticPr fontId="4" type="noConversion"/>
  </si>
  <si>
    <t xml:space="preserve">  9. 재해손실</t>
    <phoneticPr fontId="4" type="noConversion"/>
  </si>
  <si>
    <t xml:space="preserve">  10. 사고손실</t>
    <phoneticPr fontId="4" type="noConversion"/>
  </si>
  <si>
    <t xml:space="preserve">  11. 배상손실</t>
    <phoneticPr fontId="4" type="noConversion"/>
  </si>
  <si>
    <t xml:space="preserve">  12. 우선지급손실</t>
    <phoneticPr fontId="4" type="noConversion"/>
  </si>
  <si>
    <t xml:space="preserve">  13. 채무면제손실</t>
    <phoneticPr fontId="4" type="noConversion"/>
  </si>
  <si>
    <t xml:space="preserve">  14. 유형자산손상차손</t>
    <phoneticPr fontId="4" type="noConversion"/>
  </si>
  <si>
    <t xml:space="preserve">  15. 무형자산손상차손</t>
    <phoneticPr fontId="4" type="noConversion"/>
  </si>
  <si>
    <t xml:space="preserve">  16. 기타자산손상차손</t>
    <phoneticPr fontId="4" type="noConversion"/>
  </si>
  <si>
    <t xml:space="preserve">  17. 유형자산재평가손실</t>
    <phoneticPr fontId="4" type="noConversion"/>
  </si>
  <si>
    <t xml:space="preserve">  18. 기타</t>
    <phoneticPr fontId="4" type="noConversion"/>
  </si>
  <si>
    <t xml:space="preserve">  (대손준비금적립액)</t>
    <phoneticPr fontId="4" type="noConversion"/>
  </si>
  <si>
    <t xml:space="preserve">  (대손준비금적립후 당기순이익)</t>
    <phoneticPr fontId="4" type="noConversion"/>
  </si>
  <si>
    <t xml:space="preserve">  1. 기타포괄손익-공정가치측정금융자산평가손익</t>
    <phoneticPr fontId="4" type="noConversion"/>
  </si>
  <si>
    <t xml:space="preserve">  2. 기타포괄손익-공정가치측정금융자산처분손익</t>
    <phoneticPr fontId="4" type="noConversion"/>
  </si>
  <si>
    <t xml:space="preserve">  3. 지분법 자본변동</t>
    <phoneticPr fontId="4" type="noConversion"/>
  </si>
  <si>
    <t xml:space="preserve">  4. 부의 지분법 자본변동</t>
    <phoneticPr fontId="4" type="noConversion"/>
  </si>
  <si>
    <t xml:space="preserve">  5. 현금흐름위험회피 파생상품평가손익</t>
    <phoneticPr fontId="4" type="noConversion"/>
  </si>
  <si>
    <t xml:space="preserve">  6. 외환차이</t>
    <phoneticPr fontId="4" type="noConversion"/>
  </si>
  <si>
    <t xml:space="preserve">  7. 유형자산재평가이익</t>
    <phoneticPr fontId="4" type="noConversion"/>
  </si>
  <si>
    <t xml:space="preserve">  8. 기타</t>
    <phoneticPr fontId="4" type="noConversion"/>
  </si>
  <si>
    <t xml:space="preserve">  9. 기타포괄손익에 대한 법인세효과</t>
    <phoneticPr fontId="4" type="noConversion"/>
  </si>
  <si>
    <t>2023_2Q</t>
    <phoneticPr fontId="4" type="noConversion"/>
  </si>
  <si>
    <t>2023_1Q</t>
    <phoneticPr fontId="4" type="noConversion"/>
  </si>
  <si>
    <t>2022_4Q</t>
    <phoneticPr fontId="4" type="noConversion"/>
  </si>
  <si>
    <t>2022_3Q</t>
    <phoneticPr fontId="4" type="noConversion"/>
  </si>
  <si>
    <t>2022_2Q</t>
    <phoneticPr fontId="4" type="noConversion"/>
  </si>
  <si>
    <t>2022_1Q</t>
    <phoneticPr fontId="4" type="noConversion"/>
  </si>
  <si>
    <t>2021_4Q</t>
    <phoneticPr fontId="4" type="noConversion"/>
  </si>
  <si>
    <t>2021_3Q</t>
    <phoneticPr fontId="4" type="noConversion"/>
  </si>
  <si>
    <t>2021_2Q</t>
    <phoneticPr fontId="4" type="noConversion"/>
  </si>
  <si>
    <t>2021_1Q</t>
    <phoneticPr fontId="4" type="noConversion"/>
  </si>
  <si>
    <t>2020_4Q</t>
    <phoneticPr fontId="4" type="noConversion"/>
  </si>
  <si>
    <t>2020_3Q</t>
    <phoneticPr fontId="4" type="noConversion"/>
  </si>
  <si>
    <t>2020_2Q</t>
    <phoneticPr fontId="4" type="noConversion"/>
  </si>
  <si>
    <t>2020_1Q</t>
    <phoneticPr fontId="4" type="noConversion"/>
  </si>
  <si>
    <t>영업영역분류</t>
    <phoneticPr fontId="4" type="noConversion"/>
  </si>
  <si>
    <t>구분</t>
    <phoneticPr fontId="4" type="noConversion"/>
  </si>
  <si>
    <t>수익</t>
    <phoneticPr fontId="4" type="noConversion"/>
  </si>
  <si>
    <t>비용</t>
    <phoneticPr fontId="4" type="noConversion"/>
  </si>
  <si>
    <t>손익</t>
    <phoneticPr fontId="4" type="noConversion"/>
  </si>
  <si>
    <t>계정형태</t>
    <phoneticPr fontId="4" type="noConversion"/>
  </si>
  <si>
    <t>합계정</t>
    <phoneticPr fontId="4" type="noConversion"/>
  </si>
  <si>
    <t>실계정</t>
    <phoneticPr fontId="4" type="noConversion"/>
  </si>
  <si>
    <t>사용여부</t>
    <phoneticPr fontId="4" type="noConversion"/>
  </si>
  <si>
    <t>제외</t>
  </si>
  <si>
    <t>사용</t>
  </si>
  <si>
    <t>투자중개업</t>
    <phoneticPr fontId="4" type="noConversion"/>
  </si>
  <si>
    <t>위탁매매</t>
    <phoneticPr fontId="4" type="noConversion"/>
  </si>
  <si>
    <t>자기매매(주식)</t>
    <phoneticPr fontId="4" type="noConversion"/>
  </si>
  <si>
    <t>자기매매(채권)</t>
    <phoneticPr fontId="4" type="noConversion"/>
  </si>
  <si>
    <t>장내파생상품</t>
    <phoneticPr fontId="4" type="noConversion"/>
  </si>
  <si>
    <t>장외파생상품</t>
    <phoneticPr fontId="4" type="noConversion"/>
  </si>
  <si>
    <t>투자은행(인수)</t>
    <phoneticPr fontId="4" type="noConversion"/>
  </si>
  <si>
    <t>투자은행(ABS)</t>
    <phoneticPr fontId="4" type="noConversion"/>
  </si>
  <si>
    <t>투자은행(PI)</t>
    <phoneticPr fontId="4" type="noConversion"/>
  </si>
  <si>
    <t>자산관리(일임)</t>
    <phoneticPr fontId="4" type="noConversion"/>
  </si>
  <si>
    <t>자산관리(CMA)</t>
    <phoneticPr fontId="4" type="noConversion"/>
  </si>
  <si>
    <t>종합금융</t>
    <phoneticPr fontId="4" type="noConversion"/>
  </si>
  <si>
    <t>단기금융</t>
    <phoneticPr fontId="4" type="noConversion"/>
  </si>
  <si>
    <t>기타</t>
    <phoneticPr fontId="4" type="noConversion"/>
  </si>
  <si>
    <t>투자은행업</t>
    <phoneticPr fontId="4" type="noConversion"/>
  </si>
  <si>
    <t>자산관리업</t>
    <phoneticPr fontId="4" type="noConversion"/>
  </si>
  <si>
    <t>종합금융업</t>
    <phoneticPr fontId="4" type="noConversion"/>
  </si>
  <si>
    <t>단기금융업</t>
    <phoneticPr fontId="4" type="noConversion"/>
  </si>
  <si>
    <t>이익</t>
    <phoneticPr fontId="4" type="noConversion"/>
  </si>
  <si>
    <t>year 1</t>
    <phoneticPr fontId="4" type="noConversion"/>
  </si>
  <si>
    <t>year 2</t>
    <phoneticPr fontId="4" type="noConversion"/>
  </si>
  <si>
    <t>year 3</t>
    <phoneticPr fontId="4" type="noConversion"/>
  </si>
  <si>
    <t>연평균이익</t>
    <phoneticPr fontId="4" type="noConversion"/>
  </si>
  <si>
    <t>가중치</t>
    <phoneticPr fontId="4" type="noConversion"/>
  </si>
  <si>
    <t>영업별위험액</t>
    <phoneticPr fontId="4" type="noConversion"/>
  </si>
  <si>
    <t>사용</t>
    <phoneticPr fontId="4" type="noConversion"/>
  </si>
  <si>
    <t>자기매매(기타)</t>
  </si>
  <si>
    <t>증권의 투자매매업</t>
    <phoneticPr fontId="4" type="noConversion"/>
  </si>
  <si>
    <t>파생상품의 투자매매업</t>
    <phoneticPr fontId="4" type="noConversion"/>
  </si>
  <si>
    <t>자기매매(기타)</t>
    <phoneticPr fontId="4" type="noConversion"/>
  </si>
  <si>
    <t>기준</t>
    <phoneticPr fontId="4" type="noConversion"/>
  </si>
  <si>
    <t>운영위험액</t>
    <phoneticPr fontId="4" type="noConversion"/>
  </si>
  <si>
    <t>운영위험액(영업보고서)</t>
    <phoneticPr fontId="4" type="noConversion"/>
  </si>
  <si>
    <t>차이</t>
    <phoneticPr fontId="4" type="noConversion"/>
  </si>
  <si>
    <t>2023_1Q</t>
  </si>
  <si>
    <t>2023_2Q</t>
  </si>
  <si>
    <t>2022_4Q</t>
  </si>
  <si>
    <t>기타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</si>
</sst>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/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 diagonalDown="1">
      <left/>
      <right/>
      <top style="medium">
        <color auto="1"/>
      </top>
      <bottom/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/>
      <top/>
      <bottom style="medium">
        <color auto="1"/>
      </bottom>
      <diagonal style="thin">
        <color auto="1"/>
      </diagonal>
    </border>
    <border diagonalDown="1">
      <left/>
      <right/>
      <top/>
      <bottom style="medium">
        <color auto="1"/>
      </bottom>
      <diagonal style="thin">
        <color auto="1"/>
      </diagonal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111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1" xfId="0" quotePrefix="1" applyFont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/>
    </xf>
    <xf numFmtId="41" fontId="3" fillId="2" borderId="1" xfId="1" applyFont="1" applyFill="1" applyBorder="1" applyAlignment="1"/>
    <xf numFmtId="0" fontId="2" fillId="3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center" vertical="top"/>
    </xf>
    <xf numFmtId="41" fontId="3" fillId="3" borderId="1" xfId="1" applyFont="1" applyFill="1" applyBorder="1" applyAlignment="1"/>
    <xf numFmtId="0" fontId="2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center" vertical="top"/>
    </xf>
    <xf numFmtId="41" fontId="3" fillId="4" borderId="1" xfId="1" applyFont="1" applyFill="1" applyBorder="1" applyAlignment="1"/>
    <xf numFmtId="0" fontId="2" fillId="5" borderId="1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center" vertical="top"/>
    </xf>
    <xf numFmtId="41" fontId="3" fillId="5" borderId="1" xfId="1" applyFont="1" applyFill="1" applyBorder="1" applyAlignment="1"/>
    <xf numFmtId="0" fontId="5" fillId="0" borderId="1" xfId="0" applyFont="1" applyBorder="1" applyAlignment="1">
      <alignment horizontal="center" vertical="top"/>
    </xf>
    <xf numFmtId="0" fontId="5" fillId="0" borderId="1" xfId="0" quotePrefix="1" applyFont="1" applyBorder="1" applyAlignment="1">
      <alignment horizontal="center" vertical="top"/>
    </xf>
    <xf numFmtId="0" fontId="5" fillId="3" borderId="1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center" vertical="top"/>
    </xf>
    <xf numFmtId="0" fontId="5" fillId="4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center" vertical="top"/>
    </xf>
    <xf numFmtId="0" fontId="5" fillId="5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center" vertical="top"/>
    </xf>
    <xf numFmtId="0" fontId="6" fillId="6" borderId="0" xfId="0" applyFont="1" applyFill="1" applyAlignment="1">
      <alignment vertical="center"/>
    </xf>
    <xf numFmtId="0" fontId="0" fillId="6" borderId="0" xfId="0" applyFill="1"/>
    <xf numFmtId="3" fontId="3" fillId="6" borderId="0" xfId="0" applyNumberFormat="1" applyFont="1" applyFill="1" applyAlignment="1">
      <alignment vertical="center"/>
    </xf>
    <xf numFmtId="0" fontId="3" fillId="6" borderId="0" xfId="0" applyFont="1" applyFill="1" applyAlignment="1">
      <alignment vertical="center"/>
    </xf>
    <xf numFmtId="41" fontId="3" fillId="3" borderId="1" xfId="1" applyFont="1" applyFill="1" applyBorder="1" applyAlignment="1" applyProtection="1"/>
    <xf numFmtId="41" fontId="3" fillId="4" borderId="1" xfId="1" applyFont="1" applyFill="1" applyBorder="1" applyAlignment="1" applyProtection="1"/>
    <xf numFmtId="41" fontId="3" fillId="5" borderId="1" xfId="1" applyFont="1" applyFill="1" applyBorder="1" applyAlignment="1" applyProtection="1"/>
    <xf numFmtId="41" fontId="3" fillId="2" borderId="1" xfId="1" applyFont="1" applyFill="1" applyBorder="1" applyAlignment="1" applyProtection="1"/>
    <xf numFmtId="0" fontId="6" fillId="6" borderId="0" xfId="0" applyFont="1" applyFill="1" applyAlignment="1" applyProtection="1">
      <alignment horizontal="center" vertical="center"/>
      <protection locked="0"/>
    </xf>
    <xf numFmtId="0" fontId="6" fillId="6" borderId="0" xfId="0" applyFont="1" applyFill="1" applyAlignment="1">
      <alignment horizontal="right" vertical="center"/>
    </xf>
    <xf numFmtId="0" fontId="3" fillId="6" borderId="28" xfId="0" applyFont="1" applyFill="1" applyBorder="1" applyAlignment="1">
      <alignment horizontal="center" vertical="center"/>
    </xf>
    <xf numFmtId="0" fontId="3" fillId="6" borderId="34" xfId="0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horizontal="center" vertical="center"/>
    </xf>
    <xf numFmtId="0" fontId="6" fillId="6" borderId="27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41" fontId="6" fillId="6" borderId="31" xfId="1" applyFont="1" applyFill="1" applyBorder="1" applyAlignment="1" applyProtection="1">
      <alignment vertical="center"/>
    </xf>
    <xf numFmtId="41" fontId="6" fillId="6" borderId="7" xfId="1" applyFont="1" applyFill="1" applyBorder="1" applyAlignment="1" applyProtection="1">
      <alignment vertical="center"/>
    </xf>
    <xf numFmtId="41" fontId="6" fillId="6" borderId="3" xfId="1" applyFont="1" applyFill="1" applyBorder="1" applyAlignment="1" applyProtection="1">
      <alignment vertical="center"/>
    </xf>
    <xf numFmtId="41" fontId="6" fillId="6" borderId="6" xfId="1" applyFont="1" applyFill="1" applyBorder="1" applyAlignment="1" applyProtection="1">
      <alignment vertical="center"/>
    </xf>
    <xf numFmtId="41" fontId="6" fillId="6" borderId="15" xfId="1" applyFont="1" applyFill="1" applyBorder="1" applyAlignment="1" applyProtection="1">
      <alignment vertical="center"/>
    </xf>
    <xf numFmtId="41" fontId="6" fillId="6" borderId="20" xfId="1" applyFont="1" applyFill="1" applyBorder="1" applyAlignment="1" applyProtection="1">
      <alignment vertical="center"/>
    </xf>
    <xf numFmtId="41" fontId="6" fillId="6" borderId="37" xfId="1" applyFont="1" applyFill="1" applyBorder="1" applyAlignment="1" applyProtection="1">
      <alignment vertical="center"/>
    </xf>
    <xf numFmtId="0" fontId="6" fillId="6" borderId="23" xfId="0" applyFont="1" applyFill="1" applyBorder="1" applyAlignment="1">
      <alignment horizontal="center" vertical="center"/>
    </xf>
    <xf numFmtId="41" fontId="6" fillId="6" borderId="29" xfId="1" applyFont="1" applyFill="1" applyBorder="1" applyAlignment="1" applyProtection="1">
      <alignment vertical="center"/>
    </xf>
    <xf numFmtId="41" fontId="6" fillId="6" borderId="26" xfId="1" applyFont="1" applyFill="1" applyBorder="1" applyAlignment="1" applyProtection="1">
      <alignment vertical="center"/>
    </xf>
    <xf numFmtId="41" fontId="6" fillId="6" borderId="1" xfId="1" applyFont="1" applyFill="1" applyBorder="1" applyAlignment="1" applyProtection="1">
      <alignment vertical="center"/>
    </xf>
    <xf numFmtId="41" fontId="6" fillId="6" borderId="23" xfId="1" applyFont="1" applyFill="1" applyBorder="1" applyAlignment="1" applyProtection="1">
      <alignment vertical="center"/>
    </xf>
    <xf numFmtId="41" fontId="6" fillId="6" borderId="16" xfId="1" applyFont="1" applyFill="1" applyBorder="1" applyAlignment="1" applyProtection="1">
      <alignment vertical="center"/>
    </xf>
    <xf numFmtId="41" fontId="6" fillId="6" borderId="12" xfId="1" applyFont="1" applyFill="1" applyBorder="1" applyAlignment="1" applyProtection="1">
      <alignment vertical="center"/>
    </xf>
    <xf numFmtId="41" fontId="6" fillId="6" borderId="35" xfId="1" applyFont="1" applyFill="1" applyBorder="1" applyAlignment="1" applyProtection="1">
      <alignment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41" fontId="6" fillId="6" borderId="30" xfId="1" applyFont="1" applyFill="1" applyBorder="1" applyAlignment="1" applyProtection="1">
      <alignment vertical="center"/>
    </xf>
    <xf numFmtId="41" fontId="6" fillId="6" borderId="27" xfId="1" applyFont="1" applyFill="1" applyBorder="1" applyAlignment="1" applyProtection="1">
      <alignment vertical="center"/>
    </xf>
    <xf numFmtId="41" fontId="6" fillId="6" borderId="18" xfId="1" applyFont="1" applyFill="1" applyBorder="1" applyAlignment="1" applyProtection="1">
      <alignment vertical="center"/>
    </xf>
    <xf numFmtId="41" fontId="6" fillId="6" borderId="24" xfId="1" applyFont="1" applyFill="1" applyBorder="1" applyAlignment="1" applyProtection="1">
      <alignment vertical="center"/>
    </xf>
    <xf numFmtId="41" fontId="6" fillId="6" borderId="17" xfId="1" applyFont="1" applyFill="1" applyBorder="1" applyAlignment="1" applyProtection="1">
      <alignment vertical="center"/>
    </xf>
    <xf numFmtId="41" fontId="6" fillId="6" borderId="19" xfId="1" applyFont="1" applyFill="1" applyBorder="1" applyAlignment="1" applyProtection="1">
      <alignment vertical="center"/>
    </xf>
    <xf numFmtId="41" fontId="6" fillId="6" borderId="36" xfId="1" applyFont="1" applyFill="1" applyBorder="1" applyAlignment="1" applyProtection="1">
      <alignment vertical="center"/>
    </xf>
    <xf numFmtId="9" fontId="6" fillId="6" borderId="38" xfId="0" applyNumberFormat="1" applyFont="1" applyFill="1" applyBorder="1" applyAlignment="1">
      <alignment horizontal="center" vertical="center"/>
    </xf>
    <xf numFmtId="9" fontId="6" fillId="6" borderId="5" xfId="0" applyNumberFormat="1" applyFont="1" applyFill="1" applyBorder="1" applyAlignment="1">
      <alignment horizontal="center" vertical="center"/>
    </xf>
    <xf numFmtId="9" fontId="6" fillId="6" borderId="2" xfId="0" applyNumberFormat="1" applyFont="1" applyFill="1" applyBorder="1" applyAlignment="1">
      <alignment horizontal="center" vertical="center"/>
    </xf>
    <xf numFmtId="9" fontId="6" fillId="6" borderId="4" xfId="0" applyNumberFormat="1" applyFont="1" applyFill="1" applyBorder="1" applyAlignment="1">
      <alignment horizontal="center" vertical="center"/>
    </xf>
    <xf numFmtId="9" fontId="6" fillId="6" borderId="13" xfId="0" applyNumberFormat="1" applyFont="1" applyFill="1" applyBorder="1" applyAlignment="1">
      <alignment horizontal="center" vertical="center"/>
    </xf>
    <xf numFmtId="9" fontId="6" fillId="6" borderId="39" xfId="0" applyNumberFormat="1" applyFont="1" applyFill="1" applyBorder="1" applyAlignment="1">
      <alignment horizontal="center" vertical="center"/>
    </xf>
    <xf numFmtId="9" fontId="6" fillId="6" borderId="40" xfId="0" applyNumberFormat="1" applyFont="1" applyFill="1" applyBorder="1" applyAlignment="1">
      <alignment horizontal="center" vertical="center"/>
    </xf>
    <xf numFmtId="41" fontId="6" fillId="6" borderId="8" xfId="1" applyFont="1" applyFill="1" applyBorder="1" applyAlignment="1" applyProtection="1">
      <alignment vertical="center"/>
    </xf>
    <xf numFmtId="41" fontId="6" fillId="6" borderId="43" xfId="1" applyFont="1" applyFill="1" applyBorder="1" applyAlignment="1" applyProtection="1">
      <alignment vertical="center"/>
    </xf>
    <xf numFmtId="41" fontId="6" fillId="6" borderId="44" xfId="1" applyFont="1" applyFill="1" applyBorder="1" applyAlignment="1" applyProtection="1">
      <alignment vertical="center"/>
    </xf>
    <xf numFmtId="41" fontId="6" fillId="6" borderId="42" xfId="1" applyFont="1" applyFill="1" applyBorder="1" applyAlignment="1" applyProtection="1">
      <alignment vertical="center"/>
    </xf>
    <xf numFmtId="41" fontId="6" fillId="6" borderId="41" xfId="1" applyFont="1" applyFill="1" applyBorder="1" applyAlignment="1" applyProtection="1">
      <alignment vertical="center"/>
    </xf>
    <xf numFmtId="41" fontId="6" fillId="6" borderId="45" xfId="1" applyFont="1" applyFill="1" applyBorder="1" applyAlignment="1" applyProtection="1">
      <alignment vertical="center"/>
    </xf>
    <xf numFmtId="41" fontId="6" fillId="6" borderId="46" xfId="1" applyFont="1" applyFill="1" applyBorder="1" applyAlignment="1" applyProtection="1">
      <alignment vertical="center"/>
    </xf>
    <xf numFmtId="41" fontId="6" fillId="6" borderId="0" xfId="1" applyFont="1" applyFill="1" applyAlignment="1" applyProtection="1">
      <alignment vertical="center"/>
    </xf>
    <xf numFmtId="41" fontId="6" fillId="6" borderId="0" xfId="0" applyNumberFormat="1" applyFont="1" applyFill="1" applyAlignment="1">
      <alignment vertical="center"/>
    </xf>
    <xf numFmtId="3" fontId="6" fillId="6" borderId="0" xfId="0" applyNumberFormat="1" applyFont="1" applyFill="1" applyAlignment="1">
      <alignment vertical="center"/>
    </xf>
    <xf numFmtId="0" fontId="3" fillId="6" borderId="25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32" xfId="0" applyFont="1" applyFill="1" applyBorder="1" applyAlignment="1">
      <alignment horizontal="center" vertical="center" wrapText="1"/>
    </xf>
    <xf numFmtId="0" fontId="3" fillId="6" borderId="33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6" borderId="33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0" fontId="3" fillId="6" borderId="32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/>
    </xf>
    <xf numFmtId="0" fontId="6" fillId="6" borderId="54" xfId="0" applyFont="1" applyFill="1" applyBorder="1" applyAlignment="1">
      <alignment horizontal="center" vertical="center"/>
    </xf>
    <xf numFmtId="0" fontId="6" fillId="6" borderId="55" xfId="0" applyFont="1" applyFill="1" applyBorder="1" applyAlignment="1">
      <alignment horizontal="center" vertical="center"/>
    </xf>
    <xf numFmtId="0" fontId="6" fillId="6" borderId="47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6" borderId="48" xfId="0" applyFont="1" applyFill="1" applyBorder="1" applyAlignment="1">
      <alignment horizontal="center" vertical="center"/>
    </xf>
    <xf numFmtId="0" fontId="6" fillId="6" borderId="49" xfId="0" applyFont="1" applyFill="1" applyBorder="1" applyAlignment="1">
      <alignment horizontal="center" vertical="center"/>
    </xf>
    <xf numFmtId="0" fontId="6" fillId="6" borderId="50" xfId="0" applyFont="1" applyFill="1" applyBorder="1" applyAlignment="1">
      <alignment horizontal="center" vertical="center"/>
    </xf>
    <xf numFmtId="0" fontId="6" fillId="6" borderId="51" xfId="0" applyFont="1" applyFill="1" applyBorder="1" applyAlignment="1">
      <alignment horizontal="center" vertical="center"/>
    </xf>
    <xf numFmtId="0" fontId="6" fillId="6" borderId="52" xfId="0" applyFont="1" applyFill="1" applyBorder="1" applyAlignment="1">
      <alignment horizontal="center" vertical="center"/>
    </xf>
    <xf numFmtId="0" fontId="6" fillId="6" borderId="53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1">
    <dxf>
      <font>
        <color rgb="FFC0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A110E-C8FF-4EA8-89D7-136248F97AB2}">
  <sheetPr>
    <pageSetUpPr fitToPage="1"/>
  </sheetPr>
  <dimension ref="B2:Q23"/>
  <sheetViews>
    <sheetView tabSelected="1" view="pageBreakPreview" zoomScaleNormal="100" zoomScaleSheetLayoutView="100" workbookViewId="0">
      <selection activeCell="B2" sqref="B2"/>
    </sheetView>
  </sheetViews>
  <sheetFormatPr defaultRowHeight="13.5" x14ac:dyDescent="0.3"/>
  <cols>
    <col min="1" max="1" width="2.875" style="26" customWidth="1"/>
    <col min="2" max="2" width="12.125" style="26" customWidth="1"/>
    <col min="3" max="3" width="7" style="26" customWidth="1"/>
    <col min="4" max="4" width="14.125" style="26" bestFit="1" customWidth="1"/>
    <col min="5" max="6" width="13.25" style="26" bestFit="1" customWidth="1"/>
    <col min="7" max="7" width="12.625" style="26" bestFit="1" customWidth="1"/>
    <col min="8" max="8" width="13" style="26" bestFit="1" customWidth="1"/>
    <col min="9" max="10" width="13.25" style="26" bestFit="1" customWidth="1"/>
    <col min="11" max="11" width="12.375" style="26" bestFit="1" customWidth="1"/>
    <col min="12" max="12" width="10.5" style="26" bestFit="1" customWidth="1"/>
    <col min="13" max="13" width="13.25" style="26" bestFit="1" customWidth="1"/>
    <col min="14" max="14" width="13" style="26" bestFit="1" customWidth="1"/>
    <col min="15" max="15" width="14.125" style="26" bestFit="1" customWidth="1"/>
    <col min="16" max="16" width="13" style="26" bestFit="1" customWidth="1"/>
    <col min="17" max="17" width="14.125" style="26" bestFit="1" customWidth="1"/>
    <col min="18" max="18" width="2.625" style="26" customWidth="1"/>
    <col min="19" max="16384" width="9" style="26"/>
  </cols>
  <sheetData>
    <row r="2" spans="2:17" x14ac:dyDescent="0.3">
      <c r="B2" s="34" t="s">
        <v>430</v>
      </c>
      <c r="C2" s="35" t="s">
        <v>425</v>
      </c>
    </row>
    <row r="3" spans="2:17" ht="14.25" thickBot="1" x14ac:dyDescent="0.35"/>
    <row r="4" spans="2:17" x14ac:dyDescent="0.3">
      <c r="B4" s="99"/>
      <c r="C4" s="100"/>
      <c r="D4" s="36" t="s">
        <v>395</v>
      </c>
      <c r="E4" s="89" t="s">
        <v>422</v>
      </c>
      <c r="F4" s="90"/>
      <c r="G4" s="91"/>
      <c r="H4" s="92" t="s">
        <v>423</v>
      </c>
      <c r="I4" s="93"/>
      <c r="J4" s="94" t="s">
        <v>409</v>
      </c>
      <c r="K4" s="95"/>
      <c r="L4" s="96"/>
      <c r="M4" s="97" t="s">
        <v>410</v>
      </c>
      <c r="N4" s="98"/>
      <c r="O4" s="36" t="s">
        <v>411</v>
      </c>
      <c r="P4" s="37" t="s">
        <v>412</v>
      </c>
      <c r="Q4" s="36" t="s">
        <v>408</v>
      </c>
    </row>
    <row r="5" spans="2:17" ht="14.25" thickBot="1" x14ac:dyDescent="0.35">
      <c r="B5" s="101"/>
      <c r="C5" s="102"/>
      <c r="D5" s="38" t="s">
        <v>396</v>
      </c>
      <c r="E5" s="39" t="s">
        <v>397</v>
      </c>
      <c r="F5" s="40" t="s">
        <v>398</v>
      </c>
      <c r="G5" s="41" t="s">
        <v>424</v>
      </c>
      <c r="H5" s="42" t="s">
        <v>399</v>
      </c>
      <c r="I5" s="43" t="s">
        <v>400</v>
      </c>
      <c r="J5" s="42" t="s">
        <v>401</v>
      </c>
      <c r="K5" s="40" t="s">
        <v>402</v>
      </c>
      <c r="L5" s="43" t="s">
        <v>403</v>
      </c>
      <c r="M5" s="39" t="s">
        <v>404</v>
      </c>
      <c r="N5" s="41" t="s">
        <v>405</v>
      </c>
      <c r="O5" s="38" t="s">
        <v>406</v>
      </c>
      <c r="P5" s="44" t="s">
        <v>407</v>
      </c>
      <c r="Q5" s="38" t="s">
        <v>408</v>
      </c>
    </row>
    <row r="6" spans="2:17" x14ac:dyDescent="0.3">
      <c r="B6" s="45" t="s">
        <v>414</v>
      </c>
      <c r="C6" s="46" t="s">
        <v>386</v>
      </c>
      <c r="D6" s="47">
        <f ca="1">SUMIFS(INDIRECT("Yearly!"&amp;ADDRESS(2,MATCH($B$7,Yearly!$A$1:$S$1,0))&amp;":"&amp;ADDRESS(434,MATCH($B$7,Yearly!$A$1:$S$1,0))),Yearly!$C$2:$C$434,Calc!D$5,Yearly!$E$2:$E$434,$C6)</f>
        <v>5812844406</v>
      </c>
      <c r="E6" s="48">
        <f ca="1">SUMIFS(INDIRECT("Yearly!"&amp;ADDRESS(2,MATCH($B$7,Yearly!$A$1:$S$1,0))&amp;":"&amp;ADDRESS(434,MATCH($B$7,Yearly!$A$1:$S$1,0))),Yearly!$C$2:$C$434,Calc!E$5,Yearly!$E$2:$E$434,$C6)</f>
        <v>2893611258</v>
      </c>
      <c r="F6" s="49">
        <f ca="1">SUMIFS(INDIRECT("Yearly!"&amp;ADDRESS(2,MATCH($B$7,Yearly!$A$1:$S$1,0))&amp;":"&amp;ADDRESS(434,MATCH($B$7,Yearly!$A$1:$S$1,0))),Yearly!$C$2:$C$434,Calc!F$5,Yearly!$E$2:$E$434,$C6)</f>
        <v>4485441078</v>
      </c>
      <c r="G6" s="50">
        <f ca="1">SUMIFS(INDIRECT("Yearly!"&amp;ADDRESS(2,MATCH($B$7,Yearly!$A$1:$S$1,0))&amp;":"&amp;ADDRESS(434,MATCH($B$7,Yearly!$A$1:$S$1,0))),Yearly!$C$2:$C$434,Calc!G$5,Yearly!$E$2:$E$434,$C6)</f>
        <v>9378079</v>
      </c>
      <c r="H6" s="51">
        <f ca="1">SUMIFS(INDIRECT("Yearly!"&amp;ADDRESS(2,MATCH($B$7,Yearly!$A$1:$S$1,0))&amp;":"&amp;ADDRESS(434,MATCH($B$7,Yearly!$A$1:$S$1,0))),Yearly!$C$2:$C$434,Calc!H$5,Yearly!$E$2:$E$434,$C6)</f>
        <v>0</v>
      </c>
      <c r="I6" s="52">
        <f ca="1">SUMIFS(INDIRECT("Yearly!"&amp;ADDRESS(2,MATCH($B$7,Yearly!$A$1:$S$1,0))&amp;":"&amp;ADDRESS(434,MATCH($B$7,Yearly!$A$1:$S$1,0))),Yearly!$C$2:$C$434,Calc!I$5,Yearly!$E$2:$E$434,$C6)</f>
        <v>0</v>
      </c>
      <c r="J6" s="51">
        <f ca="1">SUMIFS(INDIRECT("Yearly!"&amp;ADDRESS(2,MATCH($B$7,Yearly!$A$1:$S$1,0))&amp;":"&amp;ADDRESS(434,MATCH($B$7,Yearly!$A$1:$S$1,0))),Yearly!$C$2:$C$434,Calc!J$5,Yearly!$E$2:$E$434,$C6)</f>
        <v>2517500000</v>
      </c>
      <c r="K6" s="49">
        <f ca="1">SUMIFS(INDIRECT("Yearly!"&amp;ADDRESS(2,MATCH($B$7,Yearly!$A$1:$S$1,0))&amp;":"&amp;ADDRESS(434,MATCH($B$7,Yearly!$A$1:$S$1,0))),Yearly!$C$2:$C$434,Calc!K$5,Yearly!$E$2:$E$434,$C6)</f>
        <v>0</v>
      </c>
      <c r="L6" s="52">
        <f ca="1">SUMIFS(INDIRECT("Yearly!"&amp;ADDRESS(2,MATCH($B$7,Yearly!$A$1:$S$1,0))&amp;":"&amp;ADDRESS(434,MATCH($B$7,Yearly!$A$1:$S$1,0))),Yearly!$C$2:$C$434,Calc!L$5,Yearly!$E$2:$E$434,$C6)</f>
        <v>0</v>
      </c>
      <c r="M6" s="48">
        <f ca="1">SUMIFS(INDIRECT("Yearly!"&amp;ADDRESS(2,MATCH($B$7,Yearly!$A$1:$S$1,0))&amp;":"&amp;ADDRESS(434,MATCH($B$7,Yearly!$A$1:$S$1,0))),Yearly!$C$2:$C$434,Calc!M$5,Yearly!$E$2:$E$434,$C6)</f>
        <v>4268526459</v>
      </c>
      <c r="N6" s="50">
        <f ca="1">SUMIFS(INDIRECT("Yearly!"&amp;ADDRESS(2,MATCH($B$7,Yearly!$A$1:$S$1,0))&amp;":"&amp;ADDRESS(434,MATCH($B$7,Yearly!$A$1:$S$1,0))),Yearly!$C$2:$C$434,Calc!N$5,Yearly!$E$2:$E$434,$C6)</f>
        <v>0</v>
      </c>
      <c r="O6" s="47">
        <f ca="1">SUMIFS(INDIRECT("Yearly!"&amp;ADDRESS(2,MATCH($B$7,Yearly!$A$1:$S$1,0))&amp;":"&amp;ADDRESS(434,MATCH($B$7,Yearly!$A$1:$S$1,0))),Yearly!$C$2:$C$434,Calc!O$5,Yearly!$E$2:$E$434,$C6)</f>
        <v>0</v>
      </c>
      <c r="P6" s="53">
        <f ca="1">SUMIFS(INDIRECT("Yearly!"&amp;ADDRESS(2,MATCH($B$7,Yearly!$A$1:$S$1,0))&amp;":"&amp;ADDRESS(434,MATCH($B$7,Yearly!$A$1:$S$1,0))),Yearly!$C$2:$C$434,Calc!P$5,Yearly!$E$2:$E$434,$C6)</f>
        <v>0</v>
      </c>
      <c r="Q6" s="47">
        <f ca="1">SUMIFS(INDIRECT("Yearly!"&amp;ADDRESS(2,MATCH($B$7,Yearly!$A$1:$S$1,0))&amp;":"&amp;ADDRESS(434,MATCH($B$7,Yearly!$A$1:$S$1,0))),Yearly!$C$2:$C$434,Calc!Q$5,Yearly!$E$2:$E$434,$C6)</f>
        <v>44296539150</v>
      </c>
    </row>
    <row r="7" spans="2:17" x14ac:dyDescent="0.3">
      <c r="B7" s="45" t="str">
        <f>(LEFT(B2,4)-2)&amp;RIGHT(B2,3)</f>
        <v>2021_2Q</v>
      </c>
      <c r="C7" s="54" t="s">
        <v>387</v>
      </c>
      <c r="D7" s="55">
        <f ca="1">SUMIFS(INDIRECT("Yearly!"&amp;ADDRESS(2,MATCH($B$7,Yearly!$A$1:$S$1,0))&amp;":"&amp;ADDRESS(434,MATCH($B$7,Yearly!$A$1:$S$1,0))),Yearly!$C$2:$C$434,Calc!D$5,Yearly!$E$2:$E$434,$C7)</f>
        <v>2632105571</v>
      </c>
      <c r="E7" s="56">
        <f ca="1">SUMIFS(INDIRECT("Yearly!"&amp;ADDRESS(2,MATCH($B$7,Yearly!$A$1:$S$1,0))&amp;":"&amp;ADDRESS(434,MATCH($B$7,Yearly!$A$1:$S$1,0))),Yearly!$C$2:$C$434,Calc!E$5,Yearly!$E$2:$E$434,$C7)</f>
        <v>2503488789</v>
      </c>
      <c r="F7" s="57">
        <f ca="1">SUMIFS(INDIRECT("Yearly!"&amp;ADDRESS(2,MATCH($B$7,Yearly!$A$1:$S$1,0))&amp;":"&amp;ADDRESS(434,MATCH($B$7,Yearly!$A$1:$S$1,0))),Yearly!$C$2:$C$434,Calc!F$5,Yearly!$E$2:$E$434,$C7)</f>
        <v>2104457542</v>
      </c>
      <c r="G7" s="58">
        <f ca="1">SUMIFS(INDIRECT("Yearly!"&amp;ADDRESS(2,MATCH($B$7,Yearly!$A$1:$S$1,0))&amp;":"&amp;ADDRESS(434,MATCH($B$7,Yearly!$A$1:$S$1,0))),Yearly!$C$2:$C$434,Calc!G$5,Yearly!$E$2:$E$434,$C7)</f>
        <v>0</v>
      </c>
      <c r="H7" s="59">
        <f ca="1">SUMIFS(INDIRECT("Yearly!"&amp;ADDRESS(2,MATCH($B$7,Yearly!$A$1:$S$1,0))&amp;":"&amp;ADDRESS(434,MATCH($B$7,Yearly!$A$1:$S$1,0))),Yearly!$C$2:$C$434,Calc!H$5,Yearly!$E$2:$E$434,$C7)</f>
        <v>0</v>
      </c>
      <c r="I7" s="60">
        <f ca="1">SUMIFS(INDIRECT("Yearly!"&amp;ADDRESS(2,MATCH($B$7,Yearly!$A$1:$S$1,0))&amp;":"&amp;ADDRESS(434,MATCH($B$7,Yearly!$A$1:$S$1,0))),Yearly!$C$2:$C$434,Calc!I$5,Yearly!$E$2:$E$434,$C7)</f>
        <v>0</v>
      </c>
      <c r="J7" s="59">
        <f ca="1">SUMIFS(INDIRECT("Yearly!"&amp;ADDRESS(2,MATCH($B$7,Yearly!$A$1:$S$1,0))&amp;":"&amp;ADDRESS(434,MATCH($B$7,Yearly!$A$1:$S$1,0))),Yearly!$C$2:$C$434,Calc!J$5,Yearly!$E$2:$E$434,$C7)</f>
        <v>0</v>
      </c>
      <c r="K7" s="57">
        <f ca="1">SUMIFS(INDIRECT("Yearly!"&amp;ADDRESS(2,MATCH($B$7,Yearly!$A$1:$S$1,0))&amp;":"&amp;ADDRESS(434,MATCH($B$7,Yearly!$A$1:$S$1,0))),Yearly!$C$2:$C$434,Calc!K$5,Yearly!$E$2:$E$434,$C7)</f>
        <v>0</v>
      </c>
      <c r="L7" s="60">
        <f ca="1">SUMIFS(INDIRECT("Yearly!"&amp;ADDRESS(2,MATCH($B$7,Yearly!$A$1:$S$1,0))&amp;":"&amp;ADDRESS(434,MATCH($B$7,Yearly!$A$1:$S$1,0))),Yearly!$C$2:$C$434,Calc!L$5,Yearly!$E$2:$E$434,$C7)</f>
        <v>0</v>
      </c>
      <c r="M7" s="56">
        <f ca="1">SUMIFS(INDIRECT("Yearly!"&amp;ADDRESS(2,MATCH($B$7,Yearly!$A$1:$S$1,0))&amp;":"&amp;ADDRESS(434,MATCH($B$7,Yearly!$A$1:$S$1,0))),Yearly!$C$2:$C$434,Calc!M$5,Yearly!$E$2:$E$434,$C7)</f>
        <v>0</v>
      </c>
      <c r="N7" s="58">
        <f ca="1">SUMIFS(INDIRECT("Yearly!"&amp;ADDRESS(2,MATCH($B$7,Yearly!$A$1:$S$1,0))&amp;":"&amp;ADDRESS(434,MATCH($B$7,Yearly!$A$1:$S$1,0))),Yearly!$C$2:$C$434,Calc!N$5,Yearly!$E$2:$E$434,$C7)</f>
        <v>0</v>
      </c>
      <c r="O7" s="55">
        <f ca="1">SUMIFS(INDIRECT("Yearly!"&amp;ADDRESS(2,MATCH($B$7,Yearly!$A$1:$S$1,0))&amp;":"&amp;ADDRESS(434,MATCH($B$7,Yearly!$A$1:$S$1,0))),Yearly!$C$2:$C$434,Calc!O$5,Yearly!$E$2:$E$434,$C7)</f>
        <v>0</v>
      </c>
      <c r="P7" s="61">
        <f ca="1">SUMIFS(INDIRECT("Yearly!"&amp;ADDRESS(2,MATCH($B$7,Yearly!$A$1:$S$1,0))&amp;":"&amp;ADDRESS(434,MATCH($B$7,Yearly!$A$1:$S$1,0))),Yearly!$C$2:$C$434,Calc!P$5,Yearly!$E$2:$E$434,$C7)</f>
        <v>0</v>
      </c>
      <c r="Q7" s="55">
        <f ca="1">SUMIFS(INDIRECT("Yearly!"&amp;ADDRESS(2,MATCH($B$7,Yearly!$A$1:$S$1,0))&amp;":"&amp;ADDRESS(434,MATCH($B$7,Yearly!$A$1:$S$1,0))),Yearly!$C$2:$C$434,Calc!Q$5,Yearly!$E$2:$E$434,$C7)</f>
        <v>6414635910</v>
      </c>
    </row>
    <row r="8" spans="2:17" x14ac:dyDescent="0.3">
      <c r="B8" s="62"/>
      <c r="C8" s="54" t="s">
        <v>413</v>
      </c>
      <c r="D8" s="55">
        <f ca="1">D6-D7</f>
        <v>3180738835</v>
      </c>
      <c r="E8" s="56">
        <f t="shared" ref="E8:Q8" ca="1" si="0">E6-E7</f>
        <v>390122469</v>
      </c>
      <c r="F8" s="57">
        <f t="shared" ca="1" si="0"/>
        <v>2380983536</v>
      </c>
      <c r="G8" s="58">
        <f t="shared" ca="1" si="0"/>
        <v>9378079</v>
      </c>
      <c r="H8" s="59">
        <f t="shared" ca="1" si="0"/>
        <v>0</v>
      </c>
      <c r="I8" s="60">
        <f t="shared" ca="1" si="0"/>
        <v>0</v>
      </c>
      <c r="J8" s="59">
        <f t="shared" ca="1" si="0"/>
        <v>2517500000</v>
      </c>
      <c r="K8" s="57">
        <f t="shared" ca="1" si="0"/>
        <v>0</v>
      </c>
      <c r="L8" s="60">
        <f t="shared" ca="1" si="0"/>
        <v>0</v>
      </c>
      <c r="M8" s="56">
        <f t="shared" ca="1" si="0"/>
        <v>4268526459</v>
      </c>
      <c r="N8" s="58">
        <f t="shared" ca="1" si="0"/>
        <v>0</v>
      </c>
      <c r="O8" s="55">
        <f t="shared" ca="1" si="0"/>
        <v>0</v>
      </c>
      <c r="P8" s="61">
        <f t="shared" ca="1" si="0"/>
        <v>0</v>
      </c>
      <c r="Q8" s="55">
        <f t="shared" ca="1" si="0"/>
        <v>37881903240</v>
      </c>
    </row>
    <row r="9" spans="2:17" x14ac:dyDescent="0.3">
      <c r="B9" s="63" t="s">
        <v>415</v>
      </c>
      <c r="C9" s="54" t="s">
        <v>386</v>
      </c>
      <c r="D9" s="55">
        <f ca="1">SUMIFS(INDIRECT("Yearly!"&amp;ADDRESS(2,MATCH($B$10,Yearly!$A$1:$S$1,0))&amp;":"&amp;ADDRESS(434,MATCH($B$10,Yearly!$A$1:$S$1,0))),Yearly!$C$2:$C$434,Calc!D$5,Yearly!$E$2:$E$434,$C9)</f>
        <v>7395697586</v>
      </c>
      <c r="E9" s="56">
        <f ca="1">SUMIFS(INDIRECT("Yearly!"&amp;ADDRESS(2,MATCH($B$10,Yearly!$A$1:$S$1,0))&amp;":"&amp;ADDRESS(434,MATCH($B$10,Yearly!$A$1:$S$1,0))),Yearly!$C$2:$C$434,Calc!E$5,Yearly!$E$2:$E$434,$C9)</f>
        <v>38291803</v>
      </c>
      <c r="F9" s="57">
        <f ca="1">SUMIFS(INDIRECT("Yearly!"&amp;ADDRESS(2,MATCH($B$10,Yearly!$A$1:$S$1,0))&amp;":"&amp;ADDRESS(434,MATCH($B$10,Yearly!$A$1:$S$1,0))),Yearly!$C$2:$C$434,Calc!F$5,Yearly!$E$2:$E$434,$C9)</f>
        <v>2599151790</v>
      </c>
      <c r="G9" s="58">
        <f ca="1">SUMIFS(INDIRECT("Yearly!"&amp;ADDRESS(2,MATCH($B$10,Yearly!$A$1:$S$1,0))&amp;":"&amp;ADDRESS(434,MATCH($B$10,Yearly!$A$1:$S$1,0))),Yearly!$C$2:$C$434,Calc!G$5,Yearly!$E$2:$E$434,$C9)</f>
        <v>4986300</v>
      </c>
      <c r="H9" s="59">
        <f ca="1">SUMIFS(INDIRECT("Yearly!"&amp;ADDRESS(2,MATCH($B$10,Yearly!$A$1:$S$1,0))&amp;":"&amp;ADDRESS(434,MATCH($B$10,Yearly!$A$1:$S$1,0))),Yearly!$C$2:$C$434,Calc!H$5,Yearly!$E$2:$E$434,$C9)</f>
        <v>0</v>
      </c>
      <c r="I9" s="60">
        <f ca="1">SUMIFS(INDIRECT("Yearly!"&amp;ADDRESS(2,MATCH($B$10,Yearly!$A$1:$S$1,0))&amp;":"&amp;ADDRESS(434,MATCH($B$10,Yearly!$A$1:$S$1,0))),Yearly!$C$2:$C$434,Calc!I$5,Yearly!$E$2:$E$434,$C9)</f>
        <v>0</v>
      </c>
      <c r="J9" s="59">
        <f ca="1">SUMIFS(INDIRECT("Yearly!"&amp;ADDRESS(2,MATCH($B$10,Yearly!$A$1:$S$1,0))&amp;":"&amp;ADDRESS(434,MATCH($B$10,Yearly!$A$1:$S$1,0))),Yearly!$C$2:$C$434,Calc!J$5,Yearly!$E$2:$E$434,$C9)</f>
        <v>1360740000</v>
      </c>
      <c r="K9" s="57">
        <f ca="1">SUMIFS(INDIRECT("Yearly!"&amp;ADDRESS(2,MATCH($B$10,Yearly!$A$1:$S$1,0))&amp;":"&amp;ADDRESS(434,MATCH($B$10,Yearly!$A$1:$S$1,0))),Yearly!$C$2:$C$434,Calc!K$5,Yearly!$E$2:$E$434,$C9)</f>
        <v>0</v>
      </c>
      <c r="L9" s="60">
        <f ca="1">SUMIFS(INDIRECT("Yearly!"&amp;ADDRESS(2,MATCH($B$10,Yearly!$A$1:$S$1,0))&amp;":"&amp;ADDRESS(434,MATCH($B$10,Yearly!$A$1:$S$1,0))),Yearly!$C$2:$C$434,Calc!L$5,Yearly!$E$2:$E$434,$C9)</f>
        <v>0</v>
      </c>
      <c r="M9" s="56">
        <f ca="1">SUMIFS(INDIRECT("Yearly!"&amp;ADDRESS(2,MATCH($B$10,Yearly!$A$1:$S$1,0))&amp;":"&amp;ADDRESS(434,MATCH($B$10,Yearly!$A$1:$S$1,0))),Yearly!$C$2:$C$434,Calc!M$5,Yearly!$E$2:$E$434,$C9)</f>
        <v>4966140073</v>
      </c>
      <c r="N9" s="58">
        <f ca="1">SUMIFS(INDIRECT("Yearly!"&amp;ADDRESS(2,MATCH($B$10,Yearly!$A$1:$S$1,0))&amp;":"&amp;ADDRESS(434,MATCH($B$10,Yearly!$A$1:$S$1,0))),Yearly!$C$2:$C$434,Calc!N$5,Yearly!$E$2:$E$434,$C9)</f>
        <v>0</v>
      </c>
      <c r="O9" s="55">
        <f ca="1">SUMIFS(INDIRECT("Yearly!"&amp;ADDRESS(2,MATCH($B$10,Yearly!$A$1:$S$1,0))&amp;":"&amp;ADDRESS(434,MATCH($B$10,Yearly!$A$1:$S$1,0))),Yearly!$C$2:$C$434,Calc!O$5,Yearly!$E$2:$E$434,$C9)</f>
        <v>0</v>
      </c>
      <c r="P9" s="61">
        <f ca="1">SUMIFS(INDIRECT("Yearly!"&amp;ADDRESS(2,MATCH($B$10,Yearly!$A$1:$S$1,0))&amp;":"&amp;ADDRESS(434,MATCH($B$10,Yearly!$A$1:$S$1,0))),Yearly!$C$2:$C$434,Calc!P$5,Yearly!$E$2:$E$434,$C9)</f>
        <v>0</v>
      </c>
      <c r="Q9" s="55">
        <f ca="1">SUMIFS(INDIRECT("Yearly!"&amp;ADDRESS(2,MATCH($B$10,Yearly!$A$1:$S$1,0))&amp;":"&amp;ADDRESS(434,MATCH($B$10,Yearly!$A$1:$S$1,0))),Yearly!$C$2:$C$434,Calc!Q$5,Yearly!$E$2:$E$434,$C9)</f>
        <v>52465385601</v>
      </c>
    </row>
    <row r="10" spans="2:17" x14ac:dyDescent="0.3">
      <c r="B10" s="45" t="str">
        <f>(LEFT(B2,4)-1)&amp;RIGHT(B2,3)</f>
        <v>2022_2Q</v>
      </c>
      <c r="C10" s="54" t="s">
        <v>387</v>
      </c>
      <c r="D10" s="55">
        <f ca="1">SUMIFS(INDIRECT("Yearly!"&amp;ADDRESS(2,MATCH($B$10,Yearly!$A$1:$S$1,0))&amp;":"&amp;ADDRESS(434,MATCH($B$10,Yearly!$A$1:$S$1,0))),Yearly!$C$2:$C$434,Calc!D$5,Yearly!$E$2:$E$434,$C10)</f>
        <v>3651788457</v>
      </c>
      <c r="E10" s="56">
        <f ca="1">SUMIFS(INDIRECT("Yearly!"&amp;ADDRESS(2,MATCH($B$10,Yearly!$A$1:$S$1,0))&amp;":"&amp;ADDRESS(434,MATCH($B$10,Yearly!$A$1:$S$1,0))),Yearly!$C$2:$C$434,Calc!E$5,Yearly!$E$2:$E$434,$C10)</f>
        <v>232875005</v>
      </c>
      <c r="F10" s="57">
        <f ca="1">SUMIFS(INDIRECT("Yearly!"&amp;ADDRESS(2,MATCH($B$10,Yearly!$A$1:$S$1,0))&amp;":"&amp;ADDRESS(434,MATCH($B$10,Yearly!$A$1:$S$1,0))),Yearly!$C$2:$C$434,Calc!F$5,Yearly!$E$2:$E$434,$C10)</f>
        <v>978974199</v>
      </c>
      <c r="G10" s="58">
        <f ca="1">SUMIFS(INDIRECT("Yearly!"&amp;ADDRESS(2,MATCH($B$10,Yearly!$A$1:$S$1,0))&amp;":"&amp;ADDRESS(434,MATCH($B$10,Yearly!$A$1:$S$1,0))),Yearly!$C$2:$C$434,Calc!G$5,Yearly!$E$2:$E$434,$C10)</f>
        <v>0</v>
      </c>
      <c r="H10" s="59">
        <f ca="1">SUMIFS(INDIRECT("Yearly!"&amp;ADDRESS(2,MATCH($B$10,Yearly!$A$1:$S$1,0))&amp;":"&amp;ADDRESS(434,MATCH($B$10,Yearly!$A$1:$S$1,0))),Yearly!$C$2:$C$434,Calc!H$5,Yearly!$E$2:$E$434,$C10)</f>
        <v>0</v>
      </c>
      <c r="I10" s="60">
        <f ca="1">SUMIFS(INDIRECT("Yearly!"&amp;ADDRESS(2,MATCH($B$10,Yearly!$A$1:$S$1,0))&amp;":"&amp;ADDRESS(434,MATCH($B$10,Yearly!$A$1:$S$1,0))),Yearly!$C$2:$C$434,Calc!I$5,Yearly!$E$2:$E$434,$C10)</f>
        <v>0</v>
      </c>
      <c r="J10" s="59">
        <f ca="1">SUMIFS(INDIRECT("Yearly!"&amp;ADDRESS(2,MATCH($B$10,Yearly!$A$1:$S$1,0))&amp;":"&amp;ADDRESS(434,MATCH($B$10,Yearly!$A$1:$S$1,0))),Yearly!$C$2:$C$434,Calc!J$5,Yearly!$E$2:$E$434,$C10)</f>
        <v>0</v>
      </c>
      <c r="K10" s="57">
        <f ca="1">SUMIFS(INDIRECT("Yearly!"&amp;ADDRESS(2,MATCH($B$10,Yearly!$A$1:$S$1,0))&amp;":"&amp;ADDRESS(434,MATCH($B$10,Yearly!$A$1:$S$1,0))),Yearly!$C$2:$C$434,Calc!K$5,Yearly!$E$2:$E$434,$C10)</f>
        <v>0</v>
      </c>
      <c r="L10" s="60">
        <f ca="1">SUMIFS(INDIRECT("Yearly!"&amp;ADDRESS(2,MATCH($B$10,Yearly!$A$1:$S$1,0))&amp;":"&amp;ADDRESS(434,MATCH($B$10,Yearly!$A$1:$S$1,0))),Yearly!$C$2:$C$434,Calc!L$5,Yearly!$E$2:$E$434,$C10)</f>
        <v>0</v>
      </c>
      <c r="M10" s="56">
        <f ca="1">SUMIFS(INDIRECT("Yearly!"&amp;ADDRESS(2,MATCH($B$10,Yearly!$A$1:$S$1,0))&amp;":"&amp;ADDRESS(434,MATCH($B$10,Yearly!$A$1:$S$1,0))),Yearly!$C$2:$C$434,Calc!M$5,Yearly!$E$2:$E$434,$C10)</f>
        <v>0</v>
      </c>
      <c r="N10" s="58">
        <f ca="1">SUMIFS(INDIRECT("Yearly!"&amp;ADDRESS(2,MATCH($B$10,Yearly!$A$1:$S$1,0))&amp;":"&amp;ADDRESS(434,MATCH($B$10,Yearly!$A$1:$S$1,0))),Yearly!$C$2:$C$434,Calc!N$5,Yearly!$E$2:$E$434,$C10)</f>
        <v>0</v>
      </c>
      <c r="O10" s="55">
        <f ca="1">SUMIFS(INDIRECT("Yearly!"&amp;ADDRESS(2,MATCH($B$10,Yearly!$A$1:$S$1,0))&amp;":"&amp;ADDRESS(434,MATCH($B$10,Yearly!$A$1:$S$1,0))),Yearly!$C$2:$C$434,Calc!O$5,Yearly!$E$2:$E$434,$C10)</f>
        <v>0</v>
      </c>
      <c r="P10" s="61">
        <f ca="1">SUMIFS(INDIRECT("Yearly!"&amp;ADDRESS(2,MATCH($B$10,Yearly!$A$1:$S$1,0))&amp;":"&amp;ADDRESS(434,MATCH($B$10,Yearly!$A$1:$S$1,0))),Yearly!$C$2:$C$434,Calc!P$5,Yearly!$E$2:$E$434,$C10)</f>
        <v>0</v>
      </c>
      <c r="Q10" s="55">
        <f ca="1">SUMIFS(INDIRECT("Yearly!"&amp;ADDRESS(2,MATCH($B$10,Yearly!$A$1:$S$1,0))&amp;":"&amp;ADDRESS(434,MATCH($B$10,Yearly!$A$1:$S$1,0))),Yearly!$C$2:$C$434,Calc!Q$5,Yearly!$E$2:$E$434,$C10)</f>
        <v>13514608286</v>
      </c>
    </row>
    <row r="11" spans="2:17" x14ac:dyDescent="0.3">
      <c r="B11" s="62"/>
      <c r="C11" s="54" t="s">
        <v>413</v>
      </c>
      <c r="D11" s="55">
        <f ca="1">D9-D10</f>
        <v>3743909129</v>
      </c>
      <c r="E11" s="56">
        <f t="shared" ref="E11:Q11" ca="1" si="1">E9-E10</f>
        <v>-194583202</v>
      </c>
      <c r="F11" s="57">
        <f t="shared" ca="1" si="1"/>
        <v>1620177591</v>
      </c>
      <c r="G11" s="58">
        <f t="shared" ca="1" si="1"/>
        <v>4986300</v>
      </c>
      <c r="H11" s="59">
        <f t="shared" ca="1" si="1"/>
        <v>0</v>
      </c>
      <c r="I11" s="60">
        <f t="shared" ca="1" si="1"/>
        <v>0</v>
      </c>
      <c r="J11" s="59">
        <f t="shared" ca="1" si="1"/>
        <v>1360740000</v>
      </c>
      <c r="K11" s="57">
        <f t="shared" ca="1" si="1"/>
        <v>0</v>
      </c>
      <c r="L11" s="60">
        <f t="shared" ca="1" si="1"/>
        <v>0</v>
      </c>
      <c r="M11" s="56">
        <f t="shared" ca="1" si="1"/>
        <v>4966140073</v>
      </c>
      <c r="N11" s="58">
        <f t="shared" ca="1" si="1"/>
        <v>0</v>
      </c>
      <c r="O11" s="55">
        <f t="shared" ca="1" si="1"/>
        <v>0</v>
      </c>
      <c r="P11" s="61">
        <f t="shared" ca="1" si="1"/>
        <v>0</v>
      </c>
      <c r="Q11" s="55">
        <f t="shared" ca="1" si="1"/>
        <v>38950777315</v>
      </c>
    </row>
    <row r="12" spans="2:17" x14ac:dyDescent="0.3">
      <c r="B12" s="63" t="s">
        <v>416</v>
      </c>
      <c r="C12" s="54" t="s">
        <v>386</v>
      </c>
      <c r="D12" s="55">
        <f ca="1">SUMIFS(INDIRECT("Yearly!"&amp;ADDRESS(2,MATCH($B$13,Yearly!$A$1:$S$1,0))&amp;":"&amp;ADDRESS(434,MATCH($B$13,Yearly!$A$1:$S$1,0))),Yearly!$C$2:$C$434,Calc!D$5,Yearly!$E$2:$E$434,$C12)</f>
        <v>21097858561</v>
      </c>
      <c r="E12" s="56">
        <f ca="1">SUMIFS(INDIRECT("Yearly!"&amp;ADDRESS(2,MATCH($B$13,Yearly!$A$1:$S$1,0))&amp;":"&amp;ADDRESS(434,MATCH($B$13,Yearly!$A$1:$S$1,0))),Yearly!$C$2:$C$434,Calc!E$5,Yearly!$E$2:$E$434,$C12)</f>
        <v>222512259</v>
      </c>
      <c r="F12" s="57">
        <f ca="1">SUMIFS(INDIRECT("Yearly!"&amp;ADDRESS(2,MATCH($B$13,Yearly!$A$1:$S$1,0))&amp;":"&amp;ADDRESS(434,MATCH($B$13,Yearly!$A$1:$S$1,0))),Yearly!$C$2:$C$434,Calc!F$5,Yearly!$E$2:$E$434,$C12)</f>
        <v>1806558022</v>
      </c>
      <c r="G12" s="58">
        <f ca="1">SUMIFS(INDIRECT("Yearly!"&amp;ADDRESS(2,MATCH($B$13,Yearly!$A$1:$S$1,0))&amp;":"&amp;ADDRESS(434,MATCH($B$13,Yearly!$A$1:$S$1,0))),Yearly!$C$2:$C$434,Calc!G$5,Yearly!$E$2:$E$434,$C12)</f>
        <v>222920308</v>
      </c>
      <c r="H12" s="59">
        <f ca="1">SUMIFS(INDIRECT("Yearly!"&amp;ADDRESS(2,MATCH($B$13,Yearly!$A$1:$S$1,0))&amp;":"&amp;ADDRESS(434,MATCH($B$13,Yearly!$A$1:$S$1,0))),Yearly!$C$2:$C$434,Calc!H$5,Yearly!$E$2:$E$434,$C12)</f>
        <v>0</v>
      </c>
      <c r="I12" s="60">
        <f ca="1">SUMIFS(INDIRECT("Yearly!"&amp;ADDRESS(2,MATCH($B$13,Yearly!$A$1:$S$1,0))&amp;":"&amp;ADDRESS(434,MATCH($B$13,Yearly!$A$1:$S$1,0))),Yearly!$C$2:$C$434,Calc!I$5,Yearly!$E$2:$E$434,$C12)</f>
        <v>0</v>
      </c>
      <c r="J12" s="59">
        <f ca="1">SUMIFS(INDIRECT("Yearly!"&amp;ADDRESS(2,MATCH($B$13,Yearly!$A$1:$S$1,0))&amp;":"&amp;ADDRESS(434,MATCH($B$13,Yearly!$A$1:$S$1,0))),Yearly!$C$2:$C$434,Calc!J$5,Yearly!$E$2:$E$434,$C12)</f>
        <v>1146500000</v>
      </c>
      <c r="K12" s="57">
        <f ca="1">SUMIFS(INDIRECT("Yearly!"&amp;ADDRESS(2,MATCH($B$13,Yearly!$A$1:$S$1,0))&amp;":"&amp;ADDRESS(434,MATCH($B$13,Yearly!$A$1:$S$1,0))),Yearly!$C$2:$C$434,Calc!K$5,Yearly!$E$2:$E$434,$C12)</f>
        <v>0</v>
      </c>
      <c r="L12" s="60">
        <f ca="1">SUMIFS(INDIRECT("Yearly!"&amp;ADDRESS(2,MATCH($B$13,Yearly!$A$1:$S$1,0))&amp;":"&amp;ADDRESS(434,MATCH($B$13,Yearly!$A$1:$S$1,0))),Yearly!$C$2:$C$434,Calc!L$5,Yearly!$E$2:$E$434,$C12)</f>
        <v>0</v>
      </c>
      <c r="M12" s="56">
        <f ca="1">SUMIFS(INDIRECT("Yearly!"&amp;ADDRESS(2,MATCH($B$13,Yearly!$A$1:$S$1,0))&amp;":"&amp;ADDRESS(434,MATCH($B$13,Yearly!$A$1:$S$1,0))),Yearly!$C$2:$C$434,Calc!M$5,Yearly!$E$2:$E$434,$C12)</f>
        <v>2214580127</v>
      </c>
      <c r="N12" s="58">
        <f ca="1">SUMIFS(INDIRECT("Yearly!"&amp;ADDRESS(2,MATCH($B$13,Yearly!$A$1:$S$1,0))&amp;":"&amp;ADDRESS(434,MATCH($B$13,Yearly!$A$1:$S$1,0))),Yearly!$C$2:$C$434,Calc!N$5,Yearly!$E$2:$E$434,$C12)</f>
        <v>0</v>
      </c>
      <c r="O12" s="55">
        <f ca="1">SUMIFS(INDIRECT("Yearly!"&amp;ADDRESS(2,MATCH($B$13,Yearly!$A$1:$S$1,0))&amp;":"&amp;ADDRESS(434,MATCH($B$13,Yearly!$A$1:$S$1,0))),Yearly!$C$2:$C$434,Calc!O$5,Yearly!$E$2:$E$434,$C12)</f>
        <v>0</v>
      </c>
      <c r="P12" s="61">
        <f ca="1">SUMIFS(INDIRECT("Yearly!"&amp;ADDRESS(2,MATCH($B$13,Yearly!$A$1:$S$1,0))&amp;":"&amp;ADDRESS(434,MATCH($B$13,Yearly!$A$1:$S$1,0))),Yearly!$C$2:$C$434,Calc!P$5,Yearly!$E$2:$E$434,$C12)</f>
        <v>0</v>
      </c>
      <c r="Q12" s="55">
        <f ca="1">SUMIFS(INDIRECT("Yearly!"&amp;ADDRESS(2,MATCH($B$13,Yearly!$A$1:$S$1,0))&amp;":"&amp;ADDRESS(434,MATCH($B$13,Yearly!$A$1:$S$1,0))),Yearly!$C$2:$C$434,Calc!Q$5,Yearly!$E$2:$E$434,$C12)</f>
        <v>43220452326</v>
      </c>
    </row>
    <row r="13" spans="2:17" x14ac:dyDescent="0.3">
      <c r="B13" s="45" t="str">
        <f>B2</f>
        <v>2023_2Q</v>
      </c>
      <c r="C13" s="54" t="s">
        <v>387</v>
      </c>
      <c r="D13" s="55">
        <f ca="1">SUMIFS(INDIRECT("Yearly!"&amp;ADDRESS(2,MATCH($B$13,Yearly!$A$1:$S$1,0))&amp;":"&amp;ADDRESS(434,MATCH($B$13,Yearly!$A$1:$S$1,0))),Yearly!$C$2:$C$434,Calc!D$5,Yearly!$E$2:$E$434,$C13)</f>
        <v>6950340431</v>
      </c>
      <c r="E13" s="56">
        <f ca="1">SUMIFS(INDIRECT("Yearly!"&amp;ADDRESS(2,MATCH($B$13,Yearly!$A$1:$S$1,0))&amp;":"&amp;ADDRESS(434,MATCH($B$13,Yearly!$A$1:$S$1,0))),Yearly!$C$2:$C$434,Calc!E$5,Yearly!$E$2:$E$434,$C13)</f>
        <v>189201585</v>
      </c>
      <c r="F13" s="57">
        <f ca="1">SUMIFS(INDIRECT("Yearly!"&amp;ADDRESS(2,MATCH($B$13,Yearly!$A$1:$S$1,0))&amp;":"&amp;ADDRESS(434,MATCH($B$13,Yearly!$A$1:$S$1,0))),Yearly!$C$2:$C$434,Calc!F$5,Yearly!$E$2:$E$434,$C13)</f>
        <v>546440011</v>
      </c>
      <c r="G13" s="58">
        <f ca="1">SUMIFS(INDIRECT("Yearly!"&amp;ADDRESS(2,MATCH($B$13,Yearly!$A$1:$S$1,0))&amp;":"&amp;ADDRESS(434,MATCH($B$13,Yearly!$A$1:$S$1,0))),Yearly!$C$2:$C$434,Calc!G$5,Yearly!$E$2:$E$434,$C13)</f>
        <v>0</v>
      </c>
      <c r="H13" s="59">
        <f ca="1">SUMIFS(INDIRECT("Yearly!"&amp;ADDRESS(2,MATCH($B$13,Yearly!$A$1:$S$1,0))&amp;":"&amp;ADDRESS(434,MATCH($B$13,Yearly!$A$1:$S$1,0))),Yearly!$C$2:$C$434,Calc!H$5,Yearly!$E$2:$E$434,$C13)</f>
        <v>0</v>
      </c>
      <c r="I13" s="60">
        <f ca="1">SUMIFS(INDIRECT("Yearly!"&amp;ADDRESS(2,MATCH($B$13,Yearly!$A$1:$S$1,0))&amp;":"&amp;ADDRESS(434,MATCH($B$13,Yearly!$A$1:$S$1,0))),Yearly!$C$2:$C$434,Calc!I$5,Yearly!$E$2:$E$434,$C13)</f>
        <v>0</v>
      </c>
      <c r="J13" s="59">
        <f ca="1">SUMIFS(INDIRECT("Yearly!"&amp;ADDRESS(2,MATCH($B$13,Yearly!$A$1:$S$1,0))&amp;":"&amp;ADDRESS(434,MATCH($B$13,Yearly!$A$1:$S$1,0))),Yearly!$C$2:$C$434,Calc!J$5,Yearly!$E$2:$E$434,$C13)</f>
        <v>0</v>
      </c>
      <c r="K13" s="57">
        <f ca="1">SUMIFS(INDIRECT("Yearly!"&amp;ADDRESS(2,MATCH($B$13,Yearly!$A$1:$S$1,0))&amp;":"&amp;ADDRESS(434,MATCH($B$13,Yearly!$A$1:$S$1,0))),Yearly!$C$2:$C$434,Calc!K$5,Yearly!$E$2:$E$434,$C13)</f>
        <v>0</v>
      </c>
      <c r="L13" s="60">
        <f ca="1">SUMIFS(INDIRECT("Yearly!"&amp;ADDRESS(2,MATCH($B$13,Yearly!$A$1:$S$1,0))&amp;":"&amp;ADDRESS(434,MATCH($B$13,Yearly!$A$1:$S$1,0))),Yearly!$C$2:$C$434,Calc!L$5,Yearly!$E$2:$E$434,$C13)</f>
        <v>0</v>
      </c>
      <c r="M13" s="56">
        <f ca="1">SUMIFS(INDIRECT("Yearly!"&amp;ADDRESS(2,MATCH($B$13,Yearly!$A$1:$S$1,0))&amp;":"&amp;ADDRESS(434,MATCH($B$13,Yearly!$A$1:$S$1,0))),Yearly!$C$2:$C$434,Calc!M$5,Yearly!$E$2:$E$434,$C13)</f>
        <v>0</v>
      </c>
      <c r="N13" s="58">
        <f ca="1">SUMIFS(INDIRECT("Yearly!"&amp;ADDRESS(2,MATCH($B$13,Yearly!$A$1:$S$1,0))&amp;":"&amp;ADDRESS(434,MATCH($B$13,Yearly!$A$1:$S$1,0))),Yearly!$C$2:$C$434,Calc!N$5,Yearly!$E$2:$E$434,$C13)</f>
        <v>0</v>
      </c>
      <c r="O13" s="55">
        <f ca="1">SUMIFS(INDIRECT("Yearly!"&amp;ADDRESS(2,MATCH($B$13,Yearly!$A$1:$S$1,0))&amp;":"&amp;ADDRESS(434,MATCH($B$13,Yearly!$A$1:$S$1,0))),Yearly!$C$2:$C$434,Calc!O$5,Yearly!$E$2:$E$434,$C13)</f>
        <v>0</v>
      </c>
      <c r="P13" s="61">
        <f ca="1">SUMIFS(INDIRECT("Yearly!"&amp;ADDRESS(2,MATCH($B$13,Yearly!$A$1:$S$1,0))&amp;":"&amp;ADDRESS(434,MATCH($B$13,Yearly!$A$1:$S$1,0))),Yearly!$C$2:$C$434,Calc!P$5,Yearly!$E$2:$E$434,$C13)</f>
        <v>0</v>
      </c>
      <c r="Q13" s="55">
        <f ca="1">SUMIFS(INDIRECT("Yearly!"&amp;ADDRESS(2,MATCH($B$13,Yearly!$A$1:$S$1,0))&amp;":"&amp;ADDRESS(434,MATCH($B$13,Yearly!$A$1:$S$1,0))),Yearly!$C$2:$C$434,Calc!Q$5,Yearly!$E$2:$E$434,$C13)</f>
        <v>20473628061</v>
      </c>
    </row>
    <row r="14" spans="2:17" ht="14.25" thickBot="1" x14ac:dyDescent="0.35">
      <c r="B14" s="64"/>
      <c r="C14" s="41" t="s">
        <v>413</v>
      </c>
      <c r="D14" s="65">
        <f ca="1">D12-D13</f>
        <v>14147518130</v>
      </c>
      <c r="E14" s="66">
        <f t="shared" ref="E14:Q14" ca="1" si="2">E12-E13</f>
        <v>33310674</v>
      </c>
      <c r="F14" s="67">
        <f t="shared" ca="1" si="2"/>
        <v>1260118011</v>
      </c>
      <c r="G14" s="68">
        <f t="shared" ca="1" si="2"/>
        <v>222920308</v>
      </c>
      <c r="H14" s="69">
        <f t="shared" ca="1" si="2"/>
        <v>0</v>
      </c>
      <c r="I14" s="70">
        <f t="shared" ca="1" si="2"/>
        <v>0</v>
      </c>
      <c r="J14" s="69">
        <f t="shared" ca="1" si="2"/>
        <v>1146500000</v>
      </c>
      <c r="K14" s="67">
        <f t="shared" ca="1" si="2"/>
        <v>0</v>
      </c>
      <c r="L14" s="70">
        <f t="shared" ca="1" si="2"/>
        <v>0</v>
      </c>
      <c r="M14" s="66">
        <f t="shared" ca="1" si="2"/>
        <v>2214580127</v>
      </c>
      <c r="N14" s="68">
        <f t="shared" ca="1" si="2"/>
        <v>0</v>
      </c>
      <c r="O14" s="65">
        <f t="shared" ca="1" si="2"/>
        <v>0</v>
      </c>
      <c r="P14" s="71">
        <f t="shared" ca="1" si="2"/>
        <v>0</v>
      </c>
      <c r="Q14" s="65">
        <f t="shared" ca="1" si="2"/>
        <v>22746824265</v>
      </c>
    </row>
    <row r="15" spans="2:17" x14ac:dyDescent="0.3">
      <c r="B15" s="105" t="s">
        <v>417</v>
      </c>
      <c r="C15" s="106"/>
      <c r="D15" s="47">
        <f ca="1">AVERAGE(D8,D11,D14)</f>
        <v>7024055364.666667</v>
      </c>
      <c r="E15" s="48">
        <f t="shared" ref="E15:Q15" ca="1" si="3">AVERAGE(E8,E11,E14)</f>
        <v>76283313.666666672</v>
      </c>
      <c r="F15" s="49">
        <f t="shared" ca="1" si="3"/>
        <v>1753759712.6666667</v>
      </c>
      <c r="G15" s="50">
        <f t="shared" ca="1" si="3"/>
        <v>79094895.666666672</v>
      </c>
      <c r="H15" s="51">
        <f t="shared" ca="1" si="3"/>
        <v>0</v>
      </c>
      <c r="I15" s="52">
        <f t="shared" ca="1" si="3"/>
        <v>0</v>
      </c>
      <c r="J15" s="51">
        <f t="shared" ca="1" si="3"/>
        <v>1674913333.3333333</v>
      </c>
      <c r="K15" s="49">
        <f t="shared" ca="1" si="3"/>
        <v>0</v>
      </c>
      <c r="L15" s="52">
        <f t="shared" ca="1" si="3"/>
        <v>0</v>
      </c>
      <c r="M15" s="48">
        <f t="shared" ca="1" si="3"/>
        <v>3816415553</v>
      </c>
      <c r="N15" s="50">
        <f t="shared" ca="1" si="3"/>
        <v>0</v>
      </c>
      <c r="O15" s="47">
        <f t="shared" ca="1" si="3"/>
        <v>0</v>
      </c>
      <c r="P15" s="53">
        <f t="shared" ca="1" si="3"/>
        <v>0</v>
      </c>
      <c r="Q15" s="47">
        <f t="shared" ca="1" si="3"/>
        <v>33193168273.333332</v>
      </c>
    </row>
    <row r="16" spans="2:17" ht="14.25" thickBot="1" x14ac:dyDescent="0.35">
      <c r="B16" s="107" t="s">
        <v>418</v>
      </c>
      <c r="C16" s="108"/>
      <c r="D16" s="72">
        <v>0.12</v>
      </c>
      <c r="E16" s="73">
        <v>0.18</v>
      </c>
      <c r="F16" s="74">
        <v>0.18</v>
      </c>
      <c r="G16" s="75">
        <v>0.18</v>
      </c>
      <c r="H16" s="76">
        <v>0.18</v>
      </c>
      <c r="I16" s="77">
        <v>0.18</v>
      </c>
      <c r="J16" s="76">
        <v>0.18</v>
      </c>
      <c r="K16" s="74">
        <v>0.18</v>
      </c>
      <c r="L16" s="77">
        <v>0.18</v>
      </c>
      <c r="M16" s="73">
        <v>0.12</v>
      </c>
      <c r="N16" s="75">
        <v>0.12</v>
      </c>
      <c r="O16" s="72">
        <v>0.15</v>
      </c>
      <c r="P16" s="78">
        <v>0.18</v>
      </c>
      <c r="Q16" s="72">
        <v>0.15</v>
      </c>
    </row>
    <row r="17" spans="2:17" ht="14.25" thickBot="1" x14ac:dyDescent="0.35">
      <c r="B17" s="109" t="s">
        <v>419</v>
      </c>
      <c r="C17" s="110"/>
      <c r="D17" s="79">
        <f ca="1">IF(D15&lt;0,0,D15*D16)</f>
        <v>842886643.75999999</v>
      </c>
      <c r="E17" s="80">
        <f t="shared" ref="E17:Q17" ca="1" si="4">IF(E15&lt;0,0,E15*E16)</f>
        <v>13730996.460000001</v>
      </c>
      <c r="F17" s="81">
        <f t="shared" ca="1" si="4"/>
        <v>315676748.28000003</v>
      </c>
      <c r="G17" s="82">
        <f t="shared" ca="1" si="4"/>
        <v>14237081.220000001</v>
      </c>
      <c r="H17" s="83">
        <f t="shared" ca="1" si="4"/>
        <v>0</v>
      </c>
      <c r="I17" s="84">
        <f t="shared" ca="1" si="4"/>
        <v>0</v>
      </c>
      <c r="J17" s="83">
        <f t="shared" ca="1" si="4"/>
        <v>301484400</v>
      </c>
      <c r="K17" s="81">
        <f t="shared" ca="1" si="4"/>
        <v>0</v>
      </c>
      <c r="L17" s="84">
        <f t="shared" ca="1" si="4"/>
        <v>0</v>
      </c>
      <c r="M17" s="80">
        <f t="shared" ca="1" si="4"/>
        <v>457969866.35999995</v>
      </c>
      <c r="N17" s="82">
        <f t="shared" ca="1" si="4"/>
        <v>0</v>
      </c>
      <c r="O17" s="79">
        <f t="shared" ca="1" si="4"/>
        <v>0</v>
      </c>
      <c r="P17" s="85">
        <f t="shared" ca="1" si="4"/>
        <v>0</v>
      </c>
      <c r="Q17" s="79">
        <f t="shared" ca="1" si="4"/>
        <v>4978975241</v>
      </c>
    </row>
    <row r="18" spans="2:17" x14ac:dyDescent="0.3">
      <c r="B18" s="103" t="s">
        <v>426</v>
      </c>
      <c r="C18" s="103"/>
      <c r="D18" s="86">
        <f ca="1">SUM(D17:Q17)</f>
        <v>6924960977.0799999</v>
      </c>
    </row>
    <row r="19" spans="2:17" x14ac:dyDescent="0.3">
      <c r="B19" s="26" t="s">
        <v>427</v>
      </c>
      <c r="D19" s="86">
        <f>VLOOKUP(B2,OpRisk!$B$3:$C$5,2,FALSE)</f>
        <v>6819528865</v>
      </c>
    </row>
    <row r="20" spans="2:17" x14ac:dyDescent="0.3">
      <c r="B20" s="104" t="s">
        <v>428</v>
      </c>
      <c r="C20" s="104"/>
      <c r="D20" s="87">
        <f ca="1">D18-D19</f>
        <v>105432112.07999992</v>
      </c>
      <c r="H20" s="87"/>
      <c r="I20" s="86"/>
    </row>
    <row r="21" spans="2:17" x14ac:dyDescent="0.3">
      <c r="H21" s="88"/>
      <c r="I21" s="86"/>
    </row>
    <row r="22" spans="2:17" x14ac:dyDescent="0.3">
      <c r="I22" s="86"/>
    </row>
    <row r="23" spans="2:17" x14ac:dyDescent="0.3">
      <c r="D23" s="87"/>
    </row>
  </sheetData>
  <sheetProtection algorithmName="SHA-512" hashValue="SCMRkV/5FvJNcvg+sGn6O3SaDlfhzhFGaJ3FdDFD/c6XCcuCkhGe8tKDDLOKYWJqBiHqgkeUC2PAY91+FTczZA==" saltValue="XfClcDtrgiR3CgEBdmBxvA==" spinCount="100000" sheet="1" objects="1" scenarios="1"/>
  <mergeCells count="10">
    <mergeCell ref="B18:C18"/>
    <mergeCell ref="B20:C20"/>
    <mergeCell ref="B15:C15"/>
    <mergeCell ref="B16:C16"/>
    <mergeCell ref="B17:C17"/>
    <mergeCell ref="E4:G4"/>
    <mergeCell ref="H4:I4"/>
    <mergeCell ref="J4:L4"/>
    <mergeCell ref="M4:N4"/>
    <mergeCell ref="B4:C5"/>
  </mergeCells>
  <phoneticPr fontId="4" type="noConversion"/>
  <conditionalFormatting sqref="D6:Q17">
    <cfRule type="cellIs" dxfId="0" priority="1" operator="lessThan">
      <formula>0</formula>
    </cfRule>
  </conditionalFormatting>
  <dataValidations count="1">
    <dataValidation type="list" allowBlank="1" showInputMessage="1" showErrorMessage="1" sqref="B2" xr:uid="{8C01182A-B146-42A5-A9C7-E35A493B14B9}">
      <formula1>"2022_4Q, 2023_1Q, 2023_2Q"</formula1>
    </dataValidation>
  </dataValidations>
  <pageMargins left="0.70866141732283472" right="0.70866141732283472" top="0.74803149606299213" bottom="0.74803149606299213" header="0.31496062992125984" footer="0.31496062992125984"/>
  <pageSetup paperSize="9"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A9A53-0695-405B-B95D-A3A270161CBE}">
  <dimension ref="A1:S434"/>
  <sheetViews>
    <sheetView workbookViewId="0">
      <pane xSplit="8" ySplit="1" topLeftCell="I2" activePane="bottomRight" state="frozen"/>
      <selection activeCell="A2" sqref="A2"/>
      <selection pane="topRight" activeCell="A2" sqref="A2"/>
      <selection pane="bottomLeft" activeCell="A2" sqref="A2"/>
      <selection pane="bottomRight" activeCell="E6" sqref="E6"/>
    </sheetView>
  </sheetViews>
  <sheetFormatPr defaultRowHeight="13.5" x14ac:dyDescent="0.25"/>
  <cols>
    <col min="1" max="1" width="48.25" style="2" bestFit="1" customWidth="1"/>
    <col min="2" max="2" width="8" style="2" bestFit="1" customWidth="1"/>
    <col min="3" max="3" width="11.375" style="2" bestFit="1" customWidth="1"/>
    <col min="4" max="4" width="8" style="2" bestFit="1" customWidth="1"/>
    <col min="5" max="5" width="4.75" style="2" bestFit="1" customWidth="1"/>
    <col min="6" max="8" width="13.875" style="2" customWidth="1"/>
    <col min="9" max="19" width="13.875" style="2" bestFit="1" customWidth="1"/>
    <col min="20" max="16384" width="9" style="2"/>
  </cols>
  <sheetData>
    <row r="1" spans="1:19" x14ac:dyDescent="0.25">
      <c r="A1" s="16" t="s">
        <v>0</v>
      </c>
      <c r="B1" s="16" t="s">
        <v>389</v>
      </c>
      <c r="C1" s="16" t="s">
        <v>384</v>
      </c>
      <c r="D1" s="16" t="s">
        <v>392</v>
      </c>
      <c r="E1" s="16" t="s">
        <v>385</v>
      </c>
      <c r="F1" s="17" t="s">
        <v>383</v>
      </c>
      <c r="G1" s="17" t="s">
        <v>382</v>
      </c>
      <c r="H1" s="17" t="s">
        <v>381</v>
      </c>
      <c r="I1" s="16" t="s">
        <v>380</v>
      </c>
      <c r="J1" s="16" t="s">
        <v>379</v>
      </c>
      <c r="K1" s="16" t="s">
        <v>378</v>
      </c>
      <c r="L1" s="16" t="s">
        <v>377</v>
      </c>
      <c r="M1" s="16" t="s">
        <v>376</v>
      </c>
      <c r="N1" s="16" t="s">
        <v>375</v>
      </c>
      <c r="O1" s="16" t="s">
        <v>374</v>
      </c>
      <c r="P1" s="16" t="s">
        <v>373</v>
      </c>
      <c r="Q1" s="16" t="s">
        <v>372</v>
      </c>
      <c r="R1" s="16" t="s">
        <v>371</v>
      </c>
      <c r="S1" s="16" t="s">
        <v>370</v>
      </c>
    </row>
    <row r="2" spans="1:19" x14ac:dyDescent="0.25">
      <c r="A2" s="18" t="s">
        <v>12</v>
      </c>
      <c r="B2" s="19" t="s">
        <v>390</v>
      </c>
      <c r="C2" s="19"/>
      <c r="D2" s="19" t="s">
        <v>393</v>
      </c>
      <c r="E2" s="19" t="s">
        <v>386</v>
      </c>
      <c r="F2" s="30"/>
      <c r="G2" s="30"/>
      <c r="H2" s="30"/>
      <c r="I2" s="30">
        <f>SUM(Quarterly!F2:I2)</f>
        <v>58527120921</v>
      </c>
      <c r="J2" s="30">
        <f>SUM(Quarterly!G2:J2)</f>
        <v>62117334657</v>
      </c>
      <c r="K2" s="30">
        <f>SUM(Quarterly!H2:K2)</f>
        <v>64283840430</v>
      </c>
      <c r="L2" s="30">
        <f>SUM(Quarterly!I2:L2)</f>
        <v>66208437652</v>
      </c>
      <c r="M2" s="30">
        <f>SUM(Quarterly!J2:M2)</f>
        <v>75216044235</v>
      </c>
      <c r="N2" s="30">
        <f>SUM(Quarterly!K2:N2)</f>
        <v>66249445760</v>
      </c>
      <c r="O2" s="30">
        <f>SUM(Quarterly!L2:O2)</f>
        <v>68830393153</v>
      </c>
      <c r="P2" s="30">
        <f>SUM(Quarterly!M2:P2)</f>
        <v>77972273749</v>
      </c>
      <c r="Q2" s="30">
        <f>SUM(Quarterly!N2:Q2)</f>
        <v>62604273176</v>
      </c>
      <c r="R2" s="30">
        <f>SUM(Quarterly!O2:R2)</f>
        <v>68799572562</v>
      </c>
      <c r="S2" s="30">
        <f>SUM(Quarterly!P2:S2)</f>
        <v>69931381603</v>
      </c>
    </row>
    <row r="3" spans="1:19" x14ac:dyDescent="0.25">
      <c r="A3" s="18" t="s">
        <v>13</v>
      </c>
      <c r="B3" s="19" t="s">
        <v>390</v>
      </c>
      <c r="C3" s="19"/>
      <c r="D3" s="19" t="s">
        <v>393</v>
      </c>
      <c r="E3" s="19" t="s">
        <v>386</v>
      </c>
      <c r="F3" s="30"/>
      <c r="G3" s="30"/>
      <c r="H3" s="30"/>
      <c r="I3" s="30">
        <f>SUM(Quarterly!F3:I3)</f>
        <v>49624599084</v>
      </c>
      <c r="J3" s="30">
        <f>SUM(Quarterly!G3:J3)</f>
        <v>51336423293</v>
      </c>
      <c r="K3" s="30">
        <f>SUM(Quarterly!H3:K3)</f>
        <v>53517179208</v>
      </c>
      <c r="L3" s="30">
        <f>SUM(Quarterly!I3:L3)</f>
        <v>54863509670</v>
      </c>
      <c r="M3" s="30">
        <f>SUM(Quarterly!J3:M3)</f>
        <v>63463061807</v>
      </c>
      <c r="N3" s="30">
        <f>SUM(Quarterly!K3:N3)</f>
        <v>57041993398</v>
      </c>
      <c r="O3" s="30">
        <f>SUM(Quarterly!L3:O3)</f>
        <v>55306162603</v>
      </c>
      <c r="P3" s="30">
        <f>SUM(Quarterly!M3:P3)</f>
        <v>52571309757</v>
      </c>
      <c r="Q3" s="30">
        <f>SUM(Quarterly!N3:Q3)</f>
        <v>39712914025</v>
      </c>
      <c r="R3" s="30">
        <f>SUM(Quarterly!O3:R3)</f>
        <v>38699687087</v>
      </c>
      <c r="S3" s="30">
        <f>SUM(Quarterly!P3:S3)</f>
        <v>37229008917</v>
      </c>
    </row>
    <row r="4" spans="1:19" x14ac:dyDescent="0.25">
      <c r="A4" s="18" t="s">
        <v>15</v>
      </c>
      <c r="B4" s="19" t="s">
        <v>390</v>
      </c>
      <c r="C4" s="19"/>
      <c r="D4" s="19" t="s">
        <v>393</v>
      </c>
      <c r="E4" s="19" t="s">
        <v>386</v>
      </c>
      <c r="F4" s="30"/>
      <c r="G4" s="30"/>
      <c r="H4" s="30"/>
      <c r="I4" s="30">
        <f>SUM(Quarterly!F4:I4)</f>
        <v>2407635820</v>
      </c>
      <c r="J4" s="30">
        <f>SUM(Quarterly!G4:J4)</f>
        <v>2641198770</v>
      </c>
      <c r="K4" s="30">
        <f>SUM(Quarterly!H4:K4)</f>
        <v>2623791360</v>
      </c>
      <c r="L4" s="30">
        <f>SUM(Quarterly!I4:L4)</f>
        <v>2543802170</v>
      </c>
      <c r="M4" s="30">
        <f>SUM(Quarterly!J4:M4)</f>
        <v>2514987402</v>
      </c>
      <c r="N4" s="30">
        <f>SUM(Quarterly!K4:N4)</f>
        <v>1985930804</v>
      </c>
      <c r="O4" s="30">
        <f>SUM(Quarterly!L4:O4)</f>
        <v>1462847195</v>
      </c>
      <c r="P4" s="30">
        <f>SUM(Quarterly!M4:P4)</f>
        <v>2327976051</v>
      </c>
      <c r="Q4" s="30">
        <f>SUM(Quarterly!N4:Q4)</f>
        <v>2842326618</v>
      </c>
      <c r="R4" s="30">
        <f>SUM(Quarterly!O4:R4)</f>
        <v>4366853233</v>
      </c>
      <c r="S4" s="30">
        <f>SUM(Quarterly!P4:S4)</f>
        <v>5825404504</v>
      </c>
    </row>
    <row r="5" spans="1:19" x14ac:dyDescent="0.25">
      <c r="A5" s="18" t="s">
        <v>14</v>
      </c>
      <c r="B5" s="19" t="s">
        <v>391</v>
      </c>
      <c r="C5" s="19" t="s">
        <v>396</v>
      </c>
      <c r="D5" s="19" t="s">
        <v>394</v>
      </c>
      <c r="E5" s="19" t="s">
        <v>386</v>
      </c>
      <c r="F5" s="30"/>
      <c r="G5" s="30"/>
      <c r="H5" s="30"/>
      <c r="I5" s="30">
        <f>SUM(Quarterly!F5:I5)</f>
        <v>1836475650</v>
      </c>
      <c r="J5" s="30">
        <f>SUM(Quarterly!G5:J5)</f>
        <v>2035890300</v>
      </c>
      <c r="K5" s="30">
        <f>SUM(Quarterly!H5:K5)</f>
        <v>2040936400</v>
      </c>
      <c r="L5" s="30">
        <f>SUM(Quarterly!I5:L5)</f>
        <v>2031510060</v>
      </c>
      <c r="M5" s="30">
        <f>SUM(Quarterly!J5:M5)</f>
        <v>1983136613</v>
      </c>
      <c r="N5" s="30">
        <f>SUM(Quarterly!K5:N5)</f>
        <v>1537873523</v>
      </c>
      <c r="O5" s="30">
        <f>SUM(Quarterly!L5:O5)</f>
        <v>1112958329</v>
      </c>
      <c r="P5" s="30">
        <f>SUM(Quarterly!M5:P5)</f>
        <v>732734100</v>
      </c>
      <c r="Q5" s="30">
        <f>SUM(Quarterly!N5:Q5)</f>
        <v>364735193</v>
      </c>
      <c r="R5" s="30">
        <f>SUM(Quarterly!O5:R5)</f>
        <v>390225350</v>
      </c>
      <c r="S5" s="30">
        <f>SUM(Quarterly!P5:S5)</f>
        <v>686474680</v>
      </c>
    </row>
    <row r="6" spans="1:19" x14ac:dyDescent="0.25">
      <c r="A6" s="18" t="s">
        <v>16</v>
      </c>
      <c r="B6" s="19" t="s">
        <v>391</v>
      </c>
      <c r="C6" s="19" t="s">
        <v>396</v>
      </c>
      <c r="D6" s="19" t="s">
        <v>394</v>
      </c>
      <c r="E6" s="19" t="s">
        <v>386</v>
      </c>
      <c r="F6" s="30"/>
      <c r="G6" s="30"/>
      <c r="H6" s="30"/>
      <c r="I6" s="30">
        <f>SUM(Quarterly!F6:I6)</f>
        <v>571160170</v>
      </c>
      <c r="J6" s="30">
        <f>SUM(Quarterly!G6:J6)</f>
        <v>605308470</v>
      </c>
      <c r="K6" s="30">
        <f>SUM(Quarterly!H6:K6)</f>
        <v>582854960</v>
      </c>
      <c r="L6" s="30">
        <f>SUM(Quarterly!I6:L6)</f>
        <v>512292110</v>
      </c>
      <c r="M6" s="30">
        <f>SUM(Quarterly!J6:M6)</f>
        <v>530936854</v>
      </c>
      <c r="N6" s="30">
        <f>SUM(Quarterly!K6:N6)</f>
        <v>446907507</v>
      </c>
      <c r="O6" s="30">
        <f>SUM(Quarterly!L6:O6)</f>
        <v>348731271</v>
      </c>
      <c r="P6" s="30">
        <f>SUM(Quarterly!M6:P6)</f>
        <v>316430835</v>
      </c>
      <c r="Q6" s="30">
        <f>SUM(Quarterly!N6:Q6)</f>
        <v>243906725</v>
      </c>
      <c r="R6" s="30">
        <f>SUM(Quarterly!O6:R6)</f>
        <v>443565807</v>
      </c>
      <c r="S6" s="30">
        <f>SUM(Quarterly!P6:S6)</f>
        <v>787326143</v>
      </c>
    </row>
    <row r="7" spans="1:19" x14ac:dyDescent="0.25">
      <c r="A7" s="18" t="s">
        <v>17</v>
      </c>
      <c r="B7" s="19" t="s">
        <v>391</v>
      </c>
      <c r="C7" s="19" t="s">
        <v>396</v>
      </c>
      <c r="D7" s="19" t="s">
        <v>394</v>
      </c>
      <c r="E7" s="19" t="s">
        <v>386</v>
      </c>
      <c r="F7" s="30"/>
      <c r="G7" s="30"/>
      <c r="H7" s="30"/>
      <c r="I7" s="30">
        <f>SUM(Quarterly!F7:I7)</f>
        <v>0</v>
      </c>
      <c r="J7" s="30">
        <f>SUM(Quarterly!G7:J7)</f>
        <v>0</v>
      </c>
      <c r="K7" s="30">
        <f>SUM(Quarterly!H7:K7)</f>
        <v>0</v>
      </c>
      <c r="L7" s="30">
        <f>SUM(Quarterly!I7:L7)</f>
        <v>0</v>
      </c>
      <c r="M7" s="30">
        <f>SUM(Quarterly!J7:M7)</f>
        <v>0</v>
      </c>
      <c r="N7" s="30">
        <f>SUM(Quarterly!K7:N7)</f>
        <v>0</v>
      </c>
      <c r="O7" s="30">
        <f>SUM(Quarterly!L7:O7)</f>
        <v>0</v>
      </c>
      <c r="P7" s="30">
        <f>SUM(Quarterly!M7:P7)</f>
        <v>0</v>
      </c>
      <c r="Q7" s="30">
        <f>SUM(Quarterly!N7:Q7)</f>
        <v>0</v>
      </c>
      <c r="R7" s="30">
        <f>SUM(Quarterly!O7:R7)</f>
        <v>0</v>
      </c>
      <c r="S7" s="30">
        <f>SUM(Quarterly!P7:S7)</f>
        <v>0</v>
      </c>
    </row>
    <row r="8" spans="1:19" x14ac:dyDescent="0.25">
      <c r="A8" s="18" t="s">
        <v>18</v>
      </c>
      <c r="B8" s="19" t="s">
        <v>391</v>
      </c>
      <c r="C8" s="19" t="s">
        <v>396</v>
      </c>
      <c r="D8" s="19" t="s">
        <v>394</v>
      </c>
      <c r="E8" s="19" t="s">
        <v>386</v>
      </c>
      <c r="F8" s="30"/>
      <c r="G8" s="30"/>
      <c r="H8" s="30"/>
      <c r="I8" s="30">
        <f>SUM(Quarterly!F8:I8)</f>
        <v>0</v>
      </c>
      <c r="J8" s="30">
        <f>SUM(Quarterly!G8:J8)</f>
        <v>0</v>
      </c>
      <c r="K8" s="30">
        <f>SUM(Quarterly!H8:K8)</f>
        <v>0</v>
      </c>
      <c r="L8" s="30">
        <f>SUM(Quarterly!I8:L8)</f>
        <v>0</v>
      </c>
      <c r="M8" s="30">
        <f>SUM(Quarterly!J8:M8)</f>
        <v>913935</v>
      </c>
      <c r="N8" s="30">
        <f>SUM(Quarterly!K8:N8)</f>
        <v>1149774</v>
      </c>
      <c r="O8" s="30">
        <f>SUM(Quarterly!L8:O8)</f>
        <v>1157595</v>
      </c>
      <c r="P8" s="30">
        <f>SUM(Quarterly!M8:P8)</f>
        <v>1278811116</v>
      </c>
      <c r="Q8" s="30">
        <f>SUM(Quarterly!N8:Q8)</f>
        <v>2233684700</v>
      </c>
      <c r="R8" s="30">
        <f>SUM(Quarterly!O8:R8)</f>
        <v>3533062076</v>
      </c>
      <c r="S8" s="30">
        <f>SUM(Quarterly!P8:S8)</f>
        <v>4351603681</v>
      </c>
    </row>
    <row r="9" spans="1:19" x14ac:dyDescent="0.25">
      <c r="A9" s="18" t="s">
        <v>19</v>
      </c>
      <c r="B9" s="19" t="s">
        <v>391</v>
      </c>
      <c r="C9" s="19" t="s">
        <v>396</v>
      </c>
      <c r="D9" s="19" t="s">
        <v>394</v>
      </c>
      <c r="E9" s="19" t="s">
        <v>386</v>
      </c>
      <c r="F9" s="30"/>
      <c r="G9" s="30"/>
      <c r="H9" s="30"/>
      <c r="I9" s="30">
        <f>SUM(Quarterly!F9:I9)</f>
        <v>0</v>
      </c>
      <c r="J9" s="30">
        <f>SUM(Quarterly!G9:J9)</f>
        <v>0</v>
      </c>
      <c r="K9" s="30">
        <f>SUM(Quarterly!H9:K9)</f>
        <v>0</v>
      </c>
      <c r="L9" s="30">
        <f>SUM(Quarterly!I9:L9)</f>
        <v>0</v>
      </c>
      <c r="M9" s="30">
        <f>SUM(Quarterly!J9:M9)</f>
        <v>0</v>
      </c>
      <c r="N9" s="30">
        <f>SUM(Quarterly!K9:N9)</f>
        <v>0</v>
      </c>
      <c r="O9" s="30">
        <f>SUM(Quarterly!L9:O9)</f>
        <v>0</v>
      </c>
      <c r="P9" s="30">
        <f>SUM(Quarterly!M9:P9)</f>
        <v>0</v>
      </c>
      <c r="Q9" s="30">
        <f>SUM(Quarterly!N9:Q9)</f>
        <v>0</v>
      </c>
      <c r="R9" s="30">
        <f>SUM(Quarterly!O9:R9)</f>
        <v>0</v>
      </c>
      <c r="S9" s="30">
        <f>SUM(Quarterly!P9:S9)</f>
        <v>0</v>
      </c>
    </row>
    <row r="10" spans="1:19" x14ac:dyDescent="0.25">
      <c r="A10" s="18" t="s">
        <v>20</v>
      </c>
      <c r="B10" s="19" t="s">
        <v>391</v>
      </c>
      <c r="C10" s="19" t="s">
        <v>396</v>
      </c>
      <c r="D10" s="19" t="s">
        <v>394</v>
      </c>
      <c r="E10" s="19" t="s">
        <v>386</v>
      </c>
      <c r="F10" s="30"/>
      <c r="G10" s="30"/>
      <c r="H10" s="30"/>
      <c r="I10" s="30">
        <f>SUM(Quarterly!F10:I10)</f>
        <v>0</v>
      </c>
      <c r="J10" s="30">
        <f>SUM(Quarterly!G10:J10)</f>
        <v>0</v>
      </c>
      <c r="K10" s="30">
        <f>SUM(Quarterly!H10:K10)</f>
        <v>0</v>
      </c>
      <c r="L10" s="30">
        <f>SUM(Quarterly!I10:L10)</f>
        <v>0</v>
      </c>
      <c r="M10" s="30">
        <f>SUM(Quarterly!J10:M10)</f>
        <v>0</v>
      </c>
      <c r="N10" s="30">
        <f>SUM(Quarterly!K10:N10)</f>
        <v>0</v>
      </c>
      <c r="O10" s="30">
        <f>SUM(Quarterly!L10:O10)</f>
        <v>0</v>
      </c>
      <c r="P10" s="30">
        <f>SUM(Quarterly!M10:P10)</f>
        <v>0</v>
      </c>
      <c r="Q10" s="30">
        <f>SUM(Quarterly!N10:Q10)</f>
        <v>0</v>
      </c>
      <c r="R10" s="30">
        <f>SUM(Quarterly!O10:R10)</f>
        <v>0</v>
      </c>
      <c r="S10" s="30">
        <f>SUM(Quarterly!P10:S10)</f>
        <v>0</v>
      </c>
    </row>
    <row r="11" spans="1:19" x14ac:dyDescent="0.25">
      <c r="A11" s="18" t="s">
        <v>21</v>
      </c>
      <c r="B11" s="19" t="s">
        <v>391</v>
      </c>
      <c r="C11" s="19" t="s">
        <v>396</v>
      </c>
      <c r="D11" s="19" t="s">
        <v>394</v>
      </c>
      <c r="E11" s="19" t="s">
        <v>386</v>
      </c>
      <c r="F11" s="30"/>
      <c r="G11" s="30"/>
      <c r="H11" s="30"/>
      <c r="I11" s="30">
        <f>SUM(Quarterly!F11:I11)</f>
        <v>0</v>
      </c>
      <c r="J11" s="30">
        <f>SUM(Quarterly!G11:J11)</f>
        <v>0</v>
      </c>
      <c r="K11" s="30">
        <f>SUM(Quarterly!H11:K11)</f>
        <v>0</v>
      </c>
      <c r="L11" s="30">
        <f>SUM(Quarterly!I11:L11)</f>
        <v>0</v>
      </c>
      <c r="M11" s="30">
        <f>SUM(Quarterly!J11:M11)</f>
        <v>0</v>
      </c>
      <c r="N11" s="30">
        <f>SUM(Quarterly!K11:N11)</f>
        <v>0</v>
      </c>
      <c r="O11" s="30">
        <f>SUM(Quarterly!L11:O11)</f>
        <v>0</v>
      </c>
      <c r="P11" s="30">
        <f>SUM(Quarterly!M11:P11)</f>
        <v>0</v>
      </c>
      <c r="Q11" s="30">
        <f>SUM(Quarterly!N11:Q11)</f>
        <v>0</v>
      </c>
      <c r="R11" s="30">
        <f>SUM(Quarterly!O11:R11)</f>
        <v>0</v>
      </c>
      <c r="S11" s="30">
        <f>SUM(Quarterly!P11:S11)</f>
        <v>0</v>
      </c>
    </row>
    <row r="12" spans="1:19" x14ac:dyDescent="0.25">
      <c r="A12" s="18" t="s">
        <v>22</v>
      </c>
      <c r="B12" s="19" t="s">
        <v>391</v>
      </c>
      <c r="C12" s="19" t="s">
        <v>396</v>
      </c>
      <c r="D12" s="19" t="s">
        <v>394</v>
      </c>
      <c r="E12" s="19" t="s">
        <v>386</v>
      </c>
      <c r="F12" s="30"/>
      <c r="G12" s="30"/>
      <c r="H12" s="30"/>
      <c r="I12" s="30">
        <f>SUM(Quarterly!F12:I12)</f>
        <v>0</v>
      </c>
      <c r="J12" s="30">
        <f>SUM(Quarterly!G12:J12)</f>
        <v>0</v>
      </c>
      <c r="K12" s="30">
        <f>SUM(Quarterly!H12:K12)</f>
        <v>0</v>
      </c>
      <c r="L12" s="30">
        <f>SUM(Quarterly!I12:L12)</f>
        <v>0</v>
      </c>
      <c r="M12" s="30">
        <f>SUM(Quarterly!J12:M12)</f>
        <v>0</v>
      </c>
      <c r="N12" s="30">
        <f>SUM(Quarterly!K12:N12)</f>
        <v>0</v>
      </c>
      <c r="O12" s="30">
        <f>SUM(Quarterly!L12:O12)</f>
        <v>0</v>
      </c>
      <c r="P12" s="30">
        <f>SUM(Quarterly!M12:P12)</f>
        <v>0</v>
      </c>
      <c r="Q12" s="30">
        <f>SUM(Quarterly!N12:Q12)</f>
        <v>0</v>
      </c>
      <c r="R12" s="30">
        <f>SUM(Quarterly!O12:R12)</f>
        <v>0</v>
      </c>
      <c r="S12" s="30">
        <f>SUM(Quarterly!P12:S12)</f>
        <v>0</v>
      </c>
    </row>
    <row r="13" spans="1:19" x14ac:dyDescent="0.25">
      <c r="A13" s="18" t="s">
        <v>23</v>
      </c>
      <c r="B13" s="19" t="s">
        <v>390</v>
      </c>
      <c r="C13" s="19"/>
      <c r="D13" s="19" t="s">
        <v>393</v>
      </c>
      <c r="E13" s="19" t="s">
        <v>386</v>
      </c>
      <c r="F13" s="30"/>
      <c r="G13" s="30"/>
      <c r="H13" s="30"/>
      <c r="I13" s="30">
        <f>SUM(Quarterly!F13:I13)</f>
        <v>1237500000</v>
      </c>
      <c r="J13" s="30">
        <f>SUM(Quarterly!G13:J13)</f>
        <v>1356500000</v>
      </c>
      <c r="K13" s="30">
        <f>SUM(Quarterly!H13:K13)</f>
        <v>2517500000</v>
      </c>
      <c r="L13" s="30">
        <f>SUM(Quarterly!I13:L13)</f>
        <v>2775750000</v>
      </c>
      <c r="M13" s="30">
        <f>SUM(Quarterly!J13:M13)</f>
        <v>3018250000</v>
      </c>
      <c r="N13" s="30">
        <f>SUM(Quarterly!K13:N13)</f>
        <v>2359250000</v>
      </c>
      <c r="O13" s="30">
        <f>SUM(Quarterly!L13:O13)</f>
        <v>1360740000</v>
      </c>
      <c r="P13" s="30">
        <f>SUM(Quarterly!M13:P13)</f>
        <v>1124990000</v>
      </c>
      <c r="Q13" s="30">
        <f>SUM(Quarterly!N13:Q13)</f>
        <v>645990000</v>
      </c>
      <c r="R13" s="30">
        <f>SUM(Quarterly!O13:R13)</f>
        <v>1100990000</v>
      </c>
      <c r="S13" s="30">
        <f>SUM(Quarterly!P13:S13)</f>
        <v>1146500000</v>
      </c>
    </row>
    <row r="14" spans="1:19" x14ac:dyDescent="0.25">
      <c r="A14" s="18" t="s">
        <v>24</v>
      </c>
      <c r="B14" s="19" t="s">
        <v>391</v>
      </c>
      <c r="C14" s="19" t="s">
        <v>401</v>
      </c>
      <c r="D14" s="19" t="s">
        <v>394</v>
      </c>
      <c r="E14" s="19" t="s">
        <v>386</v>
      </c>
      <c r="F14" s="30"/>
      <c r="G14" s="30"/>
      <c r="H14" s="30"/>
      <c r="I14" s="30">
        <f>SUM(Quarterly!F14:I14)</f>
        <v>1237500000</v>
      </c>
      <c r="J14" s="30">
        <f>SUM(Quarterly!G14:J14)</f>
        <v>1356500000</v>
      </c>
      <c r="K14" s="30">
        <f>SUM(Quarterly!H14:K14)</f>
        <v>2517500000</v>
      </c>
      <c r="L14" s="30">
        <f>SUM(Quarterly!I14:L14)</f>
        <v>2775750000</v>
      </c>
      <c r="M14" s="30">
        <f>SUM(Quarterly!J14:M14)</f>
        <v>3018250000</v>
      </c>
      <c r="N14" s="30">
        <f>SUM(Quarterly!K14:N14)</f>
        <v>2359250000</v>
      </c>
      <c r="O14" s="30">
        <f>SUM(Quarterly!L14:O14)</f>
        <v>1360740000</v>
      </c>
      <c r="P14" s="30">
        <f>SUM(Quarterly!M14:P14)</f>
        <v>1124990000</v>
      </c>
      <c r="Q14" s="30">
        <f>SUM(Quarterly!N14:Q14)</f>
        <v>645990000</v>
      </c>
      <c r="R14" s="30">
        <f>SUM(Quarterly!O14:R14)</f>
        <v>1100990000</v>
      </c>
      <c r="S14" s="30">
        <f>SUM(Quarterly!P14:S14)</f>
        <v>1146500000</v>
      </c>
    </row>
    <row r="15" spans="1:19" x14ac:dyDescent="0.25">
      <c r="A15" s="18" t="s">
        <v>25</v>
      </c>
      <c r="B15" s="19" t="s">
        <v>391</v>
      </c>
      <c r="C15" s="19" t="s">
        <v>401</v>
      </c>
      <c r="D15" s="19" t="s">
        <v>394</v>
      </c>
      <c r="E15" s="19" t="s">
        <v>386</v>
      </c>
      <c r="F15" s="30"/>
      <c r="G15" s="30"/>
      <c r="H15" s="30"/>
      <c r="I15" s="30">
        <f>SUM(Quarterly!F15:I15)</f>
        <v>0</v>
      </c>
      <c r="J15" s="30">
        <f>SUM(Quarterly!G15:J15)</f>
        <v>0</v>
      </c>
      <c r="K15" s="30">
        <f>SUM(Quarterly!H15:K15)</f>
        <v>0</v>
      </c>
      <c r="L15" s="30">
        <f>SUM(Quarterly!I15:L15)</f>
        <v>0</v>
      </c>
      <c r="M15" s="30">
        <f>SUM(Quarterly!J15:M15)</f>
        <v>0</v>
      </c>
      <c r="N15" s="30">
        <f>SUM(Quarterly!K15:N15)</f>
        <v>0</v>
      </c>
      <c r="O15" s="30">
        <f>SUM(Quarterly!L15:O15)</f>
        <v>0</v>
      </c>
      <c r="P15" s="30">
        <f>SUM(Quarterly!M15:P15)</f>
        <v>0</v>
      </c>
      <c r="Q15" s="30">
        <f>SUM(Quarterly!N15:Q15)</f>
        <v>0</v>
      </c>
      <c r="R15" s="30">
        <f>SUM(Quarterly!O15:R15)</f>
        <v>0</v>
      </c>
      <c r="S15" s="30">
        <f>SUM(Quarterly!P15:S15)</f>
        <v>0</v>
      </c>
    </row>
    <row r="16" spans="1:19" x14ac:dyDescent="0.25">
      <c r="A16" s="18" t="s">
        <v>26</v>
      </c>
      <c r="B16" s="19" t="s">
        <v>391</v>
      </c>
      <c r="C16" s="19"/>
      <c r="D16" s="19" t="s">
        <v>420</v>
      </c>
      <c r="E16" s="19" t="s">
        <v>386</v>
      </c>
      <c r="F16" s="30"/>
      <c r="G16" s="30"/>
      <c r="H16" s="30"/>
      <c r="I16" s="30">
        <f>SUM(Quarterly!F16:I16)</f>
        <v>0</v>
      </c>
      <c r="J16" s="30">
        <f>SUM(Quarterly!G16:J16)</f>
        <v>0</v>
      </c>
      <c r="K16" s="30">
        <f>SUM(Quarterly!H16:K16)</f>
        <v>0</v>
      </c>
      <c r="L16" s="30">
        <f>SUM(Quarterly!I16:L16)</f>
        <v>0</v>
      </c>
      <c r="M16" s="30">
        <f>SUM(Quarterly!J16:M16)</f>
        <v>0</v>
      </c>
      <c r="N16" s="30">
        <f>SUM(Quarterly!K16:N16)</f>
        <v>0</v>
      </c>
      <c r="O16" s="30">
        <f>SUM(Quarterly!L16:O16)</f>
        <v>0</v>
      </c>
      <c r="P16" s="30">
        <f>SUM(Quarterly!M16:P16)</f>
        <v>0</v>
      </c>
      <c r="Q16" s="30">
        <f>SUM(Quarterly!N16:Q16)</f>
        <v>0</v>
      </c>
      <c r="R16" s="30">
        <f>SUM(Quarterly!O16:R16)</f>
        <v>0</v>
      </c>
      <c r="S16" s="30">
        <f>SUM(Quarterly!P16:S16)</f>
        <v>0</v>
      </c>
    </row>
    <row r="17" spans="1:19" x14ac:dyDescent="0.25">
      <c r="A17" s="18" t="s">
        <v>27</v>
      </c>
      <c r="B17" s="19" t="s">
        <v>390</v>
      </c>
      <c r="C17" s="19"/>
      <c r="D17" s="19" t="s">
        <v>393</v>
      </c>
      <c r="E17" s="19" t="s">
        <v>386</v>
      </c>
      <c r="F17" s="30"/>
      <c r="G17" s="30"/>
      <c r="H17" s="30"/>
      <c r="I17" s="30">
        <f>SUM(Quarterly!F17:I17)</f>
        <v>8550768764</v>
      </c>
      <c r="J17" s="30">
        <f>SUM(Quarterly!G17:J17)</f>
        <v>4464835624</v>
      </c>
      <c r="K17" s="30">
        <f>SUM(Quarterly!H17:K17)</f>
        <v>4268526459</v>
      </c>
      <c r="L17" s="30">
        <f>SUM(Quarterly!I17:L17)</f>
        <v>3985883470</v>
      </c>
      <c r="M17" s="30">
        <f>SUM(Quarterly!J17:M17)</f>
        <v>5247158536</v>
      </c>
      <c r="N17" s="30">
        <f>SUM(Quarterly!K17:N17)</f>
        <v>5178386032</v>
      </c>
      <c r="O17" s="30">
        <f>SUM(Quarterly!L17:O17)</f>
        <v>4966140073</v>
      </c>
      <c r="P17" s="30">
        <f>SUM(Quarterly!M17:P17)</f>
        <v>3753175806</v>
      </c>
      <c r="Q17" s="30">
        <f>SUM(Quarterly!N17:Q17)</f>
        <v>2157774987</v>
      </c>
      <c r="R17" s="30">
        <f>SUM(Quarterly!O17:R17)</f>
        <v>2083499002</v>
      </c>
      <c r="S17" s="30">
        <f>SUM(Quarterly!P17:S17)</f>
        <v>2214580127</v>
      </c>
    </row>
    <row r="18" spans="1:19" x14ac:dyDescent="0.25">
      <c r="A18" s="18" t="s">
        <v>28</v>
      </c>
      <c r="B18" s="19" t="s">
        <v>391</v>
      </c>
      <c r="C18" s="19" t="s">
        <v>404</v>
      </c>
      <c r="D18" s="19" t="s">
        <v>394</v>
      </c>
      <c r="E18" s="19" t="s">
        <v>386</v>
      </c>
      <c r="F18" s="30"/>
      <c r="G18" s="30"/>
      <c r="H18" s="30"/>
      <c r="I18" s="30">
        <f>SUM(Quarterly!F18:I18)</f>
        <v>0</v>
      </c>
      <c r="J18" s="30">
        <f>SUM(Quarterly!G18:J18)</f>
        <v>-1328530</v>
      </c>
      <c r="K18" s="30">
        <f>SUM(Quarterly!H18:K18)</f>
        <v>-16472708</v>
      </c>
      <c r="L18" s="30">
        <f>SUM(Quarterly!I18:L18)</f>
        <v>-89731205</v>
      </c>
      <c r="M18" s="30">
        <f>SUM(Quarterly!J18:M18)</f>
        <v>0</v>
      </c>
      <c r="N18" s="30">
        <f>SUM(Quarterly!K18:N18)</f>
        <v>0</v>
      </c>
      <c r="O18" s="30">
        <f>SUM(Quarterly!L18:O18)</f>
        <v>0</v>
      </c>
      <c r="P18" s="30">
        <f>SUM(Quarterly!M18:P18)</f>
        <v>0</v>
      </c>
      <c r="Q18" s="30">
        <f>SUM(Quarterly!N18:Q18)</f>
        <v>0</v>
      </c>
      <c r="R18" s="30">
        <f>SUM(Quarterly!O18:R18)</f>
        <v>0</v>
      </c>
      <c r="S18" s="30">
        <f>SUM(Quarterly!P18:S18)</f>
        <v>0</v>
      </c>
    </row>
    <row r="19" spans="1:19" x14ac:dyDescent="0.25">
      <c r="A19" s="18" t="s">
        <v>29</v>
      </c>
      <c r="B19" s="19" t="s">
        <v>391</v>
      </c>
      <c r="C19" s="19" t="s">
        <v>404</v>
      </c>
      <c r="D19" s="19" t="s">
        <v>394</v>
      </c>
      <c r="E19" s="19" t="s">
        <v>386</v>
      </c>
      <c r="F19" s="30"/>
      <c r="G19" s="30"/>
      <c r="H19" s="30"/>
      <c r="I19" s="30">
        <f>SUM(Quarterly!F19:I19)</f>
        <v>8550768764</v>
      </c>
      <c r="J19" s="30">
        <f>SUM(Quarterly!G19:J19)</f>
        <v>4466164154</v>
      </c>
      <c r="K19" s="30">
        <f>SUM(Quarterly!H19:K19)</f>
        <v>4284999167</v>
      </c>
      <c r="L19" s="30">
        <f>SUM(Quarterly!I19:L19)</f>
        <v>4075614675</v>
      </c>
      <c r="M19" s="30">
        <f>SUM(Quarterly!J19:M19)</f>
        <v>5247158536</v>
      </c>
      <c r="N19" s="30">
        <f>SUM(Quarterly!K19:N19)</f>
        <v>5178386032</v>
      </c>
      <c r="O19" s="30">
        <f>SUM(Quarterly!L19:O19)</f>
        <v>4966140073</v>
      </c>
      <c r="P19" s="30">
        <f>SUM(Quarterly!M19:P19)</f>
        <v>3753175806</v>
      </c>
      <c r="Q19" s="30">
        <f>SUM(Quarterly!N19:Q19)</f>
        <v>2157774987</v>
      </c>
      <c r="R19" s="30">
        <f>SUM(Quarterly!O19:R19)</f>
        <v>2083499002</v>
      </c>
      <c r="S19" s="30">
        <f>SUM(Quarterly!P19:S19)</f>
        <v>2214580127</v>
      </c>
    </row>
    <row r="20" spans="1:19" x14ac:dyDescent="0.25">
      <c r="A20" s="18" t="s">
        <v>30</v>
      </c>
      <c r="B20" s="19" t="s">
        <v>390</v>
      </c>
      <c r="C20" s="19"/>
      <c r="D20" s="19" t="s">
        <v>393</v>
      </c>
      <c r="E20" s="19" t="s">
        <v>386</v>
      </c>
      <c r="F20" s="30"/>
      <c r="G20" s="30"/>
      <c r="H20" s="30"/>
      <c r="I20" s="30">
        <f>SUM(Quarterly!F20:I20)</f>
        <v>0</v>
      </c>
      <c r="J20" s="30">
        <f>SUM(Quarterly!G20:J20)</f>
        <v>0</v>
      </c>
      <c r="K20" s="30">
        <f>SUM(Quarterly!H20:K20)</f>
        <v>0</v>
      </c>
      <c r="L20" s="30">
        <f>SUM(Quarterly!I20:L20)</f>
        <v>0</v>
      </c>
      <c r="M20" s="30">
        <f>SUM(Quarterly!J20:M20)</f>
        <v>0</v>
      </c>
      <c r="N20" s="30">
        <f>SUM(Quarterly!K20:N20)</f>
        <v>0</v>
      </c>
      <c r="O20" s="30">
        <f>SUM(Quarterly!L20:O20)</f>
        <v>0</v>
      </c>
      <c r="P20" s="30">
        <f>SUM(Quarterly!M20:P20)</f>
        <v>0</v>
      </c>
      <c r="Q20" s="30">
        <f>SUM(Quarterly!N20:Q20)</f>
        <v>0</v>
      </c>
      <c r="R20" s="30">
        <f>SUM(Quarterly!O20:R20)</f>
        <v>0</v>
      </c>
      <c r="S20" s="30">
        <f>SUM(Quarterly!P20:S20)</f>
        <v>0</v>
      </c>
    </row>
    <row r="21" spans="1:19" x14ac:dyDescent="0.25">
      <c r="A21" s="18" t="s">
        <v>31</v>
      </c>
      <c r="B21" s="19" t="s">
        <v>391</v>
      </c>
      <c r="C21" s="19"/>
      <c r="D21" s="19" t="s">
        <v>394</v>
      </c>
      <c r="E21" s="19" t="s">
        <v>386</v>
      </c>
      <c r="F21" s="30"/>
      <c r="G21" s="30"/>
      <c r="H21" s="30"/>
      <c r="I21" s="30">
        <f>SUM(Quarterly!F21:I21)</f>
        <v>0</v>
      </c>
      <c r="J21" s="30">
        <f>SUM(Quarterly!G21:J21)</f>
        <v>0</v>
      </c>
      <c r="K21" s="30">
        <f>SUM(Quarterly!H21:K21)</f>
        <v>0</v>
      </c>
      <c r="L21" s="30">
        <f>SUM(Quarterly!I21:L21)</f>
        <v>0</v>
      </c>
      <c r="M21" s="30">
        <f>SUM(Quarterly!J21:M21)</f>
        <v>0</v>
      </c>
      <c r="N21" s="30">
        <f>SUM(Quarterly!K21:N21)</f>
        <v>0</v>
      </c>
      <c r="O21" s="30">
        <f>SUM(Quarterly!L21:O21)</f>
        <v>0</v>
      </c>
      <c r="P21" s="30">
        <f>SUM(Quarterly!M21:P21)</f>
        <v>0</v>
      </c>
      <c r="Q21" s="30">
        <f>SUM(Quarterly!N21:Q21)</f>
        <v>0</v>
      </c>
      <c r="R21" s="30">
        <f>SUM(Quarterly!O21:R21)</f>
        <v>0</v>
      </c>
      <c r="S21" s="30">
        <f>SUM(Quarterly!P21:S21)</f>
        <v>0</v>
      </c>
    </row>
    <row r="22" spans="1:19" x14ac:dyDescent="0.25">
      <c r="A22" s="18" t="s">
        <v>32</v>
      </c>
      <c r="B22" s="19" t="s">
        <v>391</v>
      </c>
      <c r="C22" s="19"/>
      <c r="D22" s="19" t="s">
        <v>394</v>
      </c>
      <c r="E22" s="19" t="s">
        <v>386</v>
      </c>
      <c r="F22" s="30"/>
      <c r="G22" s="30"/>
      <c r="H22" s="30"/>
      <c r="I22" s="30">
        <f>SUM(Quarterly!F22:I22)</f>
        <v>0</v>
      </c>
      <c r="J22" s="30">
        <f>SUM(Quarterly!G22:J22)</f>
        <v>0</v>
      </c>
      <c r="K22" s="30">
        <f>SUM(Quarterly!H22:K22)</f>
        <v>0</v>
      </c>
      <c r="L22" s="30">
        <f>SUM(Quarterly!I22:L22)</f>
        <v>0</v>
      </c>
      <c r="M22" s="30">
        <f>SUM(Quarterly!J22:M22)</f>
        <v>0</v>
      </c>
      <c r="N22" s="30">
        <f>SUM(Quarterly!K22:N22)</f>
        <v>0</v>
      </c>
      <c r="O22" s="30">
        <f>SUM(Quarterly!L22:O22)</f>
        <v>0</v>
      </c>
      <c r="P22" s="30">
        <f>SUM(Quarterly!M22:P22)</f>
        <v>0</v>
      </c>
      <c r="Q22" s="30">
        <f>SUM(Quarterly!N22:Q22)</f>
        <v>0</v>
      </c>
      <c r="R22" s="30">
        <f>SUM(Quarterly!O22:R22)</f>
        <v>0</v>
      </c>
      <c r="S22" s="30">
        <f>SUM(Quarterly!P22:S22)</f>
        <v>0</v>
      </c>
    </row>
    <row r="23" spans="1:19" x14ac:dyDescent="0.25">
      <c r="A23" s="18" t="s">
        <v>33</v>
      </c>
      <c r="B23" s="19" t="s">
        <v>391</v>
      </c>
      <c r="C23" s="19"/>
      <c r="D23" s="19" t="s">
        <v>394</v>
      </c>
      <c r="E23" s="19" t="s">
        <v>386</v>
      </c>
      <c r="F23" s="30"/>
      <c r="G23" s="30"/>
      <c r="H23" s="30"/>
      <c r="I23" s="30">
        <f>SUM(Quarterly!F23:I23)</f>
        <v>0</v>
      </c>
      <c r="J23" s="30">
        <f>SUM(Quarterly!G23:J23)</f>
        <v>0</v>
      </c>
      <c r="K23" s="30">
        <f>SUM(Quarterly!H23:K23)</f>
        <v>0</v>
      </c>
      <c r="L23" s="30">
        <f>SUM(Quarterly!I23:L23)</f>
        <v>0</v>
      </c>
      <c r="M23" s="30">
        <f>SUM(Quarterly!J23:M23)</f>
        <v>0</v>
      </c>
      <c r="N23" s="30">
        <f>SUM(Quarterly!K23:N23)</f>
        <v>0</v>
      </c>
      <c r="O23" s="30">
        <f>SUM(Quarterly!L23:O23)</f>
        <v>0</v>
      </c>
      <c r="P23" s="30">
        <f>SUM(Quarterly!M23:P23)</f>
        <v>0</v>
      </c>
      <c r="Q23" s="30">
        <f>SUM(Quarterly!N23:Q23)</f>
        <v>0</v>
      </c>
      <c r="R23" s="30">
        <f>SUM(Quarterly!O23:R23)</f>
        <v>0</v>
      </c>
      <c r="S23" s="30">
        <f>SUM(Quarterly!P23:S23)</f>
        <v>0</v>
      </c>
    </row>
    <row r="24" spans="1:19" x14ac:dyDescent="0.25">
      <c r="A24" s="18" t="s">
        <v>34</v>
      </c>
      <c r="B24" s="19" t="s">
        <v>390</v>
      </c>
      <c r="C24" s="19"/>
      <c r="D24" s="19" t="s">
        <v>393</v>
      </c>
      <c r="E24" s="19" t="s">
        <v>386</v>
      </c>
      <c r="F24" s="30"/>
      <c r="G24" s="30"/>
      <c r="H24" s="30"/>
      <c r="I24" s="30">
        <f>SUM(Quarterly!F24:I24)</f>
        <v>0</v>
      </c>
      <c r="J24" s="30">
        <f>SUM(Quarterly!G24:J24)</f>
        <v>0</v>
      </c>
      <c r="K24" s="30">
        <f>SUM(Quarterly!H24:K24)</f>
        <v>0</v>
      </c>
      <c r="L24" s="30">
        <f>SUM(Quarterly!I24:L24)</f>
        <v>0</v>
      </c>
      <c r="M24" s="30">
        <f>SUM(Quarterly!J24:M24)</f>
        <v>0</v>
      </c>
      <c r="N24" s="30">
        <f>SUM(Quarterly!K24:N24)</f>
        <v>0</v>
      </c>
      <c r="O24" s="30">
        <f>SUM(Quarterly!L24:O24)</f>
        <v>0</v>
      </c>
      <c r="P24" s="30">
        <f>SUM(Quarterly!M24:P24)</f>
        <v>0</v>
      </c>
      <c r="Q24" s="30">
        <f>SUM(Quarterly!N24:Q24)</f>
        <v>0</v>
      </c>
      <c r="R24" s="30">
        <f>SUM(Quarterly!O24:R24)</f>
        <v>0</v>
      </c>
      <c r="S24" s="30">
        <f>SUM(Quarterly!P24:S24)</f>
        <v>0</v>
      </c>
    </row>
    <row r="25" spans="1:19" x14ac:dyDescent="0.25">
      <c r="A25" s="18" t="s">
        <v>37</v>
      </c>
      <c r="B25" s="19" t="s">
        <v>391</v>
      </c>
      <c r="C25" s="19"/>
      <c r="D25" s="19" t="s">
        <v>394</v>
      </c>
      <c r="E25" s="19" t="s">
        <v>386</v>
      </c>
      <c r="F25" s="30"/>
      <c r="G25" s="30"/>
      <c r="H25" s="30"/>
      <c r="I25" s="30">
        <f>SUM(Quarterly!F25:I25)</f>
        <v>0</v>
      </c>
      <c r="J25" s="30">
        <f>SUM(Quarterly!G25:J25)</f>
        <v>0</v>
      </c>
      <c r="K25" s="30">
        <f>SUM(Quarterly!H25:K25)</f>
        <v>0</v>
      </c>
      <c r="L25" s="30">
        <f>SUM(Quarterly!I25:L25)</f>
        <v>0</v>
      </c>
      <c r="M25" s="30">
        <f>SUM(Quarterly!J25:M25)</f>
        <v>0</v>
      </c>
      <c r="N25" s="30">
        <f>SUM(Quarterly!K25:N25)</f>
        <v>0</v>
      </c>
      <c r="O25" s="30">
        <f>SUM(Quarterly!L25:O25)</f>
        <v>0</v>
      </c>
      <c r="P25" s="30">
        <f>SUM(Quarterly!M25:P25)</f>
        <v>0</v>
      </c>
      <c r="Q25" s="30">
        <f>SUM(Quarterly!N25:Q25)</f>
        <v>0</v>
      </c>
      <c r="R25" s="30">
        <f>SUM(Quarterly!O25:R25)</f>
        <v>0</v>
      </c>
      <c r="S25" s="30">
        <f>SUM(Quarterly!P25:S25)</f>
        <v>0</v>
      </c>
    </row>
    <row r="26" spans="1:19" x14ac:dyDescent="0.25">
      <c r="A26" s="18" t="s">
        <v>38</v>
      </c>
      <c r="B26" s="19" t="s">
        <v>391</v>
      </c>
      <c r="C26" s="19"/>
      <c r="D26" s="19" t="s">
        <v>394</v>
      </c>
      <c r="E26" s="19" t="s">
        <v>386</v>
      </c>
      <c r="F26" s="30"/>
      <c r="G26" s="30"/>
      <c r="H26" s="30"/>
      <c r="I26" s="30">
        <f>SUM(Quarterly!F26:I26)</f>
        <v>0</v>
      </c>
      <c r="J26" s="30">
        <f>SUM(Quarterly!G26:J26)</f>
        <v>0</v>
      </c>
      <c r="K26" s="30">
        <f>SUM(Quarterly!H26:K26)</f>
        <v>0</v>
      </c>
      <c r="L26" s="30">
        <f>SUM(Quarterly!I26:L26)</f>
        <v>0</v>
      </c>
      <c r="M26" s="30">
        <f>SUM(Quarterly!J26:M26)</f>
        <v>0</v>
      </c>
      <c r="N26" s="30">
        <f>SUM(Quarterly!K26:N26)</f>
        <v>0</v>
      </c>
      <c r="O26" s="30">
        <f>SUM(Quarterly!L26:O26)</f>
        <v>0</v>
      </c>
      <c r="P26" s="30">
        <f>SUM(Quarterly!M26:P26)</f>
        <v>0</v>
      </c>
      <c r="Q26" s="30">
        <f>SUM(Quarterly!N26:Q26)</f>
        <v>0</v>
      </c>
      <c r="R26" s="30">
        <f>SUM(Quarterly!O26:R26)</f>
        <v>0</v>
      </c>
      <c r="S26" s="30">
        <f>SUM(Quarterly!P26:S26)</f>
        <v>0</v>
      </c>
    </row>
    <row r="27" spans="1:19" x14ac:dyDescent="0.25">
      <c r="A27" s="18" t="s">
        <v>33</v>
      </c>
      <c r="B27" s="19" t="s">
        <v>391</v>
      </c>
      <c r="C27" s="19"/>
      <c r="D27" s="19" t="s">
        <v>394</v>
      </c>
      <c r="E27" s="19" t="s">
        <v>386</v>
      </c>
      <c r="F27" s="30"/>
      <c r="G27" s="30"/>
      <c r="H27" s="30"/>
      <c r="I27" s="30">
        <f>SUM(Quarterly!F27:I27)</f>
        <v>0</v>
      </c>
      <c r="J27" s="30">
        <f>SUM(Quarterly!G27:J27)</f>
        <v>0</v>
      </c>
      <c r="K27" s="30">
        <f>SUM(Quarterly!H27:K27)</f>
        <v>0</v>
      </c>
      <c r="L27" s="30">
        <f>SUM(Quarterly!I27:L27)</f>
        <v>0</v>
      </c>
      <c r="M27" s="30">
        <f>SUM(Quarterly!J27:M27)</f>
        <v>0</v>
      </c>
      <c r="N27" s="30">
        <f>SUM(Quarterly!K27:N27)</f>
        <v>0</v>
      </c>
      <c r="O27" s="30">
        <f>SUM(Quarterly!L27:O27)</f>
        <v>0</v>
      </c>
      <c r="P27" s="30">
        <f>SUM(Quarterly!M27:P27)</f>
        <v>0</v>
      </c>
      <c r="Q27" s="30">
        <f>SUM(Quarterly!N27:Q27)</f>
        <v>0</v>
      </c>
      <c r="R27" s="30">
        <f>SUM(Quarterly!O27:R27)</f>
        <v>0</v>
      </c>
      <c r="S27" s="30">
        <f>SUM(Quarterly!P27:S27)</f>
        <v>0</v>
      </c>
    </row>
    <row r="28" spans="1:19" x14ac:dyDescent="0.25">
      <c r="A28" s="18" t="s">
        <v>35</v>
      </c>
      <c r="B28" s="19" t="s">
        <v>391</v>
      </c>
      <c r="C28" s="19"/>
      <c r="D28" s="19" t="s">
        <v>420</v>
      </c>
      <c r="E28" s="19" t="s">
        <v>386</v>
      </c>
      <c r="F28" s="30"/>
      <c r="G28" s="30"/>
      <c r="H28" s="30"/>
      <c r="I28" s="30">
        <f>SUM(Quarterly!F28:I28)</f>
        <v>0</v>
      </c>
      <c r="J28" s="30">
        <f>SUM(Quarterly!G28:J28)</f>
        <v>0</v>
      </c>
      <c r="K28" s="30">
        <f>SUM(Quarterly!H28:K28)</f>
        <v>0</v>
      </c>
      <c r="L28" s="30">
        <f>SUM(Quarterly!I28:L28)</f>
        <v>0</v>
      </c>
      <c r="M28" s="30">
        <f>SUM(Quarterly!J28:M28)</f>
        <v>0</v>
      </c>
      <c r="N28" s="30">
        <f>SUM(Quarterly!K28:N28)</f>
        <v>0</v>
      </c>
      <c r="O28" s="30">
        <f>SUM(Quarterly!L28:O28)</f>
        <v>0</v>
      </c>
      <c r="P28" s="30">
        <f>SUM(Quarterly!M28:P28)</f>
        <v>0</v>
      </c>
      <c r="Q28" s="30">
        <f>SUM(Quarterly!N28:Q28)</f>
        <v>0</v>
      </c>
      <c r="R28" s="30">
        <f>SUM(Quarterly!O28:R28)</f>
        <v>0</v>
      </c>
      <c r="S28" s="30">
        <f>SUM(Quarterly!P28:S28)</f>
        <v>0</v>
      </c>
    </row>
    <row r="29" spans="1:19" x14ac:dyDescent="0.25">
      <c r="A29" s="18" t="s">
        <v>36</v>
      </c>
      <c r="B29" s="19" t="s">
        <v>390</v>
      </c>
      <c r="C29" s="19"/>
      <c r="D29" s="19" t="s">
        <v>393</v>
      </c>
      <c r="E29" s="19" t="s">
        <v>386</v>
      </c>
      <c r="F29" s="30"/>
      <c r="G29" s="30"/>
      <c r="H29" s="30"/>
      <c r="I29" s="30">
        <f>SUM(Quarterly!F29:I29)</f>
        <v>0</v>
      </c>
      <c r="J29" s="30">
        <f>SUM(Quarterly!G29:J29)</f>
        <v>0</v>
      </c>
      <c r="K29" s="30">
        <f>SUM(Quarterly!H29:K29)</f>
        <v>0</v>
      </c>
      <c r="L29" s="30">
        <f>SUM(Quarterly!I29:L29)</f>
        <v>0</v>
      </c>
      <c r="M29" s="30">
        <f>SUM(Quarterly!J29:M29)</f>
        <v>0</v>
      </c>
      <c r="N29" s="30">
        <f>SUM(Quarterly!K29:N29)</f>
        <v>0</v>
      </c>
      <c r="O29" s="30">
        <f>SUM(Quarterly!L29:O29)</f>
        <v>0</v>
      </c>
      <c r="P29" s="30">
        <f>SUM(Quarterly!M29:P29)</f>
        <v>0</v>
      </c>
      <c r="Q29" s="30">
        <f>SUM(Quarterly!N29:Q29)</f>
        <v>0</v>
      </c>
      <c r="R29" s="30">
        <f>SUM(Quarterly!O29:R29)</f>
        <v>0</v>
      </c>
      <c r="S29" s="30">
        <f>SUM(Quarterly!P29:S29)</f>
        <v>0</v>
      </c>
    </row>
    <row r="30" spans="1:19" x14ac:dyDescent="0.25">
      <c r="A30" s="18" t="s">
        <v>39</v>
      </c>
      <c r="B30" s="19" t="s">
        <v>391</v>
      </c>
      <c r="C30" s="19"/>
      <c r="D30" s="19" t="s">
        <v>394</v>
      </c>
      <c r="E30" s="19" t="s">
        <v>386</v>
      </c>
      <c r="F30" s="30"/>
      <c r="G30" s="30"/>
      <c r="H30" s="30"/>
      <c r="I30" s="30">
        <f>SUM(Quarterly!F30:I30)</f>
        <v>0</v>
      </c>
      <c r="J30" s="30">
        <f>SUM(Quarterly!G30:J30)</f>
        <v>0</v>
      </c>
      <c r="K30" s="30">
        <f>SUM(Quarterly!H30:K30)</f>
        <v>0</v>
      </c>
      <c r="L30" s="30">
        <f>SUM(Quarterly!I30:L30)</f>
        <v>0</v>
      </c>
      <c r="M30" s="30">
        <f>SUM(Quarterly!J30:M30)</f>
        <v>0</v>
      </c>
      <c r="N30" s="30">
        <f>SUM(Quarterly!K30:N30)</f>
        <v>0</v>
      </c>
      <c r="O30" s="30">
        <f>SUM(Quarterly!L30:O30)</f>
        <v>0</v>
      </c>
      <c r="P30" s="30">
        <f>SUM(Quarterly!M30:P30)</f>
        <v>0</v>
      </c>
      <c r="Q30" s="30">
        <f>SUM(Quarterly!N30:Q30)</f>
        <v>0</v>
      </c>
      <c r="R30" s="30">
        <f>SUM(Quarterly!O30:R30)</f>
        <v>0</v>
      </c>
      <c r="S30" s="30">
        <f>SUM(Quarterly!P30:S30)</f>
        <v>0</v>
      </c>
    </row>
    <row r="31" spans="1:19" x14ac:dyDescent="0.25">
      <c r="A31" s="18" t="s">
        <v>40</v>
      </c>
      <c r="B31" s="19" t="s">
        <v>391</v>
      </c>
      <c r="C31" s="19"/>
      <c r="D31" s="19" t="s">
        <v>394</v>
      </c>
      <c r="E31" s="19" t="s">
        <v>386</v>
      </c>
      <c r="F31" s="30"/>
      <c r="G31" s="30"/>
      <c r="H31" s="30"/>
      <c r="I31" s="30">
        <f>SUM(Quarterly!F31:I31)</f>
        <v>0</v>
      </c>
      <c r="J31" s="30">
        <f>SUM(Quarterly!G31:J31)</f>
        <v>0</v>
      </c>
      <c r="K31" s="30">
        <f>SUM(Quarterly!H31:K31)</f>
        <v>0</v>
      </c>
      <c r="L31" s="30">
        <f>SUM(Quarterly!I31:L31)</f>
        <v>0</v>
      </c>
      <c r="M31" s="30">
        <f>SUM(Quarterly!J31:M31)</f>
        <v>0</v>
      </c>
      <c r="N31" s="30">
        <f>SUM(Quarterly!K31:N31)</f>
        <v>0</v>
      </c>
      <c r="O31" s="30">
        <f>SUM(Quarterly!L31:O31)</f>
        <v>0</v>
      </c>
      <c r="P31" s="30">
        <f>SUM(Quarterly!M31:P31)</f>
        <v>0</v>
      </c>
      <c r="Q31" s="30">
        <f>SUM(Quarterly!N31:Q31)</f>
        <v>0</v>
      </c>
      <c r="R31" s="30">
        <f>SUM(Quarterly!O31:R31)</f>
        <v>0</v>
      </c>
      <c r="S31" s="30">
        <f>SUM(Quarterly!P31:S31)</f>
        <v>0</v>
      </c>
    </row>
    <row r="32" spans="1:19" x14ac:dyDescent="0.25">
      <c r="A32" s="18" t="s">
        <v>41</v>
      </c>
      <c r="B32" s="19" t="s">
        <v>391</v>
      </c>
      <c r="C32" s="19"/>
      <c r="D32" s="19" t="s">
        <v>394</v>
      </c>
      <c r="E32" s="19" t="s">
        <v>386</v>
      </c>
      <c r="F32" s="30"/>
      <c r="G32" s="30"/>
      <c r="H32" s="30"/>
      <c r="I32" s="30">
        <f>SUM(Quarterly!F32:I32)</f>
        <v>0</v>
      </c>
      <c r="J32" s="30">
        <f>SUM(Quarterly!G32:J32)</f>
        <v>0</v>
      </c>
      <c r="K32" s="30">
        <f>SUM(Quarterly!H32:K32)</f>
        <v>0</v>
      </c>
      <c r="L32" s="30">
        <f>SUM(Quarterly!I32:L32)</f>
        <v>0</v>
      </c>
      <c r="M32" s="30">
        <f>SUM(Quarterly!J32:M32)</f>
        <v>0</v>
      </c>
      <c r="N32" s="30">
        <f>SUM(Quarterly!K32:N32)</f>
        <v>0</v>
      </c>
      <c r="O32" s="30">
        <f>SUM(Quarterly!L32:O32)</f>
        <v>0</v>
      </c>
      <c r="P32" s="30">
        <f>SUM(Quarterly!M32:P32)</f>
        <v>0</v>
      </c>
      <c r="Q32" s="30">
        <f>SUM(Quarterly!N32:Q32)</f>
        <v>0</v>
      </c>
      <c r="R32" s="30">
        <f>SUM(Quarterly!O32:R32)</f>
        <v>0</v>
      </c>
      <c r="S32" s="30">
        <f>SUM(Quarterly!P32:S32)</f>
        <v>0</v>
      </c>
    </row>
    <row r="33" spans="1:19" x14ac:dyDescent="0.25">
      <c r="A33" s="18" t="s">
        <v>42</v>
      </c>
      <c r="B33" s="19" t="s">
        <v>391</v>
      </c>
      <c r="C33" s="19"/>
      <c r="D33" s="19" t="s">
        <v>394</v>
      </c>
      <c r="E33" s="19" t="s">
        <v>386</v>
      </c>
      <c r="F33" s="30"/>
      <c r="G33" s="30"/>
      <c r="H33" s="30"/>
      <c r="I33" s="30">
        <f>SUM(Quarterly!F33:I33)</f>
        <v>0</v>
      </c>
      <c r="J33" s="30">
        <f>SUM(Quarterly!G33:J33)</f>
        <v>0</v>
      </c>
      <c r="K33" s="30">
        <f>SUM(Quarterly!H33:K33)</f>
        <v>0</v>
      </c>
      <c r="L33" s="30">
        <f>SUM(Quarterly!I33:L33)</f>
        <v>0</v>
      </c>
      <c r="M33" s="30">
        <f>SUM(Quarterly!J33:M33)</f>
        <v>0</v>
      </c>
      <c r="N33" s="30">
        <f>SUM(Quarterly!K33:N33)</f>
        <v>0</v>
      </c>
      <c r="O33" s="30">
        <f>SUM(Quarterly!L33:O33)</f>
        <v>0</v>
      </c>
      <c r="P33" s="30">
        <f>SUM(Quarterly!M33:P33)</f>
        <v>0</v>
      </c>
      <c r="Q33" s="30">
        <f>SUM(Quarterly!N33:Q33)</f>
        <v>0</v>
      </c>
      <c r="R33" s="30">
        <f>SUM(Quarterly!O33:R33)</f>
        <v>0</v>
      </c>
      <c r="S33" s="30">
        <f>SUM(Quarterly!P33:S33)</f>
        <v>0</v>
      </c>
    </row>
    <row r="34" spans="1:19" x14ac:dyDescent="0.25">
      <c r="A34" s="18" t="s">
        <v>43</v>
      </c>
      <c r="B34" s="19" t="s">
        <v>390</v>
      </c>
      <c r="C34" s="19"/>
      <c r="D34" s="19" t="s">
        <v>393</v>
      </c>
      <c r="E34" s="19" t="s">
        <v>386</v>
      </c>
      <c r="F34" s="30"/>
      <c r="G34" s="30"/>
      <c r="H34" s="30"/>
      <c r="I34" s="30">
        <f>SUM(Quarterly!F34:I34)</f>
        <v>0</v>
      </c>
      <c r="J34" s="30">
        <f>SUM(Quarterly!G34:J34)</f>
        <v>0</v>
      </c>
      <c r="K34" s="30">
        <f>SUM(Quarterly!H34:K34)</f>
        <v>0</v>
      </c>
      <c r="L34" s="30">
        <f>SUM(Quarterly!I34:L34)</f>
        <v>0</v>
      </c>
      <c r="M34" s="30">
        <f>SUM(Quarterly!J34:M34)</f>
        <v>0</v>
      </c>
      <c r="N34" s="30">
        <f>SUM(Quarterly!K34:N34)</f>
        <v>0</v>
      </c>
      <c r="O34" s="30">
        <f>SUM(Quarterly!L34:O34)</f>
        <v>0</v>
      </c>
      <c r="P34" s="30">
        <f>SUM(Quarterly!M34:P34)</f>
        <v>0</v>
      </c>
      <c r="Q34" s="30">
        <f>SUM(Quarterly!N34:Q34)</f>
        <v>0</v>
      </c>
      <c r="R34" s="30">
        <f>SUM(Quarterly!O34:R34)</f>
        <v>0</v>
      </c>
      <c r="S34" s="30">
        <f>SUM(Quarterly!P34:S34)</f>
        <v>0</v>
      </c>
    </row>
    <row r="35" spans="1:19" x14ac:dyDescent="0.25">
      <c r="A35" s="18" t="s">
        <v>44</v>
      </c>
      <c r="B35" s="19" t="s">
        <v>391</v>
      </c>
      <c r="C35" s="19"/>
      <c r="D35" s="19" t="s">
        <v>394</v>
      </c>
      <c r="E35" s="19" t="s">
        <v>386</v>
      </c>
      <c r="F35" s="30"/>
      <c r="G35" s="30"/>
      <c r="H35" s="30"/>
      <c r="I35" s="30">
        <f>SUM(Quarterly!F35:I35)</f>
        <v>0</v>
      </c>
      <c r="J35" s="30">
        <f>SUM(Quarterly!G35:J35)</f>
        <v>0</v>
      </c>
      <c r="K35" s="30">
        <f>SUM(Quarterly!H35:K35)</f>
        <v>0</v>
      </c>
      <c r="L35" s="30">
        <f>SUM(Quarterly!I35:L35)</f>
        <v>0</v>
      </c>
      <c r="M35" s="30">
        <f>SUM(Quarterly!J35:M35)</f>
        <v>0</v>
      </c>
      <c r="N35" s="30">
        <f>SUM(Quarterly!K35:N35)</f>
        <v>0</v>
      </c>
      <c r="O35" s="30">
        <f>SUM(Quarterly!L35:O35)</f>
        <v>0</v>
      </c>
      <c r="P35" s="30">
        <f>SUM(Quarterly!M35:P35)</f>
        <v>0</v>
      </c>
      <c r="Q35" s="30">
        <f>SUM(Quarterly!N35:Q35)</f>
        <v>0</v>
      </c>
      <c r="R35" s="30">
        <f>SUM(Quarterly!O35:R35)</f>
        <v>0</v>
      </c>
      <c r="S35" s="30">
        <f>SUM(Quarterly!P35:S35)</f>
        <v>0</v>
      </c>
    </row>
    <row r="36" spans="1:19" x14ac:dyDescent="0.25">
      <c r="A36" s="18" t="s">
        <v>45</v>
      </c>
      <c r="B36" s="19" t="s">
        <v>391</v>
      </c>
      <c r="C36" s="19"/>
      <c r="D36" s="19" t="s">
        <v>394</v>
      </c>
      <c r="E36" s="19" t="s">
        <v>386</v>
      </c>
      <c r="F36" s="30"/>
      <c r="G36" s="30"/>
      <c r="H36" s="30"/>
      <c r="I36" s="30">
        <f>SUM(Quarterly!F36:I36)</f>
        <v>0</v>
      </c>
      <c r="J36" s="30">
        <f>SUM(Quarterly!G36:J36)</f>
        <v>0</v>
      </c>
      <c r="K36" s="30">
        <f>SUM(Quarterly!H36:K36)</f>
        <v>0</v>
      </c>
      <c r="L36" s="30">
        <f>SUM(Quarterly!I36:L36)</f>
        <v>0</v>
      </c>
      <c r="M36" s="30">
        <f>SUM(Quarterly!J36:M36)</f>
        <v>0</v>
      </c>
      <c r="N36" s="30">
        <f>SUM(Quarterly!K36:N36)</f>
        <v>0</v>
      </c>
      <c r="O36" s="30">
        <f>SUM(Quarterly!L36:O36)</f>
        <v>0</v>
      </c>
      <c r="P36" s="30">
        <f>SUM(Quarterly!M36:P36)</f>
        <v>0</v>
      </c>
      <c r="Q36" s="30">
        <f>SUM(Quarterly!N36:Q36)</f>
        <v>0</v>
      </c>
      <c r="R36" s="30">
        <f>SUM(Quarterly!O36:R36)</f>
        <v>0</v>
      </c>
      <c r="S36" s="30">
        <f>SUM(Quarterly!P36:S36)</f>
        <v>0</v>
      </c>
    </row>
    <row r="37" spans="1:19" x14ac:dyDescent="0.25">
      <c r="A37" s="18" t="s">
        <v>33</v>
      </c>
      <c r="B37" s="19" t="s">
        <v>391</v>
      </c>
      <c r="C37" s="19"/>
      <c r="D37" s="19" t="s">
        <v>394</v>
      </c>
      <c r="E37" s="19" t="s">
        <v>386</v>
      </c>
      <c r="F37" s="30"/>
      <c r="G37" s="30"/>
      <c r="H37" s="30"/>
      <c r="I37" s="30">
        <f>SUM(Quarterly!F37:I37)</f>
        <v>0</v>
      </c>
      <c r="J37" s="30">
        <f>SUM(Quarterly!G37:J37)</f>
        <v>0</v>
      </c>
      <c r="K37" s="30">
        <f>SUM(Quarterly!H37:K37)</f>
        <v>0</v>
      </c>
      <c r="L37" s="30">
        <f>SUM(Quarterly!I37:L37)</f>
        <v>0</v>
      </c>
      <c r="M37" s="30">
        <f>SUM(Quarterly!J37:M37)</f>
        <v>0</v>
      </c>
      <c r="N37" s="30">
        <f>SUM(Quarterly!K37:N37)</f>
        <v>0</v>
      </c>
      <c r="O37" s="30">
        <f>SUM(Quarterly!L37:O37)</f>
        <v>0</v>
      </c>
      <c r="P37" s="30">
        <f>SUM(Quarterly!M37:P37)</f>
        <v>0</v>
      </c>
      <c r="Q37" s="30">
        <f>SUM(Quarterly!N37:Q37)</f>
        <v>0</v>
      </c>
      <c r="R37" s="30">
        <f>SUM(Quarterly!O37:R37)</f>
        <v>0</v>
      </c>
      <c r="S37" s="30">
        <f>SUM(Quarterly!P37:S37)</f>
        <v>0</v>
      </c>
    </row>
    <row r="38" spans="1:19" x14ac:dyDescent="0.25">
      <c r="A38" s="18" t="s">
        <v>46</v>
      </c>
      <c r="B38" s="19" t="s">
        <v>390</v>
      </c>
      <c r="C38" s="19"/>
      <c r="D38" s="19" t="s">
        <v>393</v>
      </c>
      <c r="E38" s="19" t="s">
        <v>386</v>
      </c>
      <c r="F38" s="30"/>
      <c r="G38" s="30"/>
      <c r="H38" s="30"/>
      <c r="I38" s="30">
        <f>SUM(Quarterly!F38:I38)</f>
        <v>0</v>
      </c>
      <c r="J38" s="30">
        <f>SUM(Quarterly!G38:J38)</f>
        <v>0</v>
      </c>
      <c r="K38" s="30">
        <f>SUM(Quarterly!H38:K38)</f>
        <v>0</v>
      </c>
      <c r="L38" s="30">
        <f>SUM(Quarterly!I38:L38)</f>
        <v>0</v>
      </c>
      <c r="M38" s="30">
        <f>SUM(Quarterly!J38:M38)</f>
        <v>0</v>
      </c>
      <c r="N38" s="30">
        <f>SUM(Quarterly!K38:N38)</f>
        <v>0</v>
      </c>
      <c r="O38" s="30">
        <f>SUM(Quarterly!L38:O38)</f>
        <v>0</v>
      </c>
      <c r="P38" s="30">
        <f>SUM(Quarterly!M38:P38)</f>
        <v>0</v>
      </c>
      <c r="Q38" s="30">
        <f>SUM(Quarterly!N38:Q38)</f>
        <v>0</v>
      </c>
      <c r="R38" s="30">
        <f>SUM(Quarterly!O38:R38)</f>
        <v>0</v>
      </c>
      <c r="S38" s="30">
        <f>SUM(Quarterly!P38:S38)</f>
        <v>0</v>
      </c>
    </row>
    <row r="39" spans="1:19" x14ac:dyDescent="0.25">
      <c r="A39" s="18" t="s">
        <v>47</v>
      </c>
      <c r="B39" s="19" t="s">
        <v>391</v>
      </c>
      <c r="C39" s="19"/>
      <c r="D39" s="19" t="s">
        <v>394</v>
      </c>
      <c r="E39" s="19" t="s">
        <v>386</v>
      </c>
      <c r="F39" s="30"/>
      <c r="G39" s="30"/>
      <c r="H39" s="30"/>
      <c r="I39" s="30">
        <f>SUM(Quarterly!F39:I39)</f>
        <v>0</v>
      </c>
      <c r="J39" s="30">
        <f>SUM(Quarterly!G39:J39)</f>
        <v>0</v>
      </c>
      <c r="K39" s="30">
        <f>SUM(Quarterly!H39:K39)</f>
        <v>0</v>
      </c>
      <c r="L39" s="30">
        <f>SUM(Quarterly!I39:L39)</f>
        <v>0</v>
      </c>
      <c r="M39" s="30">
        <f>SUM(Quarterly!J39:M39)</f>
        <v>0</v>
      </c>
      <c r="N39" s="30">
        <f>SUM(Quarterly!K39:N39)</f>
        <v>0</v>
      </c>
      <c r="O39" s="30">
        <f>SUM(Quarterly!L39:O39)</f>
        <v>0</v>
      </c>
      <c r="P39" s="30">
        <f>SUM(Quarterly!M39:P39)</f>
        <v>0</v>
      </c>
      <c r="Q39" s="30">
        <f>SUM(Quarterly!N39:Q39)</f>
        <v>0</v>
      </c>
      <c r="R39" s="30">
        <f>SUM(Quarterly!O39:R39)</f>
        <v>0</v>
      </c>
      <c r="S39" s="30">
        <f>SUM(Quarterly!P39:S39)</f>
        <v>0</v>
      </c>
    </row>
    <row r="40" spans="1:19" x14ac:dyDescent="0.25">
      <c r="A40" s="18" t="s">
        <v>48</v>
      </c>
      <c r="B40" s="19" t="s">
        <v>391</v>
      </c>
      <c r="C40" s="19"/>
      <c r="D40" s="19" t="s">
        <v>394</v>
      </c>
      <c r="E40" s="19" t="s">
        <v>386</v>
      </c>
      <c r="F40" s="30"/>
      <c r="G40" s="30"/>
      <c r="H40" s="30"/>
      <c r="I40" s="30">
        <f>SUM(Quarterly!F40:I40)</f>
        <v>0</v>
      </c>
      <c r="J40" s="30">
        <f>SUM(Quarterly!G40:J40)</f>
        <v>0</v>
      </c>
      <c r="K40" s="30">
        <f>SUM(Quarterly!H40:K40)</f>
        <v>0</v>
      </c>
      <c r="L40" s="30">
        <f>SUM(Quarterly!I40:L40)</f>
        <v>0</v>
      </c>
      <c r="M40" s="30">
        <f>SUM(Quarterly!J40:M40)</f>
        <v>0</v>
      </c>
      <c r="N40" s="30">
        <f>SUM(Quarterly!K40:N40)</f>
        <v>0</v>
      </c>
      <c r="O40" s="30">
        <f>SUM(Quarterly!L40:O40)</f>
        <v>0</v>
      </c>
      <c r="P40" s="30">
        <f>SUM(Quarterly!M40:P40)</f>
        <v>0</v>
      </c>
      <c r="Q40" s="30">
        <f>SUM(Quarterly!N40:Q40)</f>
        <v>0</v>
      </c>
      <c r="R40" s="30">
        <f>SUM(Quarterly!O40:R40)</f>
        <v>0</v>
      </c>
      <c r="S40" s="30">
        <f>SUM(Quarterly!P40:S40)</f>
        <v>0</v>
      </c>
    </row>
    <row r="41" spans="1:19" x14ac:dyDescent="0.25">
      <c r="A41" s="18" t="s">
        <v>49</v>
      </c>
      <c r="B41" s="19" t="s">
        <v>391</v>
      </c>
      <c r="C41" s="19"/>
      <c r="D41" s="19" t="s">
        <v>394</v>
      </c>
      <c r="E41" s="19" t="s">
        <v>386</v>
      </c>
      <c r="F41" s="30"/>
      <c r="G41" s="30"/>
      <c r="H41" s="30"/>
      <c r="I41" s="30">
        <f>SUM(Quarterly!F41:I41)</f>
        <v>0</v>
      </c>
      <c r="J41" s="30">
        <f>SUM(Quarterly!G41:J41)</f>
        <v>0</v>
      </c>
      <c r="K41" s="30">
        <f>SUM(Quarterly!H41:K41)</f>
        <v>0</v>
      </c>
      <c r="L41" s="30">
        <f>SUM(Quarterly!I41:L41)</f>
        <v>0</v>
      </c>
      <c r="M41" s="30">
        <f>SUM(Quarterly!J41:M41)</f>
        <v>0</v>
      </c>
      <c r="N41" s="30">
        <f>SUM(Quarterly!K41:N41)</f>
        <v>0</v>
      </c>
      <c r="O41" s="30">
        <f>SUM(Quarterly!L41:O41)</f>
        <v>0</v>
      </c>
      <c r="P41" s="30">
        <f>SUM(Quarterly!M41:P41)</f>
        <v>0</v>
      </c>
      <c r="Q41" s="30">
        <f>SUM(Quarterly!N41:Q41)</f>
        <v>0</v>
      </c>
      <c r="R41" s="30">
        <f>SUM(Quarterly!O41:R41)</f>
        <v>0</v>
      </c>
      <c r="S41" s="30">
        <f>SUM(Quarterly!P41:S41)</f>
        <v>0</v>
      </c>
    </row>
    <row r="42" spans="1:19" x14ac:dyDescent="0.25">
      <c r="A42" s="18" t="s">
        <v>50</v>
      </c>
      <c r="B42" s="19" t="s">
        <v>391</v>
      </c>
      <c r="C42" s="19"/>
      <c r="D42" s="19" t="s">
        <v>394</v>
      </c>
      <c r="E42" s="19" t="s">
        <v>386</v>
      </c>
      <c r="F42" s="30"/>
      <c r="G42" s="30"/>
      <c r="H42" s="30"/>
      <c r="I42" s="30">
        <f>SUM(Quarterly!F42:I42)</f>
        <v>0</v>
      </c>
      <c r="J42" s="30">
        <f>SUM(Quarterly!G42:J42)</f>
        <v>0</v>
      </c>
      <c r="K42" s="30">
        <f>SUM(Quarterly!H42:K42)</f>
        <v>0</v>
      </c>
      <c r="L42" s="30">
        <f>SUM(Quarterly!I42:L42)</f>
        <v>0</v>
      </c>
      <c r="M42" s="30">
        <f>SUM(Quarterly!J42:M42)</f>
        <v>0</v>
      </c>
      <c r="N42" s="30">
        <f>SUM(Quarterly!K42:N42)</f>
        <v>0</v>
      </c>
      <c r="O42" s="30">
        <f>SUM(Quarterly!L42:O42)</f>
        <v>0</v>
      </c>
      <c r="P42" s="30">
        <f>SUM(Quarterly!M42:P42)</f>
        <v>0</v>
      </c>
      <c r="Q42" s="30">
        <f>SUM(Quarterly!N42:Q42)</f>
        <v>0</v>
      </c>
      <c r="R42" s="30">
        <f>SUM(Quarterly!O42:R42)</f>
        <v>0</v>
      </c>
      <c r="S42" s="30">
        <f>SUM(Quarterly!P42:S42)</f>
        <v>0</v>
      </c>
    </row>
    <row r="43" spans="1:19" x14ac:dyDescent="0.25">
      <c r="A43" s="18" t="s">
        <v>51</v>
      </c>
      <c r="B43" s="19" t="s">
        <v>391</v>
      </c>
      <c r="C43" s="19"/>
      <c r="D43" s="19" t="s">
        <v>394</v>
      </c>
      <c r="E43" s="19" t="s">
        <v>386</v>
      </c>
      <c r="F43" s="30"/>
      <c r="G43" s="30"/>
      <c r="H43" s="30"/>
      <c r="I43" s="30">
        <f>SUM(Quarterly!F43:I43)</f>
        <v>0</v>
      </c>
      <c r="J43" s="30">
        <f>SUM(Quarterly!G43:J43)</f>
        <v>0</v>
      </c>
      <c r="K43" s="30">
        <f>SUM(Quarterly!H43:K43)</f>
        <v>0</v>
      </c>
      <c r="L43" s="30">
        <f>SUM(Quarterly!I43:L43)</f>
        <v>0</v>
      </c>
      <c r="M43" s="30">
        <f>SUM(Quarterly!J43:M43)</f>
        <v>0</v>
      </c>
      <c r="N43" s="30">
        <f>SUM(Quarterly!K43:N43)</f>
        <v>0</v>
      </c>
      <c r="O43" s="30">
        <f>SUM(Quarterly!L43:O43)</f>
        <v>0</v>
      </c>
      <c r="P43" s="30">
        <f>SUM(Quarterly!M43:P43)</f>
        <v>0</v>
      </c>
      <c r="Q43" s="30">
        <f>SUM(Quarterly!N43:Q43)</f>
        <v>0</v>
      </c>
      <c r="R43" s="30">
        <f>SUM(Quarterly!O43:R43)</f>
        <v>0</v>
      </c>
      <c r="S43" s="30">
        <f>SUM(Quarterly!P43:S43)</f>
        <v>0</v>
      </c>
    </row>
    <row r="44" spans="1:19" x14ac:dyDescent="0.25">
      <c r="A44" s="18" t="s">
        <v>52</v>
      </c>
      <c r="B44" s="19" t="s">
        <v>391</v>
      </c>
      <c r="C44" s="19"/>
      <c r="D44" s="19" t="s">
        <v>394</v>
      </c>
      <c r="E44" s="19" t="s">
        <v>386</v>
      </c>
      <c r="F44" s="30"/>
      <c r="G44" s="30"/>
      <c r="H44" s="30"/>
      <c r="I44" s="30">
        <f>SUM(Quarterly!F44:I44)</f>
        <v>0</v>
      </c>
      <c r="J44" s="30">
        <f>SUM(Quarterly!G44:J44)</f>
        <v>0</v>
      </c>
      <c r="K44" s="30">
        <f>SUM(Quarterly!H44:K44)</f>
        <v>0</v>
      </c>
      <c r="L44" s="30">
        <f>SUM(Quarterly!I44:L44)</f>
        <v>0</v>
      </c>
      <c r="M44" s="30">
        <f>SUM(Quarterly!J44:M44)</f>
        <v>0</v>
      </c>
      <c r="N44" s="30">
        <f>SUM(Quarterly!K44:N44)</f>
        <v>0</v>
      </c>
      <c r="O44" s="30">
        <f>SUM(Quarterly!L44:O44)</f>
        <v>0</v>
      </c>
      <c r="P44" s="30">
        <f>SUM(Quarterly!M44:P44)</f>
        <v>0</v>
      </c>
      <c r="Q44" s="30">
        <f>SUM(Quarterly!N44:Q44)</f>
        <v>0</v>
      </c>
      <c r="R44" s="30">
        <f>SUM(Quarterly!O44:R44)</f>
        <v>0</v>
      </c>
      <c r="S44" s="30">
        <f>SUM(Quarterly!P44:S44)</f>
        <v>0</v>
      </c>
    </row>
    <row r="45" spans="1:19" x14ac:dyDescent="0.25">
      <c r="A45" s="18" t="s">
        <v>53</v>
      </c>
      <c r="B45" s="19" t="s">
        <v>391</v>
      </c>
      <c r="C45" s="19"/>
      <c r="D45" s="19" t="s">
        <v>394</v>
      </c>
      <c r="E45" s="19" t="s">
        <v>386</v>
      </c>
      <c r="F45" s="30"/>
      <c r="G45" s="30"/>
      <c r="H45" s="30"/>
      <c r="I45" s="30">
        <f>SUM(Quarterly!F45:I45)</f>
        <v>0</v>
      </c>
      <c r="J45" s="30">
        <f>SUM(Quarterly!G45:J45)</f>
        <v>0</v>
      </c>
      <c r="K45" s="30">
        <f>SUM(Quarterly!H45:K45)</f>
        <v>0</v>
      </c>
      <c r="L45" s="30">
        <f>SUM(Quarterly!I45:L45)</f>
        <v>0</v>
      </c>
      <c r="M45" s="30">
        <f>SUM(Quarterly!J45:M45)</f>
        <v>0</v>
      </c>
      <c r="N45" s="30">
        <f>SUM(Quarterly!K45:N45)</f>
        <v>0</v>
      </c>
      <c r="O45" s="30">
        <f>SUM(Quarterly!L45:O45)</f>
        <v>0</v>
      </c>
      <c r="P45" s="30">
        <f>SUM(Quarterly!M45:P45)</f>
        <v>0</v>
      </c>
      <c r="Q45" s="30">
        <f>SUM(Quarterly!N45:Q45)</f>
        <v>0</v>
      </c>
      <c r="R45" s="30">
        <f>SUM(Quarterly!O45:R45)</f>
        <v>0</v>
      </c>
      <c r="S45" s="30">
        <f>SUM(Quarterly!P45:S45)</f>
        <v>0</v>
      </c>
    </row>
    <row r="46" spans="1:19" x14ac:dyDescent="0.25">
      <c r="A46" s="18" t="s">
        <v>54</v>
      </c>
      <c r="B46" s="19" t="s">
        <v>390</v>
      </c>
      <c r="C46" s="19"/>
      <c r="D46" s="19" t="s">
        <v>393</v>
      </c>
      <c r="E46" s="19" t="s">
        <v>386</v>
      </c>
      <c r="F46" s="30"/>
      <c r="G46" s="30"/>
      <c r="H46" s="30"/>
      <c r="I46" s="30">
        <f>SUM(Quarterly!F46:I46)</f>
        <v>0</v>
      </c>
      <c r="J46" s="30">
        <f>SUM(Quarterly!G46:J46)</f>
        <v>0</v>
      </c>
      <c r="K46" s="30">
        <f>SUM(Quarterly!H46:K46)</f>
        <v>0</v>
      </c>
      <c r="L46" s="30">
        <f>SUM(Quarterly!I46:L46)</f>
        <v>0</v>
      </c>
      <c r="M46" s="30">
        <f>SUM(Quarterly!J46:M46)</f>
        <v>0</v>
      </c>
      <c r="N46" s="30">
        <f>SUM(Quarterly!K46:N46)</f>
        <v>0</v>
      </c>
      <c r="O46" s="30">
        <f>SUM(Quarterly!L46:O46)</f>
        <v>0</v>
      </c>
      <c r="P46" s="30">
        <f>SUM(Quarterly!M46:P46)</f>
        <v>0</v>
      </c>
      <c r="Q46" s="30">
        <f>SUM(Quarterly!N46:Q46)</f>
        <v>0</v>
      </c>
      <c r="R46" s="30">
        <f>SUM(Quarterly!O46:R46)</f>
        <v>0</v>
      </c>
      <c r="S46" s="30">
        <f>SUM(Quarterly!P46:S46)</f>
        <v>0</v>
      </c>
    </row>
    <row r="47" spans="1:19" x14ac:dyDescent="0.25">
      <c r="A47" s="18" t="s">
        <v>55</v>
      </c>
      <c r="B47" s="19" t="s">
        <v>391</v>
      </c>
      <c r="C47" s="19"/>
      <c r="D47" s="19" t="s">
        <v>394</v>
      </c>
      <c r="E47" s="19" t="s">
        <v>386</v>
      </c>
      <c r="F47" s="30"/>
      <c r="G47" s="30"/>
      <c r="H47" s="30"/>
      <c r="I47" s="30">
        <f>SUM(Quarterly!F47:I47)</f>
        <v>0</v>
      </c>
      <c r="J47" s="30">
        <f>SUM(Quarterly!G47:J47)</f>
        <v>0</v>
      </c>
      <c r="K47" s="30">
        <f>SUM(Quarterly!H47:K47)</f>
        <v>0</v>
      </c>
      <c r="L47" s="30">
        <f>SUM(Quarterly!I47:L47)</f>
        <v>0</v>
      </c>
      <c r="M47" s="30">
        <f>SUM(Quarterly!J47:M47)</f>
        <v>0</v>
      </c>
      <c r="N47" s="30">
        <f>SUM(Quarterly!K47:N47)</f>
        <v>0</v>
      </c>
      <c r="O47" s="30">
        <f>SUM(Quarterly!L47:O47)</f>
        <v>0</v>
      </c>
      <c r="P47" s="30">
        <f>SUM(Quarterly!M47:P47)</f>
        <v>0</v>
      </c>
      <c r="Q47" s="30">
        <f>SUM(Quarterly!N47:Q47)</f>
        <v>0</v>
      </c>
      <c r="R47" s="30">
        <f>SUM(Quarterly!O47:R47)</f>
        <v>0</v>
      </c>
      <c r="S47" s="30">
        <f>SUM(Quarterly!P47:S47)</f>
        <v>0</v>
      </c>
    </row>
    <row r="48" spans="1:19" x14ac:dyDescent="0.25">
      <c r="A48" s="18" t="s">
        <v>56</v>
      </c>
      <c r="B48" s="19" t="s">
        <v>391</v>
      </c>
      <c r="C48" s="19"/>
      <c r="D48" s="19" t="s">
        <v>394</v>
      </c>
      <c r="E48" s="19" t="s">
        <v>386</v>
      </c>
      <c r="F48" s="30"/>
      <c r="G48" s="30"/>
      <c r="H48" s="30"/>
      <c r="I48" s="30">
        <f>SUM(Quarterly!F48:I48)</f>
        <v>0</v>
      </c>
      <c r="J48" s="30">
        <f>SUM(Quarterly!G48:J48)</f>
        <v>0</v>
      </c>
      <c r="K48" s="30">
        <f>SUM(Quarterly!H48:K48)</f>
        <v>0</v>
      </c>
      <c r="L48" s="30">
        <f>SUM(Quarterly!I48:L48)</f>
        <v>0</v>
      </c>
      <c r="M48" s="30">
        <f>SUM(Quarterly!J48:M48)</f>
        <v>0</v>
      </c>
      <c r="N48" s="30">
        <f>SUM(Quarterly!K48:N48)</f>
        <v>0</v>
      </c>
      <c r="O48" s="30">
        <f>SUM(Quarterly!L48:O48)</f>
        <v>0</v>
      </c>
      <c r="P48" s="30">
        <f>SUM(Quarterly!M48:P48)</f>
        <v>0</v>
      </c>
      <c r="Q48" s="30">
        <f>SUM(Quarterly!N48:Q48)</f>
        <v>0</v>
      </c>
      <c r="R48" s="30">
        <f>SUM(Quarterly!O48:R48)</f>
        <v>0</v>
      </c>
      <c r="S48" s="30">
        <f>SUM(Quarterly!P48:S48)</f>
        <v>0</v>
      </c>
    </row>
    <row r="49" spans="1:19" x14ac:dyDescent="0.25">
      <c r="A49" s="18" t="s">
        <v>57</v>
      </c>
      <c r="B49" s="19" t="s">
        <v>391</v>
      </c>
      <c r="C49" s="19"/>
      <c r="D49" s="19" t="s">
        <v>394</v>
      </c>
      <c r="E49" s="19" t="s">
        <v>386</v>
      </c>
      <c r="F49" s="30"/>
      <c r="G49" s="30"/>
      <c r="H49" s="30"/>
      <c r="I49" s="30">
        <f>SUM(Quarterly!F49:I49)</f>
        <v>0</v>
      </c>
      <c r="J49" s="30">
        <f>SUM(Quarterly!G49:J49)</f>
        <v>0</v>
      </c>
      <c r="K49" s="30">
        <f>SUM(Quarterly!H49:K49)</f>
        <v>0</v>
      </c>
      <c r="L49" s="30">
        <f>SUM(Quarterly!I49:L49)</f>
        <v>0</v>
      </c>
      <c r="M49" s="30">
        <f>SUM(Quarterly!J49:M49)</f>
        <v>0</v>
      </c>
      <c r="N49" s="30">
        <f>SUM(Quarterly!K49:N49)</f>
        <v>0</v>
      </c>
      <c r="O49" s="30">
        <f>SUM(Quarterly!L49:O49)</f>
        <v>0</v>
      </c>
      <c r="P49" s="30">
        <f>SUM(Quarterly!M49:P49)</f>
        <v>0</v>
      </c>
      <c r="Q49" s="30">
        <f>SUM(Quarterly!N49:Q49)</f>
        <v>0</v>
      </c>
      <c r="R49" s="30">
        <f>SUM(Quarterly!O49:R49)</f>
        <v>0</v>
      </c>
      <c r="S49" s="30">
        <f>SUM(Quarterly!P49:S49)</f>
        <v>0</v>
      </c>
    </row>
    <row r="50" spans="1:19" x14ac:dyDescent="0.25">
      <c r="A50" s="18" t="s">
        <v>58</v>
      </c>
      <c r="B50" s="19" t="s">
        <v>390</v>
      </c>
      <c r="C50" s="19"/>
      <c r="D50" s="19" t="s">
        <v>393</v>
      </c>
      <c r="E50" s="19" t="s">
        <v>386</v>
      </c>
      <c r="F50" s="30"/>
      <c r="G50" s="30"/>
      <c r="H50" s="30"/>
      <c r="I50" s="30">
        <f>SUM(Quarterly!F50:I50)</f>
        <v>0</v>
      </c>
      <c r="J50" s="30">
        <f>SUM(Quarterly!G50:J50)</f>
        <v>0</v>
      </c>
      <c r="K50" s="30">
        <f>SUM(Quarterly!H50:K50)</f>
        <v>0</v>
      </c>
      <c r="L50" s="30">
        <f>SUM(Quarterly!I50:L50)</f>
        <v>0</v>
      </c>
      <c r="M50" s="30">
        <f>SUM(Quarterly!J50:M50)</f>
        <v>0</v>
      </c>
      <c r="N50" s="30">
        <f>SUM(Quarterly!K50:N50)</f>
        <v>0</v>
      </c>
      <c r="O50" s="30">
        <f>SUM(Quarterly!L50:O50)</f>
        <v>0</v>
      </c>
      <c r="P50" s="30">
        <f>SUM(Quarterly!M50:P50)</f>
        <v>0</v>
      </c>
      <c r="Q50" s="30">
        <f>SUM(Quarterly!N50:Q50)</f>
        <v>0</v>
      </c>
      <c r="R50" s="30">
        <f>SUM(Quarterly!O50:R50)</f>
        <v>0</v>
      </c>
      <c r="S50" s="30">
        <f>SUM(Quarterly!P50:S50)</f>
        <v>0</v>
      </c>
    </row>
    <row r="51" spans="1:19" x14ac:dyDescent="0.25">
      <c r="A51" s="18" t="s">
        <v>59</v>
      </c>
      <c r="B51" s="19" t="s">
        <v>391</v>
      </c>
      <c r="C51" s="19"/>
      <c r="D51" s="19" t="s">
        <v>394</v>
      </c>
      <c r="E51" s="19" t="s">
        <v>386</v>
      </c>
      <c r="F51" s="30"/>
      <c r="G51" s="30"/>
      <c r="H51" s="30"/>
      <c r="I51" s="30">
        <f>SUM(Quarterly!F51:I51)</f>
        <v>0</v>
      </c>
      <c r="J51" s="30">
        <f>SUM(Quarterly!G51:J51)</f>
        <v>0</v>
      </c>
      <c r="K51" s="30">
        <f>SUM(Quarterly!H51:K51)</f>
        <v>0</v>
      </c>
      <c r="L51" s="30">
        <f>SUM(Quarterly!I51:L51)</f>
        <v>0</v>
      </c>
      <c r="M51" s="30">
        <f>SUM(Quarterly!J51:M51)</f>
        <v>0</v>
      </c>
      <c r="N51" s="30">
        <f>SUM(Quarterly!K51:N51)</f>
        <v>0</v>
      </c>
      <c r="O51" s="30">
        <f>SUM(Quarterly!L51:O51)</f>
        <v>0</v>
      </c>
      <c r="P51" s="30">
        <f>SUM(Quarterly!M51:P51)</f>
        <v>0</v>
      </c>
      <c r="Q51" s="30">
        <f>SUM(Quarterly!N51:Q51)</f>
        <v>0</v>
      </c>
      <c r="R51" s="30">
        <f>SUM(Quarterly!O51:R51)</f>
        <v>0</v>
      </c>
      <c r="S51" s="30">
        <f>SUM(Quarterly!P51:S51)</f>
        <v>0</v>
      </c>
    </row>
    <row r="52" spans="1:19" x14ac:dyDescent="0.25">
      <c r="A52" s="18" t="s">
        <v>60</v>
      </c>
      <c r="B52" s="19" t="s">
        <v>391</v>
      </c>
      <c r="C52" s="19"/>
      <c r="D52" s="19" t="s">
        <v>394</v>
      </c>
      <c r="E52" s="19" t="s">
        <v>386</v>
      </c>
      <c r="F52" s="30"/>
      <c r="G52" s="30"/>
      <c r="H52" s="30"/>
      <c r="I52" s="30">
        <f>SUM(Quarterly!F52:I52)</f>
        <v>0</v>
      </c>
      <c r="J52" s="30">
        <f>SUM(Quarterly!G52:J52)</f>
        <v>0</v>
      </c>
      <c r="K52" s="30">
        <f>SUM(Quarterly!H52:K52)</f>
        <v>0</v>
      </c>
      <c r="L52" s="30">
        <f>SUM(Quarterly!I52:L52)</f>
        <v>0</v>
      </c>
      <c r="M52" s="30">
        <f>SUM(Quarterly!J52:M52)</f>
        <v>0</v>
      </c>
      <c r="N52" s="30">
        <f>SUM(Quarterly!K52:N52)</f>
        <v>0</v>
      </c>
      <c r="O52" s="30">
        <f>SUM(Quarterly!L52:O52)</f>
        <v>0</v>
      </c>
      <c r="P52" s="30">
        <f>SUM(Quarterly!M52:P52)</f>
        <v>0</v>
      </c>
      <c r="Q52" s="30">
        <f>SUM(Quarterly!N52:Q52)</f>
        <v>0</v>
      </c>
      <c r="R52" s="30">
        <f>SUM(Quarterly!O52:R52)</f>
        <v>0</v>
      </c>
      <c r="S52" s="30">
        <f>SUM(Quarterly!P52:S52)</f>
        <v>0</v>
      </c>
    </row>
    <row r="53" spans="1:19" x14ac:dyDescent="0.25">
      <c r="A53" s="18" t="s">
        <v>61</v>
      </c>
      <c r="B53" s="19" t="s">
        <v>391</v>
      </c>
      <c r="C53" s="19"/>
      <c r="D53" s="19" t="s">
        <v>394</v>
      </c>
      <c r="E53" s="19" t="s">
        <v>386</v>
      </c>
      <c r="F53" s="30"/>
      <c r="G53" s="30"/>
      <c r="H53" s="30"/>
      <c r="I53" s="30">
        <f>SUM(Quarterly!F53:I53)</f>
        <v>0</v>
      </c>
      <c r="J53" s="30">
        <f>SUM(Quarterly!G53:J53)</f>
        <v>0</v>
      </c>
      <c r="K53" s="30">
        <f>SUM(Quarterly!H53:K53)</f>
        <v>0</v>
      </c>
      <c r="L53" s="30">
        <f>SUM(Quarterly!I53:L53)</f>
        <v>0</v>
      </c>
      <c r="M53" s="30">
        <f>SUM(Quarterly!J53:M53)</f>
        <v>0</v>
      </c>
      <c r="N53" s="30">
        <f>SUM(Quarterly!K53:N53)</f>
        <v>0</v>
      </c>
      <c r="O53" s="30">
        <f>SUM(Quarterly!L53:O53)</f>
        <v>0</v>
      </c>
      <c r="P53" s="30">
        <f>SUM(Quarterly!M53:P53)</f>
        <v>0</v>
      </c>
      <c r="Q53" s="30">
        <f>SUM(Quarterly!N53:Q53)</f>
        <v>0</v>
      </c>
      <c r="R53" s="30">
        <f>SUM(Quarterly!O53:R53)</f>
        <v>0</v>
      </c>
      <c r="S53" s="30">
        <f>SUM(Quarterly!P53:S53)</f>
        <v>0</v>
      </c>
    </row>
    <row r="54" spans="1:19" x14ac:dyDescent="0.25">
      <c r="A54" s="18" t="s">
        <v>42</v>
      </c>
      <c r="B54" s="19" t="s">
        <v>391</v>
      </c>
      <c r="C54" s="19"/>
      <c r="D54" s="19" t="s">
        <v>394</v>
      </c>
      <c r="E54" s="19" t="s">
        <v>386</v>
      </c>
      <c r="F54" s="30"/>
      <c r="G54" s="30"/>
      <c r="H54" s="30"/>
      <c r="I54" s="30">
        <f>SUM(Quarterly!F54:I54)</f>
        <v>0</v>
      </c>
      <c r="J54" s="30">
        <f>SUM(Quarterly!G54:J54)</f>
        <v>0</v>
      </c>
      <c r="K54" s="30">
        <f>SUM(Quarterly!H54:K54)</f>
        <v>0</v>
      </c>
      <c r="L54" s="30">
        <f>SUM(Quarterly!I54:L54)</f>
        <v>0</v>
      </c>
      <c r="M54" s="30">
        <f>SUM(Quarterly!J54:M54)</f>
        <v>0</v>
      </c>
      <c r="N54" s="30">
        <f>SUM(Quarterly!K54:N54)</f>
        <v>0</v>
      </c>
      <c r="O54" s="30">
        <f>SUM(Quarterly!L54:O54)</f>
        <v>0</v>
      </c>
      <c r="P54" s="30">
        <f>SUM(Quarterly!M54:P54)</f>
        <v>0</v>
      </c>
      <c r="Q54" s="30">
        <f>SUM(Quarterly!N54:Q54)</f>
        <v>0</v>
      </c>
      <c r="R54" s="30">
        <f>SUM(Quarterly!O54:R54)</f>
        <v>0</v>
      </c>
      <c r="S54" s="30">
        <f>SUM(Quarterly!P54:S54)</f>
        <v>0</v>
      </c>
    </row>
    <row r="55" spans="1:19" x14ac:dyDescent="0.25">
      <c r="A55" s="18" t="s">
        <v>62</v>
      </c>
      <c r="B55" s="19" t="s">
        <v>391</v>
      </c>
      <c r="C55" s="19" t="s">
        <v>396</v>
      </c>
      <c r="D55" s="19" t="s">
        <v>394</v>
      </c>
      <c r="E55" s="19" t="s">
        <v>386</v>
      </c>
      <c r="F55" s="30"/>
      <c r="G55" s="30"/>
      <c r="H55" s="30"/>
      <c r="I55" s="30">
        <f>SUM(Quarterly!F55:I55)</f>
        <v>12914350</v>
      </c>
      <c r="J55" s="30">
        <f>SUM(Quarterly!G55:J55)</f>
        <v>20626250</v>
      </c>
      <c r="K55" s="30">
        <f>SUM(Quarterly!H55:K55)</f>
        <v>27413750</v>
      </c>
      <c r="L55" s="30">
        <f>SUM(Quarterly!I55:L55)</f>
        <v>33610250</v>
      </c>
      <c r="M55" s="30">
        <f>SUM(Quarterly!J55:M55)</f>
        <v>40152500</v>
      </c>
      <c r="N55" s="30">
        <f>SUM(Quarterly!K55:N55)</f>
        <v>46507500</v>
      </c>
      <c r="O55" s="30">
        <f>SUM(Quarterly!L55:O55)</f>
        <v>53089500</v>
      </c>
      <c r="P55" s="30">
        <f>SUM(Quarterly!M55:P55)</f>
        <v>57835000</v>
      </c>
      <c r="Q55" s="30">
        <f>SUM(Quarterly!N55:Q55)</f>
        <v>52210500</v>
      </c>
      <c r="R55" s="30">
        <f>SUM(Quarterly!O55:R55)</f>
        <v>41515500</v>
      </c>
      <c r="S55" s="30">
        <f>SUM(Quarterly!P55:S55)</f>
        <v>25823000</v>
      </c>
    </row>
    <row r="56" spans="1:19" x14ac:dyDescent="0.25">
      <c r="A56" s="18" t="s">
        <v>63</v>
      </c>
      <c r="B56" s="19" t="s">
        <v>391</v>
      </c>
      <c r="C56" s="19"/>
      <c r="D56" s="19" t="s">
        <v>394</v>
      </c>
      <c r="E56" s="19" t="s">
        <v>386</v>
      </c>
      <c r="F56" s="30"/>
      <c r="G56" s="30"/>
      <c r="H56" s="30"/>
      <c r="I56" s="30">
        <f>SUM(Quarterly!F56:I56)</f>
        <v>0</v>
      </c>
      <c r="J56" s="30">
        <f>SUM(Quarterly!G56:J56)</f>
        <v>0</v>
      </c>
      <c r="K56" s="30">
        <f>SUM(Quarterly!H56:K56)</f>
        <v>0</v>
      </c>
      <c r="L56" s="30">
        <f>SUM(Quarterly!I56:L56)</f>
        <v>0</v>
      </c>
      <c r="M56" s="30">
        <f>SUM(Quarterly!J56:M56)</f>
        <v>0</v>
      </c>
      <c r="N56" s="30">
        <f>SUM(Quarterly!K56:N56)</f>
        <v>0</v>
      </c>
      <c r="O56" s="30">
        <f>SUM(Quarterly!L56:O56)</f>
        <v>0</v>
      </c>
      <c r="P56" s="30">
        <f>SUM(Quarterly!M56:P56)</f>
        <v>0</v>
      </c>
      <c r="Q56" s="30">
        <f>SUM(Quarterly!N56:Q56)</f>
        <v>0</v>
      </c>
      <c r="R56" s="30">
        <f>SUM(Quarterly!O56:R56)</f>
        <v>0</v>
      </c>
      <c r="S56" s="30">
        <f>SUM(Quarterly!P56:S56)</f>
        <v>0</v>
      </c>
    </row>
    <row r="57" spans="1:19" x14ac:dyDescent="0.25">
      <c r="A57" s="18" t="s">
        <v>64</v>
      </c>
      <c r="B57" s="19" t="s">
        <v>391</v>
      </c>
      <c r="C57" s="19" t="s">
        <v>408</v>
      </c>
      <c r="D57" s="19" t="s">
        <v>394</v>
      </c>
      <c r="E57" s="19" t="s">
        <v>386</v>
      </c>
      <c r="F57" s="30"/>
      <c r="G57" s="30"/>
      <c r="H57" s="30"/>
      <c r="I57" s="30">
        <f>SUM(Quarterly!F57:I57)</f>
        <v>37415780150</v>
      </c>
      <c r="J57" s="30">
        <f>SUM(Quarterly!G57:J57)</f>
        <v>42853262649</v>
      </c>
      <c r="K57" s="30">
        <f>SUM(Quarterly!H57:K57)</f>
        <v>44079947639</v>
      </c>
      <c r="L57" s="30">
        <f>SUM(Quarterly!I57:L57)</f>
        <v>45524463780</v>
      </c>
      <c r="M57" s="30">
        <f>SUM(Quarterly!J57:M57)</f>
        <v>52642513369</v>
      </c>
      <c r="N57" s="30">
        <f>SUM(Quarterly!K57:N57)</f>
        <v>47471919062</v>
      </c>
      <c r="O57" s="30">
        <f>SUM(Quarterly!L57:O57)</f>
        <v>47463345835</v>
      </c>
      <c r="P57" s="30">
        <f>SUM(Quarterly!M57:P57)</f>
        <v>45307332900</v>
      </c>
      <c r="Q57" s="30">
        <f>SUM(Quarterly!N57:Q57)</f>
        <v>34014611920</v>
      </c>
      <c r="R57" s="30">
        <f>SUM(Quarterly!O57:R57)</f>
        <v>31106829352</v>
      </c>
      <c r="S57" s="30">
        <f>SUM(Quarterly!P57:S57)</f>
        <v>28016701286</v>
      </c>
    </row>
    <row r="58" spans="1:19" x14ac:dyDescent="0.25">
      <c r="A58" s="18" t="s">
        <v>65</v>
      </c>
      <c r="B58" s="19" t="s">
        <v>390</v>
      </c>
      <c r="C58" s="19"/>
      <c r="D58" s="19" t="s">
        <v>393</v>
      </c>
      <c r="E58" s="19" t="s">
        <v>386</v>
      </c>
      <c r="F58" s="30"/>
      <c r="G58" s="30"/>
      <c r="H58" s="30"/>
      <c r="I58" s="30">
        <f>SUM(Quarterly!F58:I58)</f>
        <v>5924614608</v>
      </c>
      <c r="J58" s="30">
        <f>SUM(Quarterly!G58:J58)</f>
        <v>4822367227</v>
      </c>
      <c r="K58" s="30">
        <f>SUM(Quarterly!H58:K58)</f>
        <v>4864150621</v>
      </c>
      <c r="L58" s="30">
        <f>SUM(Quarterly!I58:L58)</f>
        <v>4895113558</v>
      </c>
      <c r="M58" s="30">
        <f>SUM(Quarterly!J58:M58)</f>
        <v>4502815320</v>
      </c>
      <c r="N58" s="30">
        <f>SUM(Quarterly!K58:N58)</f>
        <v>3367706168</v>
      </c>
      <c r="O58" s="30">
        <f>SUM(Quarterly!L58:O58)</f>
        <v>2642360091</v>
      </c>
      <c r="P58" s="30">
        <f>SUM(Quarterly!M58:P58)</f>
        <v>2255511115</v>
      </c>
      <c r="Q58" s="30">
        <f>SUM(Quarterly!N58:Q58)</f>
        <v>2081320373</v>
      </c>
      <c r="R58" s="30">
        <f>SUM(Quarterly!O58:R58)</f>
        <v>2227336711</v>
      </c>
      <c r="S58" s="30">
        <f>SUM(Quarterly!P58:S58)</f>
        <v>2247644048</v>
      </c>
    </row>
    <row r="59" spans="1:19" x14ac:dyDescent="0.25">
      <c r="A59" s="18" t="s">
        <v>66</v>
      </c>
      <c r="B59" s="19" t="s">
        <v>390</v>
      </c>
      <c r="C59" s="19"/>
      <c r="D59" s="19" t="s">
        <v>393</v>
      </c>
      <c r="E59" s="19" t="s">
        <v>386</v>
      </c>
      <c r="F59" s="30"/>
      <c r="G59" s="30"/>
      <c r="H59" s="30"/>
      <c r="I59" s="30">
        <f>SUM(Quarterly!F59:I59)</f>
        <v>5614254608</v>
      </c>
      <c r="J59" s="30">
        <f>SUM(Quarterly!G59:J59)</f>
        <v>4512007227</v>
      </c>
      <c r="K59" s="30">
        <f>SUM(Quarterly!H59:K59)</f>
        <v>4502682633</v>
      </c>
      <c r="L59" s="30">
        <f>SUM(Quarterly!I59:L59)</f>
        <v>4533645570</v>
      </c>
      <c r="M59" s="30">
        <f>SUM(Quarterly!J59:M59)</f>
        <v>4464815320</v>
      </c>
      <c r="N59" s="30">
        <f>SUM(Quarterly!K59:N59)</f>
        <v>3329706168</v>
      </c>
      <c r="O59" s="30">
        <f>SUM(Quarterly!L59:O59)</f>
        <v>2655022463</v>
      </c>
      <c r="P59" s="30">
        <f>SUM(Quarterly!M59:P59)</f>
        <v>2266967459</v>
      </c>
      <c r="Q59" s="30">
        <f>SUM(Quarterly!N59:Q59)</f>
        <v>1863382958</v>
      </c>
      <c r="R59" s="30">
        <f>SUM(Quarterly!O59:R59)</f>
        <v>1998862091</v>
      </c>
      <c r="S59" s="30">
        <f>SUM(Quarterly!P59:S59)</f>
        <v>2011494803</v>
      </c>
    </row>
    <row r="60" spans="1:19" x14ac:dyDescent="0.25">
      <c r="A60" s="18" t="s">
        <v>67</v>
      </c>
      <c r="B60" s="19" t="s">
        <v>391</v>
      </c>
      <c r="C60" s="19" t="s">
        <v>397</v>
      </c>
      <c r="D60" s="19" t="s">
        <v>394</v>
      </c>
      <c r="E60" s="19" t="s">
        <v>386</v>
      </c>
      <c r="F60" s="30"/>
      <c r="G60" s="30"/>
      <c r="H60" s="30"/>
      <c r="I60" s="30">
        <f>SUM(Quarterly!F60:I60)</f>
        <v>0</v>
      </c>
      <c r="J60" s="30">
        <f>SUM(Quarterly!G60:J60)</f>
        <v>0</v>
      </c>
      <c r="K60" s="30">
        <f>SUM(Quarterly!H60:K60)</f>
        <v>0</v>
      </c>
      <c r="L60" s="30">
        <f>SUM(Quarterly!I60:L60)</f>
        <v>0</v>
      </c>
      <c r="M60" s="30">
        <f>SUM(Quarterly!J60:M60)</f>
        <v>0</v>
      </c>
      <c r="N60" s="30">
        <f>SUM(Quarterly!K60:N60)</f>
        <v>851037</v>
      </c>
      <c r="O60" s="30">
        <f>SUM(Quarterly!L60:O60)</f>
        <v>44831366</v>
      </c>
      <c r="P60" s="30">
        <f>SUM(Quarterly!M60:P60)</f>
        <v>99859583</v>
      </c>
      <c r="Q60" s="30">
        <f>SUM(Quarterly!N60:Q60)</f>
        <v>135941076</v>
      </c>
      <c r="R60" s="30">
        <f>SUM(Quarterly!O60:R60)</f>
        <v>187701718</v>
      </c>
      <c r="S60" s="30">
        <f>SUM(Quarterly!P60:S60)</f>
        <v>201200858</v>
      </c>
    </row>
    <row r="61" spans="1:19" x14ac:dyDescent="0.25">
      <c r="A61" s="18" t="s">
        <v>68</v>
      </c>
      <c r="B61" s="19" t="s">
        <v>391</v>
      </c>
      <c r="C61" s="19" t="s">
        <v>421</v>
      </c>
      <c r="D61" s="19" t="s">
        <v>394</v>
      </c>
      <c r="E61" s="19" t="s">
        <v>386</v>
      </c>
      <c r="F61" s="30"/>
      <c r="G61" s="30"/>
      <c r="H61" s="30"/>
      <c r="I61" s="30">
        <f>SUM(Quarterly!F61:I61)</f>
        <v>0</v>
      </c>
      <c r="J61" s="30">
        <f>SUM(Quarterly!G61:J61)</f>
        <v>0</v>
      </c>
      <c r="K61" s="30">
        <f>SUM(Quarterly!H61:K61)</f>
        <v>0</v>
      </c>
      <c r="L61" s="30">
        <f>SUM(Quarterly!I61:L61)</f>
        <v>0</v>
      </c>
      <c r="M61" s="30">
        <f>SUM(Quarterly!J61:M61)</f>
        <v>0</v>
      </c>
      <c r="N61" s="30">
        <f>SUM(Quarterly!K61:N61)</f>
        <v>0</v>
      </c>
      <c r="O61" s="30">
        <f>SUM(Quarterly!L61:O61)</f>
        <v>0</v>
      </c>
      <c r="P61" s="30">
        <f>SUM(Quarterly!M61:P61)</f>
        <v>0</v>
      </c>
      <c r="Q61" s="30">
        <f>SUM(Quarterly!N61:Q61)</f>
        <v>0</v>
      </c>
      <c r="R61" s="30">
        <f>SUM(Quarterly!O61:R61)</f>
        <v>0</v>
      </c>
      <c r="S61" s="30">
        <f>SUM(Quarterly!P61:S61)</f>
        <v>0</v>
      </c>
    </row>
    <row r="62" spans="1:19" x14ac:dyDescent="0.25">
      <c r="A62" s="18" t="s">
        <v>69</v>
      </c>
      <c r="B62" s="19" t="s">
        <v>391</v>
      </c>
      <c r="C62" s="19" t="s">
        <v>398</v>
      </c>
      <c r="D62" s="19" t="s">
        <v>394</v>
      </c>
      <c r="E62" s="19" t="s">
        <v>386</v>
      </c>
      <c r="F62" s="30"/>
      <c r="G62" s="30"/>
      <c r="H62" s="30"/>
      <c r="I62" s="30">
        <f>SUM(Quarterly!F62:I62)</f>
        <v>5475168211</v>
      </c>
      <c r="J62" s="30">
        <f>SUM(Quarterly!G62:J62)</f>
        <v>4494219494</v>
      </c>
      <c r="K62" s="30">
        <f>SUM(Quarterly!H62:K62)</f>
        <v>4485441078</v>
      </c>
      <c r="L62" s="30">
        <f>SUM(Quarterly!I62:L62)</f>
        <v>4515346950</v>
      </c>
      <c r="M62" s="30">
        <f>SUM(Quarterly!J62:M62)</f>
        <v>4446111452</v>
      </c>
      <c r="N62" s="30">
        <f>SUM(Quarterly!K62:N62)</f>
        <v>3314654315</v>
      </c>
      <c r="O62" s="30">
        <f>SUM(Quarterly!L62:O62)</f>
        <v>2599151790</v>
      </c>
      <c r="P62" s="30">
        <f>SUM(Quarterly!M62:P62)</f>
        <v>2158171211</v>
      </c>
      <c r="Q62" s="30">
        <f>SUM(Quarterly!N62:Q62)</f>
        <v>1720358777</v>
      </c>
      <c r="R62" s="30">
        <f>SUM(Quarterly!O62:R62)</f>
        <v>1810719675</v>
      </c>
      <c r="S62" s="30">
        <f>SUM(Quarterly!P62:S62)</f>
        <v>1806558022</v>
      </c>
    </row>
    <row r="63" spans="1:19" x14ac:dyDescent="0.25">
      <c r="A63" s="18" t="s">
        <v>70</v>
      </c>
      <c r="B63" s="19" t="s">
        <v>391</v>
      </c>
      <c r="C63" s="19" t="s">
        <v>397</v>
      </c>
      <c r="D63" s="19" t="s">
        <v>394</v>
      </c>
      <c r="E63" s="19" t="s">
        <v>386</v>
      </c>
      <c r="F63" s="30"/>
      <c r="G63" s="30"/>
      <c r="H63" s="30"/>
      <c r="I63" s="30">
        <f>SUM(Quarterly!F63:I63)</f>
        <v>3938894</v>
      </c>
      <c r="J63" s="30">
        <f>SUM(Quarterly!G63:J63)</f>
        <v>5504178</v>
      </c>
      <c r="K63" s="30">
        <f>SUM(Quarterly!H63:K63)</f>
        <v>7863476</v>
      </c>
      <c r="L63" s="30">
        <f>SUM(Quarterly!I63:L63)</f>
        <v>8920541</v>
      </c>
      <c r="M63" s="30">
        <f>SUM(Quarterly!J63:M63)</f>
        <v>9977843</v>
      </c>
      <c r="N63" s="30">
        <f>SUM(Quarterly!K63:N63)</f>
        <v>9214516</v>
      </c>
      <c r="O63" s="30">
        <f>SUM(Quarterly!L63:O63)</f>
        <v>6053007</v>
      </c>
      <c r="P63" s="30">
        <f>SUM(Quarterly!M63:P63)</f>
        <v>3950365</v>
      </c>
      <c r="Q63" s="30">
        <f>SUM(Quarterly!N63:Q63)</f>
        <v>2096805</v>
      </c>
      <c r="R63" s="30">
        <f>SUM(Quarterly!O63:R63)</f>
        <v>440698</v>
      </c>
      <c r="S63" s="30">
        <f>SUM(Quarterly!P63:S63)</f>
        <v>1242771</v>
      </c>
    </row>
    <row r="64" spans="1:19" x14ac:dyDescent="0.25">
      <c r="A64" s="18" t="s">
        <v>71</v>
      </c>
      <c r="B64" s="19" t="s">
        <v>391</v>
      </c>
      <c r="C64" s="19" t="s">
        <v>421</v>
      </c>
      <c r="D64" s="19" t="s">
        <v>394</v>
      </c>
      <c r="E64" s="19" t="s">
        <v>386</v>
      </c>
      <c r="F64" s="30"/>
      <c r="G64" s="30"/>
      <c r="H64" s="30"/>
      <c r="I64" s="30">
        <f>SUM(Quarterly!F64:I64)</f>
        <v>135147503</v>
      </c>
      <c r="J64" s="30">
        <f>SUM(Quarterly!G64:J64)</f>
        <v>12283555</v>
      </c>
      <c r="K64" s="30">
        <f>SUM(Quarterly!H64:K64)</f>
        <v>9378079</v>
      </c>
      <c r="L64" s="30">
        <f>SUM(Quarterly!I64:L64)</f>
        <v>9378079</v>
      </c>
      <c r="M64" s="30">
        <f>SUM(Quarterly!J64:M64)</f>
        <v>8726025</v>
      </c>
      <c r="N64" s="30">
        <f>SUM(Quarterly!K64:N64)</f>
        <v>4986300</v>
      </c>
      <c r="O64" s="30">
        <f>SUM(Quarterly!L64:O64)</f>
        <v>4986300</v>
      </c>
      <c r="P64" s="30">
        <f>SUM(Quarterly!M64:P64)</f>
        <v>4986300</v>
      </c>
      <c r="Q64" s="30">
        <f>SUM(Quarterly!N64:Q64)</f>
        <v>4986300</v>
      </c>
      <c r="R64" s="30">
        <f>SUM(Quarterly!O64:R64)</f>
        <v>0</v>
      </c>
      <c r="S64" s="30">
        <f>SUM(Quarterly!P64:S64)</f>
        <v>2493152</v>
      </c>
    </row>
    <row r="65" spans="1:19" x14ac:dyDescent="0.25">
      <c r="A65" s="18" t="s">
        <v>72</v>
      </c>
      <c r="B65" s="19" t="s">
        <v>391</v>
      </c>
      <c r="C65" s="19" t="s">
        <v>421</v>
      </c>
      <c r="D65" s="19" t="s">
        <v>394</v>
      </c>
      <c r="E65" s="19" t="s">
        <v>386</v>
      </c>
      <c r="F65" s="30"/>
      <c r="G65" s="30"/>
      <c r="H65" s="30"/>
      <c r="I65" s="30">
        <f>SUM(Quarterly!F65:I65)</f>
        <v>0</v>
      </c>
      <c r="J65" s="30">
        <f>SUM(Quarterly!G65:J65)</f>
        <v>0</v>
      </c>
      <c r="K65" s="30">
        <f>SUM(Quarterly!H65:K65)</f>
        <v>0</v>
      </c>
      <c r="L65" s="30">
        <f>SUM(Quarterly!I65:L65)</f>
        <v>0</v>
      </c>
      <c r="M65" s="30">
        <f>SUM(Quarterly!J65:M65)</f>
        <v>0</v>
      </c>
      <c r="N65" s="30">
        <f>SUM(Quarterly!K65:N65)</f>
        <v>0</v>
      </c>
      <c r="O65" s="30">
        <f>SUM(Quarterly!L65:O65)</f>
        <v>0</v>
      </c>
      <c r="P65" s="30">
        <f>SUM(Quarterly!M65:P65)</f>
        <v>0</v>
      </c>
      <c r="Q65" s="30">
        <f>SUM(Quarterly!N65:Q65)</f>
        <v>0</v>
      </c>
      <c r="R65" s="30">
        <f>SUM(Quarterly!O65:R65)</f>
        <v>0</v>
      </c>
      <c r="S65" s="30">
        <f>SUM(Quarterly!P65:S65)</f>
        <v>0</v>
      </c>
    </row>
    <row r="66" spans="1:19" x14ac:dyDescent="0.25">
      <c r="A66" s="18" t="s">
        <v>53</v>
      </c>
      <c r="B66" s="19" t="s">
        <v>391</v>
      </c>
      <c r="C66" s="19" t="s">
        <v>421</v>
      </c>
      <c r="D66" s="19" t="s">
        <v>394</v>
      </c>
      <c r="E66" s="19" t="s">
        <v>386</v>
      </c>
      <c r="F66" s="30"/>
      <c r="G66" s="30"/>
      <c r="H66" s="30"/>
      <c r="I66" s="30">
        <f>SUM(Quarterly!F66:I66)</f>
        <v>0</v>
      </c>
      <c r="J66" s="30">
        <f>SUM(Quarterly!G66:J66)</f>
        <v>0</v>
      </c>
      <c r="K66" s="30">
        <f>SUM(Quarterly!H66:K66)</f>
        <v>0</v>
      </c>
      <c r="L66" s="30">
        <f>SUM(Quarterly!I66:L66)</f>
        <v>0</v>
      </c>
      <c r="M66" s="30">
        <f>SUM(Quarterly!J66:M66)</f>
        <v>0</v>
      </c>
      <c r="N66" s="30">
        <f>SUM(Quarterly!K66:N66)</f>
        <v>0</v>
      </c>
      <c r="O66" s="30">
        <f>SUM(Quarterly!L66:O66)</f>
        <v>0</v>
      </c>
      <c r="P66" s="30">
        <f>SUM(Quarterly!M66:P66)</f>
        <v>0</v>
      </c>
      <c r="Q66" s="30">
        <f>SUM(Quarterly!N66:Q66)</f>
        <v>0</v>
      </c>
      <c r="R66" s="30">
        <f>SUM(Quarterly!O66:R66)</f>
        <v>0</v>
      </c>
      <c r="S66" s="30">
        <f>SUM(Quarterly!P66:S66)</f>
        <v>0</v>
      </c>
    </row>
    <row r="67" spans="1:19" x14ac:dyDescent="0.25">
      <c r="A67" s="18" t="s">
        <v>73</v>
      </c>
      <c r="B67" s="19" t="s">
        <v>390</v>
      </c>
      <c r="C67" s="19"/>
      <c r="D67" s="19" t="s">
        <v>393</v>
      </c>
      <c r="E67" s="19" t="s">
        <v>386</v>
      </c>
      <c r="F67" s="30"/>
      <c r="G67" s="30"/>
      <c r="H67" s="30"/>
      <c r="I67" s="30">
        <f>SUM(Quarterly!F67:I67)</f>
        <v>310360000</v>
      </c>
      <c r="J67" s="30">
        <f>SUM(Quarterly!G67:J67)</f>
        <v>310360000</v>
      </c>
      <c r="K67" s="30">
        <f>SUM(Quarterly!H67:K67)</f>
        <v>361467988</v>
      </c>
      <c r="L67" s="30">
        <f>SUM(Quarterly!I67:L67)</f>
        <v>361467988</v>
      </c>
      <c r="M67" s="30">
        <f>SUM(Quarterly!J67:M67)</f>
        <v>38000000</v>
      </c>
      <c r="N67" s="30">
        <f>SUM(Quarterly!K67:N67)</f>
        <v>38000000</v>
      </c>
      <c r="O67" s="30">
        <f>SUM(Quarterly!L67:O67)</f>
        <v>-12662372</v>
      </c>
      <c r="P67" s="30">
        <f>SUM(Quarterly!M67:P67)</f>
        <v>-11456344</v>
      </c>
      <c r="Q67" s="30">
        <f>SUM(Quarterly!N67:Q67)</f>
        <v>217937415</v>
      </c>
      <c r="R67" s="30">
        <f>SUM(Quarterly!O67:R67)</f>
        <v>228474620</v>
      </c>
      <c r="S67" s="30">
        <f>SUM(Quarterly!P67:S67)</f>
        <v>236149245</v>
      </c>
    </row>
    <row r="68" spans="1:19" x14ac:dyDescent="0.25">
      <c r="A68" s="18" t="s">
        <v>74</v>
      </c>
      <c r="B68" s="19" t="s">
        <v>391</v>
      </c>
      <c r="C68" s="19" t="s">
        <v>397</v>
      </c>
      <c r="D68" s="19" t="s">
        <v>394</v>
      </c>
      <c r="E68" s="19" t="s">
        <v>386</v>
      </c>
      <c r="F68" s="30"/>
      <c r="G68" s="30"/>
      <c r="H68" s="30"/>
      <c r="I68" s="30">
        <f>SUM(Quarterly!F68:I68)</f>
        <v>310360000</v>
      </c>
      <c r="J68" s="30">
        <f>SUM(Quarterly!G68:J68)</f>
        <v>310360000</v>
      </c>
      <c r="K68" s="30">
        <f>SUM(Quarterly!H68:K68)</f>
        <v>361467988</v>
      </c>
      <c r="L68" s="30">
        <f>SUM(Quarterly!I68:L68)</f>
        <v>361467988</v>
      </c>
      <c r="M68" s="30">
        <f>SUM(Quarterly!J68:M68)</f>
        <v>38000000</v>
      </c>
      <c r="N68" s="30">
        <f>SUM(Quarterly!K68:N68)</f>
        <v>38000000</v>
      </c>
      <c r="O68" s="30">
        <f>SUM(Quarterly!L68:O68)</f>
        <v>-12662372</v>
      </c>
      <c r="P68" s="30">
        <f>SUM(Quarterly!M68:P68)</f>
        <v>-11456344</v>
      </c>
      <c r="Q68" s="30">
        <f>SUM(Quarterly!N68:Q68)</f>
        <v>1400667</v>
      </c>
      <c r="R68" s="30">
        <f>SUM(Quarterly!O68:R68)</f>
        <v>11937872</v>
      </c>
      <c r="S68" s="30">
        <f>SUM(Quarterly!P68:S68)</f>
        <v>15722089</v>
      </c>
    </row>
    <row r="69" spans="1:19" x14ac:dyDescent="0.25">
      <c r="A69" s="18" t="s">
        <v>75</v>
      </c>
      <c r="B69" s="19" t="s">
        <v>391</v>
      </c>
      <c r="C69" s="19" t="s">
        <v>421</v>
      </c>
      <c r="D69" s="19" t="s">
        <v>394</v>
      </c>
      <c r="E69" s="19" t="s">
        <v>386</v>
      </c>
      <c r="F69" s="30"/>
      <c r="G69" s="30"/>
      <c r="H69" s="30"/>
      <c r="I69" s="30">
        <f>SUM(Quarterly!F69:I69)</f>
        <v>0</v>
      </c>
      <c r="J69" s="30">
        <f>SUM(Quarterly!G69:J69)</f>
        <v>0</v>
      </c>
      <c r="K69" s="30">
        <f>SUM(Quarterly!H69:K69)</f>
        <v>0</v>
      </c>
      <c r="L69" s="30">
        <f>SUM(Quarterly!I69:L69)</f>
        <v>0</v>
      </c>
      <c r="M69" s="30">
        <f>SUM(Quarterly!J69:M69)</f>
        <v>0</v>
      </c>
      <c r="N69" s="30">
        <f>SUM(Quarterly!K69:N69)</f>
        <v>0</v>
      </c>
      <c r="O69" s="30">
        <f>SUM(Quarterly!L69:O69)</f>
        <v>0</v>
      </c>
      <c r="P69" s="30">
        <f>SUM(Quarterly!M69:P69)</f>
        <v>0</v>
      </c>
      <c r="Q69" s="30">
        <f>SUM(Quarterly!N69:Q69)</f>
        <v>0</v>
      </c>
      <c r="R69" s="30">
        <f>SUM(Quarterly!O69:R69)</f>
        <v>0</v>
      </c>
      <c r="S69" s="30">
        <f>SUM(Quarterly!P69:S69)</f>
        <v>0</v>
      </c>
    </row>
    <row r="70" spans="1:19" x14ac:dyDescent="0.25">
      <c r="A70" s="18" t="s">
        <v>76</v>
      </c>
      <c r="B70" s="19" t="s">
        <v>391</v>
      </c>
      <c r="C70" s="19" t="s">
        <v>398</v>
      </c>
      <c r="D70" s="19" t="s">
        <v>394</v>
      </c>
      <c r="E70" s="19" t="s">
        <v>386</v>
      </c>
      <c r="F70" s="30"/>
      <c r="G70" s="30"/>
      <c r="H70" s="30"/>
      <c r="I70" s="30">
        <f>SUM(Quarterly!F70:I70)</f>
        <v>0</v>
      </c>
      <c r="J70" s="30">
        <f>SUM(Quarterly!G70:J70)</f>
        <v>0</v>
      </c>
      <c r="K70" s="30">
        <f>SUM(Quarterly!H70:K70)</f>
        <v>0</v>
      </c>
      <c r="L70" s="30">
        <f>SUM(Quarterly!I70:L70)</f>
        <v>0</v>
      </c>
      <c r="M70" s="30">
        <f>SUM(Quarterly!J70:M70)</f>
        <v>0</v>
      </c>
      <c r="N70" s="30">
        <f>SUM(Quarterly!K70:N70)</f>
        <v>0</v>
      </c>
      <c r="O70" s="30">
        <f>SUM(Quarterly!L70:O70)</f>
        <v>0</v>
      </c>
      <c r="P70" s="30">
        <f>SUM(Quarterly!M70:P70)</f>
        <v>0</v>
      </c>
      <c r="Q70" s="30">
        <f>SUM(Quarterly!N70:Q70)</f>
        <v>0</v>
      </c>
      <c r="R70" s="30">
        <f>SUM(Quarterly!O70:R70)</f>
        <v>0</v>
      </c>
      <c r="S70" s="30">
        <f>SUM(Quarterly!P70:S70)</f>
        <v>0</v>
      </c>
    </row>
    <row r="71" spans="1:19" x14ac:dyDescent="0.25">
      <c r="A71" s="18" t="s">
        <v>77</v>
      </c>
      <c r="B71" s="19" t="s">
        <v>391</v>
      </c>
      <c r="C71" s="19" t="s">
        <v>397</v>
      </c>
      <c r="D71" s="19" t="s">
        <v>394</v>
      </c>
      <c r="E71" s="19" t="s">
        <v>386</v>
      </c>
      <c r="F71" s="30"/>
      <c r="G71" s="30"/>
      <c r="H71" s="30"/>
      <c r="I71" s="30">
        <f>SUM(Quarterly!F71:I71)</f>
        <v>0</v>
      </c>
      <c r="J71" s="30">
        <f>SUM(Quarterly!G71:J71)</f>
        <v>0</v>
      </c>
      <c r="K71" s="30">
        <f>SUM(Quarterly!H71:K71)</f>
        <v>0</v>
      </c>
      <c r="L71" s="30">
        <f>SUM(Quarterly!I71:L71)</f>
        <v>0</v>
      </c>
      <c r="M71" s="30">
        <f>SUM(Quarterly!J71:M71)</f>
        <v>0</v>
      </c>
      <c r="N71" s="30">
        <f>SUM(Quarterly!K71:N71)</f>
        <v>0</v>
      </c>
      <c r="O71" s="30">
        <f>SUM(Quarterly!L71:O71)</f>
        <v>0</v>
      </c>
      <c r="P71" s="30">
        <f>SUM(Quarterly!M71:P71)</f>
        <v>0</v>
      </c>
      <c r="Q71" s="30">
        <f>SUM(Quarterly!N71:Q71)</f>
        <v>0</v>
      </c>
      <c r="R71" s="30">
        <f>SUM(Quarterly!O71:R71)</f>
        <v>0</v>
      </c>
      <c r="S71" s="30">
        <f>SUM(Quarterly!P71:S71)</f>
        <v>0</v>
      </c>
    </row>
    <row r="72" spans="1:19" x14ac:dyDescent="0.25">
      <c r="A72" s="18" t="s">
        <v>78</v>
      </c>
      <c r="B72" s="19" t="s">
        <v>391</v>
      </c>
      <c r="C72" s="19" t="s">
        <v>421</v>
      </c>
      <c r="D72" s="19" t="s">
        <v>394</v>
      </c>
      <c r="E72" s="19" t="s">
        <v>386</v>
      </c>
      <c r="F72" s="30"/>
      <c r="G72" s="30"/>
      <c r="H72" s="30"/>
      <c r="I72" s="30">
        <f>SUM(Quarterly!F72:I72)</f>
        <v>0</v>
      </c>
      <c r="J72" s="30">
        <f>SUM(Quarterly!G72:J72)</f>
        <v>0</v>
      </c>
      <c r="K72" s="30">
        <f>SUM(Quarterly!H72:K72)</f>
        <v>0</v>
      </c>
      <c r="L72" s="30">
        <f>SUM(Quarterly!I72:L72)</f>
        <v>0</v>
      </c>
      <c r="M72" s="30">
        <f>SUM(Quarterly!J72:M72)</f>
        <v>0</v>
      </c>
      <c r="N72" s="30">
        <f>SUM(Quarterly!K72:N72)</f>
        <v>0</v>
      </c>
      <c r="O72" s="30">
        <f>SUM(Quarterly!L72:O72)</f>
        <v>0</v>
      </c>
      <c r="P72" s="30">
        <f>SUM(Quarterly!M72:P72)</f>
        <v>0</v>
      </c>
      <c r="Q72" s="30">
        <f>SUM(Quarterly!N72:Q72)</f>
        <v>0</v>
      </c>
      <c r="R72" s="30">
        <f>SUM(Quarterly!O72:R72)</f>
        <v>0</v>
      </c>
      <c r="S72" s="30">
        <f>SUM(Quarterly!P72:S72)</f>
        <v>0</v>
      </c>
    </row>
    <row r="73" spans="1:19" x14ac:dyDescent="0.25">
      <c r="A73" s="18" t="s">
        <v>79</v>
      </c>
      <c r="B73" s="19" t="s">
        <v>391</v>
      </c>
      <c r="C73" s="19" t="s">
        <v>421</v>
      </c>
      <c r="D73" s="19" t="s">
        <v>394</v>
      </c>
      <c r="E73" s="19" t="s">
        <v>386</v>
      </c>
      <c r="F73" s="30"/>
      <c r="G73" s="30"/>
      <c r="H73" s="30"/>
      <c r="I73" s="30">
        <f>SUM(Quarterly!F73:I73)</f>
        <v>0</v>
      </c>
      <c r="J73" s="30">
        <f>SUM(Quarterly!G73:J73)</f>
        <v>0</v>
      </c>
      <c r="K73" s="30">
        <f>SUM(Quarterly!H73:K73)</f>
        <v>0</v>
      </c>
      <c r="L73" s="30">
        <f>SUM(Quarterly!I73:L73)</f>
        <v>0</v>
      </c>
      <c r="M73" s="30">
        <f>SUM(Quarterly!J73:M73)</f>
        <v>0</v>
      </c>
      <c r="N73" s="30">
        <f>SUM(Quarterly!K73:N73)</f>
        <v>0</v>
      </c>
      <c r="O73" s="30">
        <f>SUM(Quarterly!L73:O73)</f>
        <v>0</v>
      </c>
      <c r="P73" s="30">
        <f>SUM(Quarterly!M73:P73)</f>
        <v>0</v>
      </c>
      <c r="Q73" s="30">
        <f>SUM(Quarterly!N73:Q73)</f>
        <v>216536748</v>
      </c>
      <c r="R73" s="30">
        <f>SUM(Quarterly!O73:R73)</f>
        <v>216536748</v>
      </c>
      <c r="S73" s="30">
        <f>SUM(Quarterly!P73:S73)</f>
        <v>220427156</v>
      </c>
    </row>
    <row r="74" spans="1:19" x14ac:dyDescent="0.25">
      <c r="A74" s="18" t="s">
        <v>80</v>
      </c>
      <c r="B74" s="19" t="s">
        <v>390</v>
      </c>
      <c r="C74" s="19"/>
      <c r="D74" s="19" t="s">
        <v>393</v>
      </c>
      <c r="E74" s="19" t="s">
        <v>386</v>
      </c>
      <c r="F74" s="30"/>
      <c r="G74" s="30"/>
      <c r="H74" s="30"/>
      <c r="I74" s="30">
        <f>SUM(Quarterly!F74:I74)</f>
        <v>0</v>
      </c>
      <c r="J74" s="30">
        <f>SUM(Quarterly!G74:J74)</f>
        <v>0</v>
      </c>
      <c r="K74" s="30">
        <f>SUM(Quarterly!H74:K74)</f>
        <v>0</v>
      </c>
      <c r="L74" s="30">
        <f>SUM(Quarterly!I74:L74)</f>
        <v>0</v>
      </c>
      <c r="M74" s="30">
        <f>SUM(Quarterly!J74:M74)</f>
        <v>0</v>
      </c>
      <c r="N74" s="30">
        <f>SUM(Quarterly!K74:N74)</f>
        <v>0</v>
      </c>
      <c r="O74" s="30">
        <f>SUM(Quarterly!L74:O74)</f>
        <v>0</v>
      </c>
      <c r="P74" s="30">
        <f>SUM(Quarterly!M74:P74)</f>
        <v>0</v>
      </c>
      <c r="Q74" s="30">
        <f>SUM(Quarterly!N74:Q74)</f>
        <v>0</v>
      </c>
      <c r="R74" s="30">
        <f>SUM(Quarterly!O74:R74)</f>
        <v>0</v>
      </c>
      <c r="S74" s="30">
        <f>SUM(Quarterly!P74:S74)</f>
        <v>0</v>
      </c>
    </row>
    <row r="75" spans="1:19" x14ac:dyDescent="0.25">
      <c r="A75" s="18" t="s">
        <v>81</v>
      </c>
      <c r="B75" s="19" t="s">
        <v>391</v>
      </c>
      <c r="C75" s="19"/>
      <c r="D75" s="19" t="s">
        <v>394</v>
      </c>
      <c r="E75" s="19" t="s">
        <v>386</v>
      </c>
      <c r="F75" s="30"/>
      <c r="G75" s="30"/>
      <c r="H75" s="30"/>
      <c r="I75" s="30">
        <f>SUM(Quarterly!F75:I75)</f>
        <v>0</v>
      </c>
      <c r="J75" s="30">
        <f>SUM(Quarterly!G75:J75)</f>
        <v>0</v>
      </c>
      <c r="K75" s="30">
        <f>SUM(Quarterly!H75:K75)</f>
        <v>0</v>
      </c>
      <c r="L75" s="30">
        <f>SUM(Quarterly!I75:L75)</f>
        <v>0</v>
      </c>
      <c r="M75" s="30">
        <f>SUM(Quarterly!J75:M75)</f>
        <v>0</v>
      </c>
      <c r="N75" s="30">
        <f>SUM(Quarterly!K75:N75)</f>
        <v>0</v>
      </c>
      <c r="O75" s="30">
        <f>SUM(Quarterly!L75:O75)</f>
        <v>0</v>
      </c>
      <c r="P75" s="30">
        <f>SUM(Quarterly!M75:P75)</f>
        <v>0</v>
      </c>
      <c r="Q75" s="30">
        <f>SUM(Quarterly!N75:Q75)</f>
        <v>0</v>
      </c>
      <c r="R75" s="30">
        <f>SUM(Quarterly!O75:R75)</f>
        <v>0</v>
      </c>
      <c r="S75" s="30">
        <f>SUM(Quarterly!P75:S75)</f>
        <v>0</v>
      </c>
    </row>
    <row r="76" spans="1:19" x14ac:dyDescent="0.25">
      <c r="A76" s="18" t="s">
        <v>82</v>
      </c>
      <c r="B76" s="19" t="s">
        <v>391</v>
      </c>
      <c r="C76" s="19"/>
      <c r="D76" s="19" t="s">
        <v>394</v>
      </c>
      <c r="E76" s="19" t="s">
        <v>386</v>
      </c>
      <c r="F76" s="30"/>
      <c r="G76" s="30"/>
      <c r="H76" s="30"/>
      <c r="I76" s="30">
        <f>SUM(Quarterly!F76:I76)</f>
        <v>0</v>
      </c>
      <c r="J76" s="30">
        <f>SUM(Quarterly!G76:J76)</f>
        <v>0</v>
      </c>
      <c r="K76" s="30">
        <f>SUM(Quarterly!H76:K76)</f>
        <v>0</v>
      </c>
      <c r="L76" s="30">
        <f>SUM(Quarterly!I76:L76)</f>
        <v>0</v>
      </c>
      <c r="M76" s="30">
        <f>SUM(Quarterly!J76:M76)</f>
        <v>0</v>
      </c>
      <c r="N76" s="30">
        <f>SUM(Quarterly!K76:N76)</f>
        <v>0</v>
      </c>
      <c r="O76" s="30">
        <f>SUM(Quarterly!L76:O76)</f>
        <v>0</v>
      </c>
      <c r="P76" s="30">
        <f>SUM(Quarterly!M76:P76)</f>
        <v>0</v>
      </c>
      <c r="Q76" s="30">
        <f>SUM(Quarterly!N76:Q76)</f>
        <v>0</v>
      </c>
      <c r="R76" s="30">
        <f>SUM(Quarterly!O76:R76)</f>
        <v>0</v>
      </c>
      <c r="S76" s="30">
        <f>SUM(Quarterly!P76:S76)</f>
        <v>0</v>
      </c>
    </row>
    <row r="77" spans="1:19" x14ac:dyDescent="0.25">
      <c r="A77" s="18" t="s">
        <v>83</v>
      </c>
      <c r="B77" s="19" t="s">
        <v>391</v>
      </c>
      <c r="C77" s="19"/>
      <c r="D77" s="19" t="s">
        <v>394</v>
      </c>
      <c r="E77" s="19" t="s">
        <v>386</v>
      </c>
      <c r="F77" s="30"/>
      <c r="G77" s="30"/>
      <c r="H77" s="30"/>
      <c r="I77" s="30">
        <f>SUM(Quarterly!F77:I77)</f>
        <v>0</v>
      </c>
      <c r="J77" s="30">
        <f>SUM(Quarterly!G77:J77)</f>
        <v>0</v>
      </c>
      <c r="K77" s="30">
        <f>SUM(Quarterly!H77:K77)</f>
        <v>0</v>
      </c>
      <c r="L77" s="30">
        <f>SUM(Quarterly!I77:L77)</f>
        <v>0</v>
      </c>
      <c r="M77" s="30">
        <f>SUM(Quarterly!J77:M77)</f>
        <v>0</v>
      </c>
      <c r="N77" s="30">
        <f>SUM(Quarterly!K77:N77)</f>
        <v>0</v>
      </c>
      <c r="O77" s="30">
        <f>SUM(Quarterly!L77:O77)</f>
        <v>0</v>
      </c>
      <c r="P77" s="30">
        <f>SUM(Quarterly!M77:P77)</f>
        <v>0</v>
      </c>
      <c r="Q77" s="30">
        <f>SUM(Quarterly!N77:Q77)</f>
        <v>0</v>
      </c>
      <c r="R77" s="30">
        <f>SUM(Quarterly!O77:R77)</f>
        <v>0</v>
      </c>
      <c r="S77" s="30">
        <f>SUM(Quarterly!P77:S77)</f>
        <v>0</v>
      </c>
    </row>
    <row r="78" spans="1:19" x14ac:dyDescent="0.25">
      <c r="A78" s="18" t="s">
        <v>84</v>
      </c>
      <c r="B78" s="19" t="s">
        <v>391</v>
      </c>
      <c r="C78" s="19"/>
      <c r="D78" s="19" t="s">
        <v>394</v>
      </c>
      <c r="E78" s="19" t="s">
        <v>386</v>
      </c>
      <c r="F78" s="30"/>
      <c r="G78" s="30"/>
      <c r="H78" s="30"/>
      <c r="I78" s="30">
        <f>SUM(Quarterly!F78:I78)</f>
        <v>0</v>
      </c>
      <c r="J78" s="30">
        <f>SUM(Quarterly!G78:J78)</f>
        <v>0</v>
      </c>
      <c r="K78" s="30">
        <f>SUM(Quarterly!H78:K78)</f>
        <v>0</v>
      </c>
      <c r="L78" s="30">
        <f>SUM(Quarterly!I78:L78)</f>
        <v>0</v>
      </c>
      <c r="M78" s="30">
        <f>SUM(Quarterly!J78:M78)</f>
        <v>0</v>
      </c>
      <c r="N78" s="30">
        <f>SUM(Quarterly!K78:N78)</f>
        <v>0</v>
      </c>
      <c r="O78" s="30">
        <f>SUM(Quarterly!L78:O78)</f>
        <v>0</v>
      </c>
      <c r="P78" s="30">
        <f>SUM(Quarterly!M78:P78)</f>
        <v>0</v>
      </c>
      <c r="Q78" s="30">
        <f>SUM(Quarterly!N78:Q78)</f>
        <v>0</v>
      </c>
      <c r="R78" s="30">
        <f>SUM(Quarterly!O78:R78)</f>
        <v>0</v>
      </c>
      <c r="S78" s="30">
        <f>SUM(Quarterly!P78:S78)</f>
        <v>0</v>
      </c>
    </row>
    <row r="79" spans="1:19" x14ac:dyDescent="0.25">
      <c r="A79" s="18" t="s">
        <v>85</v>
      </c>
      <c r="B79" s="19" t="s">
        <v>391</v>
      </c>
      <c r="C79" s="19"/>
      <c r="D79" s="19" t="s">
        <v>394</v>
      </c>
      <c r="E79" s="19" t="s">
        <v>386</v>
      </c>
      <c r="F79" s="30"/>
      <c r="G79" s="30"/>
      <c r="H79" s="30"/>
      <c r="I79" s="30">
        <f>SUM(Quarterly!F79:I79)</f>
        <v>0</v>
      </c>
      <c r="J79" s="30">
        <f>SUM(Quarterly!G79:J79)</f>
        <v>0</v>
      </c>
      <c r="K79" s="30">
        <f>SUM(Quarterly!H79:K79)</f>
        <v>0</v>
      </c>
      <c r="L79" s="30">
        <f>SUM(Quarterly!I79:L79)</f>
        <v>0</v>
      </c>
      <c r="M79" s="30">
        <f>SUM(Quarterly!J79:M79)</f>
        <v>0</v>
      </c>
      <c r="N79" s="30">
        <f>SUM(Quarterly!K79:N79)</f>
        <v>0</v>
      </c>
      <c r="O79" s="30">
        <f>SUM(Quarterly!L79:O79)</f>
        <v>0</v>
      </c>
      <c r="P79" s="30">
        <f>SUM(Quarterly!M79:P79)</f>
        <v>0</v>
      </c>
      <c r="Q79" s="30">
        <f>SUM(Quarterly!N79:Q79)</f>
        <v>0</v>
      </c>
      <c r="R79" s="30">
        <f>SUM(Quarterly!O79:R79)</f>
        <v>0</v>
      </c>
      <c r="S79" s="30">
        <f>SUM(Quarterly!P79:S79)</f>
        <v>0</v>
      </c>
    </row>
    <row r="80" spans="1:19" x14ac:dyDescent="0.25">
      <c r="A80" s="18" t="s">
        <v>86</v>
      </c>
      <c r="B80" s="19" t="s">
        <v>390</v>
      </c>
      <c r="C80" s="19"/>
      <c r="D80" s="19" t="s">
        <v>393</v>
      </c>
      <c r="E80" s="19" t="s">
        <v>386</v>
      </c>
      <c r="F80" s="30"/>
      <c r="G80" s="30"/>
      <c r="H80" s="30"/>
      <c r="I80" s="30">
        <f>SUM(Quarterly!F80:I80)</f>
        <v>0</v>
      </c>
      <c r="J80" s="30">
        <f>SUM(Quarterly!G80:J80)</f>
        <v>0</v>
      </c>
      <c r="K80" s="30">
        <f>SUM(Quarterly!H80:K80)</f>
        <v>0</v>
      </c>
      <c r="L80" s="30">
        <f>SUM(Quarterly!I80:L80)</f>
        <v>0</v>
      </c>
      <c r="M80" s="30">
        <f>SUM(Quarterly!J80:M80)</f>
        <v>0</v>
      </c>
      <c r="N80" s="30">
        <f>SUM(Quarterly!K80:N80)</f>
        <v>0</v>
      </c>
      <c r="O80" s="30">
        <f>SUM(Quarterly!L80:O80)</f>
        <v>0</v>
      </c>
      <c r="P80" s="30">
        <f>SUM(Quarterly!M80:P80)</f>
        <v>0</v>
      </c>
      <c r="Q80" s="30">
        <f>SUM(Quarterly!N80:Q80)</f>
        <v>0</v>
      </c>
      <c r="R80" s="30">
        <f>SUM(Quarterly!O80:R80)</f>
        <v>0</v>
      </c>
      <c r="S80" s="30">
        <f>SUM(Quarterly!P80:S80)</f>
        <v>0</v>
      </c>
    </row>
    <row r="81" spans="1:19" x14ac:dyDescent="0.25">
      <c r="A81" s="18" t="s">
        <v>87</v>
      </c>
      <c r="B81" s="19" t="s">
        <v>391</v>
      </c>
      <c r="C81" s="19"/>
      <c r="D81" s="19" t="s">
        <v>394</v>
      </c>
      <c r="E81" s="19" t="s">
        <v>386</v>
      </c>
      <c r="F81" s="30"/>
      <c r="G81" s="30"/>
      <c r="H81" s="30"/>
      <c r="I81" s="30">
        <f>SUM(Quarterly!F81:I81)</f>
        <v>0</v>
      </c>
      <c r="J81" s="30">
        <f>SUM(Quarterly!G81:J81)</f>
        <v>0</v>
      </c>
      <c r="K81" s="30">
        <f>SUM(Quarterly!H81:K81)</f>
        <v>0</v>
      </c>
      <c r="L81" s="30">
        <f>SUM(Quarterly!I81:L81)</f>
        <v>0</v>
      </c>
      <c r="M81" s="30">
        <f>SUM(Quarterly!J81:M81)</f>
        <v>0</v>
      </c>
      <c r="N81" s="30">
        <f>SUM(Quarterly!K81:N81)</f>
        <v>0</v>
      </c>
      <c r="O81" s="30">
        <f>SUM(Quarterly!L81:O81)</f>
        <v>0</v>
      </c>
      <c r="P81" s="30">
        <f>SUM(Quarterly!M81:P81)</f>
        <v>0</v>
      </c>
      <c r="Q81" s="30">
        <f>SUM(Quarterly!N81:Q81)</f>
        <v>0</v>
      </c>
      <c r="R81" s="30">
        <f>SUM(Quarterly!O81:R81)</f>
        <v>0</v>
      </c>
      <c r="S81" s="30">
        <f>SUM(Quarterly!P81:S81)</f>
        <v>0</v>
      </c>
    </row>
    <row r="82" spans="1:19" x14ac:dyDescent="0.25">
      <c r="A82" s="18" t="s">
        <v>88</v>
      </c>
      <c r="B82" s="19" t="s">
        <v>391</v>
      </c>
      <c r="C82" s="19"/>
      <c r="D82" s="19" t="s">
        <v>394</v>
      </c>
      <c r="E82" s="19" t="s">
        <v>386</v>
      </c>
      <c r="F82" s="30"/>
      <c r="G82" s="30"/>
      <c r="H82" s="30"/>
      <c r="I82" s="30">
        <f>SUM(Quarterly!F82:I82)</f>
        <v>0</v>
      </c>
      <c r="J82" s="30">
        <f>SUM(Quarterly!G82:J82)</f>
        <v>0</v>
      </c>
      <c r="K82" s="30">
        <f>SUM(Quarterly!H82:K82)</f>
        <v>0</v>
      </c>
      <c r="L82" s="30">
        <f>SUM(Quarterly!I82:L82)</f>
        <v>0</v>
      </c>
      <c r="M82" s="30">
        <f>SUM(Quarterly!J82:M82)</f>
        <v>0</v>
      </c>
      <c r="N82" s="30">
        <f>SUM(Quarterly!K82:N82)</f>
        <v>0</v>
      </c>
      <c r="O82" s="30">
        <f>SUM(Quarterly!L82:O82)</f>
        <v>0</v>
      </c>
      <c r="P82" s="30">
        <f>SUM(Quarterly!M82:P82)</f>
        <v>0</v>
      </c>
      <c r="Q82" s="30">
        <f>SUM(Quarterly!N82:Q82)</f>
        <v>0</v>
      </c>
      <c r="R82" s="30">
        <f>SUM(Quarterly!O82:R82)</f>
        <v>0</v>
      </c>
      <c r="S82" s="30">
        <f>SUM(Quarterly!P82:S82)</f>
        <v>0</v>
      </c>
    </row>
    <row r="83" spans="1:19" x14ac:dyDescent="0.25">
      <c r="A83" s="18" t="s">
        <v>33</v>
      </c>
      <c r="B83" s="19" t="s">
        <v>391</v>
      </c>
      <c r="C83" s="19"/>
      <c r="D83" s="19" t="s">
        <v>394</v>
      </c>
      <c r="E83" s="19" t="s">
        <v>386</v>
      </c>
      <c r="F83" s="30"/>
      <c r="G83" s="30"/>
      <c r="H83" s="30"/>
      <c r="I83" s="30">
        <f>SUM(Quarterly!F83:I83)</f>
        <v>0</v>
      </c>
      <c r="J83" s="30">
        <f>SUM(Quarterly!G83:J83)</f>
        <v>0</v>
      </c>
      <c r="K83" s="30">
        <f>SUM(Quarterly!H83:K83)</f>
        <v>0</v>
      </c>
      <c r="L83" s="30">
        <f>SUM(Quarterly!I83:L83)</f>
        <v>0</v>
      </c>
      <c r="M83" s="30">
        <f>SUM(Quarterly!J83:M83)</f>
        <v>0</v>
      </c>
      <c r="N83" s="30">
        <f>SUM(Quarterly!K83:N83)</f>
        <v>0</v>
      </c>
      <c r="O83" s="30">
        <f>SUM(Quarterly!L83:O83)</f>
        <v>0</v>
      </c>
      <c r="P83" s="30">
        <f>SUM(Quarterly!M83:P83)</f>
        <v>0</v>
      </c>
      <c r="Q83" s="30">
        <f>SUM(Quarterly!N83:Q83)</f>
        <v>0</v>
      </c>
      <c r="R83" s="30">
        <f>SUM(Quarterly!O83:R83)</f>
        <v>0</v>
      </c>
      <c r="S83" s="30">
        <f>SUM(Quarterly!P83:S83)</f>
        <v>0</v>
      </c>
    </row>
    <row r="84" spans="1:19" x14ac:dyDescent="0.25">
      <c r="A84" s="18" t="s">
        <v>89</v>
      </c>
      <c r="B84" s="19" t="s">
        <v>390</v>
      </c>
      <c r="C84" s="19"/>
      <c r="D84" s="19" t="s">
        <v>393</v>
      </c>
      <c r="E84" s="19" t="s">
        <v>386</v>
      </c>
      <c r="F84" s="30"/>
      <c r="G84" s="30"/>
      <c r="H84" s="30"/>
      <c r="I84" s="30">
        <f>SUM(Quarterly!F84:I84)</f>
        <v>0</v>
      </c>
      <c r="J84" s="30">
        <f>SUM(Quarterly!G84:J84)</f>
        <v>0</v>
      </c>
      <c r="K84" s="30">
        <f>SUM(Quarterly!H84:K84)</f>
        <v>0</v>
      </c>
      <c r="L84" s="30">
        <f>SUM(Quarterly!I84:L84)</f>
        <v>0</v>
      </c>
      <c r="M84" s="30">
        <f>SUM(Quarterly!J84:M84)</f>
        <v>0</v>
      </c>
      <c r="N84" s="30">
        <f>SUM(Quarterly!K84:N84)</f>
        <v>0</v>
      </c>
      <c r="O84" s="30">
        <f>SUM(Quarterly!L84:O84)</f>
        <v>0</v>
      </c>
      <c r="P84" s="30">
        <f>SUM(Quarterly!M84:P84)</f>
        <v>0</v>
      </c>
      <c r="Q84" s="30">
        <f>SUM(Quarterly!N84:Q84)</f>
        <v>0</v>
      </c>
      <c r="R84" s="30">
        <f>SUM(Quarterly!O84:R84)</f>
        <v>0</v>
      </c>
      <c r="S84" s="30">
        <f>SUM(Quarterly!P84:S84)</f>
        <v>0</v>
      </c>
    </row>
    <row r="85" spans="1:19" x14ac:dyDescent="0.25">
      <c r="A85" s="18" t="s">
        <v>90</v>
      </c>
      <c r="B85" s="19" t="s">
        <v>391</v>
      </c>
      <c r="C85" s="19"/>
      <c r="D85" s="19" t="s">
        <v>394</v>
      </c>
      <c r="E85" s="19" t="s">
        <v>386</v>
      </c>
      <c r="F85" s="30"/>
      <c r="G85" s="30"/>
      <c r="H85" s="30"/>
      <c r="I85" s="30">
        <f>SUM(Quarterly!F85:I85)</f>
        <v>0</v>
      </c>
      <c r="J85" s="30">
        <f>SUM(Quarterly!G85:J85)</f>
        <v>0</v>
      </c>
      <c r="K85" s="30">
        <f>SUM(Quarterly!H85:K85)</f>
        <v>0</v>
      </c>
      <c r="L85" s="30">
        <f>SUM(Quarterly!I85:L85)</f>
        <v>0</v>
      </c>
      <c r="M85" s="30">
        <f>SUM(Quarterly!J85:M85)</f>
        <v>0</v>
      </c>
      <c r="N85" s="30">
        <f>SUM(Quarterly!K85:N85)</f>
        <v>0</v>
      </c>
      <c r="O85" s="30">
        <f>SUM(Quarterly!L85:O85)</f>
        <v>0</v>
      </c>
      <c r="P85" s="30">
        <f>SUM(Quarterly!M85:P85)</f>
        <v>0</v>
      </c>
      <c r="Q85" s="30">
        <f>SUM(Quarterly!N85:Q85)</f>
        <v>0</v>
      </c>
      <c r="R85" s="30">
        <f>SUM(Quarterly!O85:R85)</f>
        <v>0</v>
      </c>
      <c r="S85" s="30">
        <f>SUM(Quarterly!P85:S85)</f>
        <v>0</v>
      </c>
    </row>
    <row r="86" spans="1:19" x14ac:dyDescent="0.25">
      <c r="A86" s="18" t="s">
        <v>91</v>
      </c>
      <c r="B86" s="19" t="s">
        <v>391</v>
      </c>
      <c r="C86" s="19"/>
      <c r="D86" s="19" t="s">
        <v>394</v>
      </c>
      <c r="E86" s="19" t="s">
        <v>386</v>
      </c>
      <c r="F86" s="30"/>
      <c r="G86" s="30"/>
      <c r="H86" s="30"/>
      <c r="I86" s="30">
        <f>SUM(Quarterly!F86:I86)</f>
        <v>0</v>
      </c>
      <c r="J86" s="30">
        <f>SUM(Quarterly!G86:J86)</f>
        <v>0</v>
      </c>
      <c r="K86" s="30">
        <f>SUM(Quarterly!H86:K86)</f>
        <v>0</v>
      </c>
      <c r="L86" s="30">
        <f>SUM(Quarterly!I86:L86)</f>
        <v>0</v>
      </c>
      <c r="M86" s="30">
        <f>SUM(Quarterly!J86:M86)</f>
        <v>0</v>
      </c>
      <c r="N86" s="30">
        <f>SUM(Quarterly!K86:N86)</f>
        <v>0</v>
      </c>
      <c r="O86" s="30">
        <f>SUM(Quarterly!L86:O86)</f>
        <v>0</v>
      </c>
      <c r="P86" s="30">
        <f>SUM(Quarterly!M86:P86)</f>
        <v>0</v>
      </c>
      <c r="Q86" s="30">
        <f>SUM(Quarterly!N86:Q86)</f>
        <v>0</v>
      </c>
      <c r="R86" s="30">
        <f>SUM(Quarterly!O86:R86)</f>
        <v>0</v>
      </c>
      <c r="S86" s="30">
        <f>SUM(Quarterly!P86:S86)</f>
        <v>0</v>
      </c>
    </row>
    <row r="87" spans="1:19" x14ac:dyDescent="0.25">
      <c r="A87" s="18" t="s">
        <v>92</v>
      </c>
      <c r="B87" s="19" t="s">
        <v>390</v>
      </c>
      <c r="C87" s="19"/>
      <c r="D87" s="19" t="s">
        <v>393</v>
      </c>
      <c r="E87" s="19" t="s">
        <v>386</v>
      </c>
      <c r="F87" s="30"/>
      <c r="G87" s="30"/>
      <c r="H87" s="30"/>
      <c r="I87" s="30">
        <f>SUM(Quarterly!F87:I87)</f>
        <v>0</v>
      </c>
      <c r="J87" s="30">
        <f>SUM(Quarterly!G87:J87)</f>
        <v>0</v>
      </c>
      <c r="K87" s="30">
        <f>SUM(Quarterly!H87:K87)</f>
        <v>0</v>
      </c>
      <c r="L87" s="30">
        <f>SUM(Quarterly!I87:L87)</f>
        <v>0</v>
      </c>
      <c r="M87" s="30">
        <f>SUM(Quarterly!J87:M87)</f>
        <v>0</v>
      </c>
      <c r="N87" s="30">
        <f>SUM(Quarterly!K87:N87)</f>
        <v>0</v>
      </c>
      <c r="O87" s="30">
        <f>SUM(Quarterly!L87:O87)</f>
        <v>0</v>
      </c>
      <c r="P87" s="30">
        <f>SUM(Quarterly!M87:P87)</f>
        <v>0</v>
      </c>
      <c r="Q87" s="30">
        <f>SUM(Quarterly!N87:Q87)</f>
        <v>0</v>
      </c>
      <c r="R87" s="30">
        <f>SUM(Quarterly!O87:R87)</f>
        <v>0</v>
      </c>
      <c r="S87" s="30">
        <f>SUM(Quarterly!P87:S87)</f>
        <v>0</v>
      </c>
    </row>
    <row r="88" spans="1:19" x14ac:dyDescent="0.25">
      <c r="A88" s="18" t="s">
        <v>93</v>
      </c>
      <c r="B88" s="19" t="s">
        <v>391</v>
      </c>
      <c r="C88" s="19"/>
      <c r="D88" s="19" t="s">
        <v>394</v>
      </c>
      <c r="E88" s="19" t="s">
        <v>386</v>
      </c>
      <c r="F88" s="30"/>
      <c r="G88" s="30"/>
      <c r="H88" s="30"/>
      <c r="I88" s="30">
        <f>SUM(Quarterly!F88:I88)</f>
        <v>0</v>
      </c>
      <c r="J88" s="30">
        <f>SUM(Quarterly!G88:J88)</f>
        <v>0</v>
      </c>
      <c r="K88" s="30">
        <f>SUM(Quarterly!H88:K88)</f>
        <v>0</v>
      </c>
      <c r="L88" s="30">
        <f>SUM(Quarterly!I88:L88)</f>
        <v>0</v>
      </c>
      <c r="M88" s="30">
        <f>SUM(Quarterly!J88:M88)</f>
        <v>0</v>
      </c>
      <c r="N88" s="30">
        <f>SUM(Quarterly!K88:N88)</f>
        <v>0</v>
      </c>
      <c r="O88" s="30">
        <f>SUM(Quarterly!L88:O88)</f>
        <v>0</v>
      </c>
      <c r="P88" s="30">
        <f>SUM(Quarterly!M88:P88)</f>
        <v>0</v>
      </c>
      <c r="Q88" s="30">
        <f>SUM(Quarterly!N88:Q88)</f>
        <v>0</v>
      </c>
      <c r="R88" s="30">
        <f>SUM(Quarterly!O88:R88)</f>
        <v>0</v>
      </c>
      <c r="S88" s="30">
        <f>SUM(Quarterly!P88:S88)</f>
        <v>0</v>
      </c>
    </row>
    <row r="89" spans="1:19" x14ac:dyDescent="0.25">
      <c r="A89" s="18" t="s">
        <v>94</v>
      </c>
      <c r="B89" s="19" t="s">
        <v>391</v>
      </c>
      <c r="C89" s="19"/>
      <c r="D89" s="19" t="s">
        <v>394</v>
      </c>
      <c r="E89" s="19" t="s">
        <v>386</v>
      </c>
      <c r="F89" s="30"/>
      <c r="G89" s="30"/>
      <c r="H89" s="30"/>
      <c r="I89" s="30">
        <f>SUM(Quarterly!F89:I89)</f>
        <v>0</v>
      </c>
      <c r="J89" s="30">
        <f>SUM(Quarterly!G89:J89)</f>
        <v>0</v>
      </c>
      <c r="K89" s="30">
        <f>SUM(Quarterly!H89:K89)</f>
        <v>0</v>
      </c>
      <c r="L89" s="30">
        <f>SUM(Quarterly!I89:L89)</f>
        <v>0</v>
      </c>
      <c r="M89" s="30">
        <f>SUM(Quarterly!J89:M89)</f>
        <v>0</v>
      </c>
      <c r="N89" s="30">
        <f>SUM(Quarterly!K89:N89)</f>
        <v>0</v>
      </c>
      <c r="O89" s="30">
        <f>SUM(Quarterly!L89:O89)</f>
        <v>0</v>
      </c>
      <c r="P89" s="30">
        <f>SUM(Quarterly!M89:P89)</f>
        <v>0</v>
      </c>
      <c r="Q89" s="30">
        <f>SUM(Quarterly!N89:Q89)</f>
        <v>0</v>
      </c>
      <c r="R89" s="30">
        <f>SUM(Quarterly!O89:R89)</f>
        <v>0</v>
      </c>
      <c r="S89" s="30">
        <f>SUM(Quarterly!P89:S89)</f>
        <v>0</v>
      </c>
    </row>
    <row r="90" spans="1:19" x14ac:dyDescent="0.25">
      <c r="A90" s="18" t="s">
        <v>33</v>
      </c>
      <c r="B90" s="19" t="s">
        <v>391</v>
      </c>
      <c r="C90" s="19"/>
      <c r="D90" s="19" t="s">
        <v>394</v>
      </c>
      <c r="E90" s="19" t="s">
        <v>386</v>
      </c>
      <c r="F90" s="30"/>
      <c r="G90" s="30"/>
      <c r="H90" s="30"/>
      <c r="I90" s="30">
        <f>SUM(Quarterly!F90:I90)</f>
        <v>0</v>
      </c>
      <c r="J90" s="30">
        <f>SUM(Quarterly!G90:J90)</f>
        <v>0</v>
      </c>
      <c r="K90" s="30">
        <f>SUM(Quarterly!H90:K90)</f>
        <v>0</v>
      </c>
      <c r="L90" s="30">
        <f>SUM(Quarterly!I90:L90)</f>
        <v>0</v>
      </c>
      <c r="M90" s="30">
        <f>SUM(Quarterly!J90:M90)</f>
        <v>0</v>
      </c>
      <c r="N90" s="30">
        <f>SUM(Quarterly!K90:N90)</f>
        <v>0</v>
      </c>
      <c r="O90" s="30">
        <f>SUM(Quarterly!L90:O90)</f>
        <v>0</v>
      </c>
      <c r="P90" s="30">
        <f>SUM(Quarterly!M90:P90)</f>
        <v>0</v>
      </c>
      <c r="Q90" s="30">
        <f>SUM(Quarterly!N90:Q90)</f>
        <v>0</v>
      </c>
      <c r="R90" s="30">
        <f>SUM(Quarterly!O90:R90)</f>
        <v>0</v>
      </c>
      <c r="S90" s="30">
        <f>SUM(Quarterly!P90:S90)</f>
        <v>0</v>
      </c>
    </row>
    <row r="91" spans="1:19" x14ac:dyDescent="0.25">
      <c r="A91" s="18" t="s">
        <v>95</v>
      </c>
      <c r="B91" s="19" t="s">
        <v>390</v>
      </c>
      <c r="C91" s="19"/>
      <c r="D91" s="19" t="s">
        <v>393</v>
      </c>
      <c r="E91" s="19" t="s">
        <v>386</v>
      </c>
      <c r="F91" s="30"/>
      <c r="G91" s="30"/>
      <c r="H91" s="30"/>
      <c r="I91" s="30">
        <f>SUM(Quarterly!F91:I91)</f>
        <v>0</v>
      </c>
      <c r="J91" s="30">
        <f>SUM(Quarterly!G91:J91)</f>
        <v>0</v>
      </c>
      <c r="K91" s="30">
        <f>SUM(Quarterly!H91:K91)</f>
        <v>0</v>
      </c>
      <c r="L91" s="30">
        <f>SUM(Quarterly!I91:L91)</f>
        <v>0</v>
      </c>
      <c r="M91" s="30">
        <f>SUM(Quarterly!J91:M91)</f>
        <v>0</v>
      </c>
      <c r="N91" s="30">
        <f>SUM(Quarterly!K91:N91)</f>
        <v>0</v>
      </c>
      <c r="O91" s="30">
        <f>SUM(Quarterly!L91:O91)</f>
        <v>0</v>
      </c>
      <c r="P91" s="30">
        <f>SUM(Quarterly!M91:P91)</f>
        <v>0</v>
      </c>
      <c r="Q91" s="30">
        <f>SUM(Quarterly!N91:Q91)</f>
        <v>0</v>
      </c>
      <c r="R91" s="30">
        <f>SUM(Quarterly!O91:R91)</f>
        <v>0</v>
      </c>
      <c r="S91" s="30">
        <f>SUM(Quarterly!P91:S91)</f>
        <v>0</v>
      </c>
    </row>
    <row r="92" spans="1:19" x14ac:dyDescent="0.25">
      <c r="A92" s="18" t="s">
        <v>44</v>
      </c>
      <c r="B92" s="19" t="s">
        <v>391</v>
      </c>
      <c r="C92" s="19"/>
      <c r="D92" s="19" t="s">
        <v>394</v>
      </c>
      <c r="E92" s="19" t="s">
        <v>386</v>
      </c>
      <c r="F92" s="30"/>
      <c r="G92" s="30"/>
      <c r="H92" s="30"/>
      <c r="I92" s="30">
        <f>SUM(Quarterly!F92:I92)</f>
        <v>0</v>
      </c>
      <c r="J92" s="30">
        <f>SUM(Quarterly!G92:J92)</f>
        <v>0</v>
      </c>
      <c r="K92" s="30">
        <f>SUM(Quarterly!H92:K92)</f>
        <v>0</v>
      </c>
      <c r="L92" s="30">
        <f>SUM(Quarterly!I92:L92)</f>
        <v>0</v>
      </c>
      <c r="M92" s="30">
        <f>SUM(Quarterly!J92:M92)</f>
        <v>0</v>
      </c>
      <c r="N92" s="30">
        <f>SUM(Quarterly!K92:N92)</f>
        <v>0</v>
      </c>
      <c r="O92" s="30">
        <f>SUM(Quarterly!L92:O92)</f>
        <v>0</v>
      </c>
      <c r="P92" s="30">
        <f>SUM(Quarterly!M92:P92)</f>
        <v>0</v>
      </c>
      <c r="Q92" s="30">
        <f>SUM(Quarterly!N92:Q92)</f>
        <v>0</v>
      </c>
      <c r="R92" s="30">
        <f>SUM(Quarterly!O92:R92)</f>
        <v>0</v>
      </c>
      <c r="S92" s="30">
        <f>SUM(Quarterly!P92:S92)</f>
        <v>0</v>
      </c>
    </row>
    <row r="93" spans="1:19" x14ac:dyDescent="0.25">
      <c r="A93" s="18" t="s">
        <v>45</v>
      </c>
      <c r="B93" s="19" t="s">
        <v>391</v>
      </c>
      <c r="C93" s="19"/>
      <c r="D93" s="19" t="s">
        <v>394</v>
      </c>
      <c r="E93" s="19" t="s">
        <v>386</v>
      </c>
      <c r="F93" s="30"/>
      <c r="G93" s="30"/>
      <c r="H93" s="30"/>
      <c r="I93" s="30">
        <f>SUM(Quarterly!F93:I93)</f>
        <v>0</v>
      </c>
      <c r="J93" s="30">
        <f>SUM(Quarterly!G93:J93)</f>
        <v>0</v>
      </c>
      <c r="K93" s="30">
        <f>SUM(Quarterly!H93:K93)</f>
        <v>0</v>
      </c>
      <c r="L93" s="30">
        <f>SUM(Quarterly!I93:L93)</f>
        <v>0</v>
      </c>
      <c r="M93" s="30">
        <f>SUM(Quarterly!J93:M93)</f>
        <v>0</v>
      </c>
      <c r="N93" s="30">
        <f>SUM(Quarterly!K93:N93)</f>
        <v>0</v>
      </c>
      <c r="O93" s="30">
        <f>SUM(Quarterly!L93:O93)</f>
        <v>0</v>
      </c>
      <c r="P93" s="30">
        <f>SUM(Quarterly!M93:P93)</f>
        <v>0</v>
      </c>
      <c r="Q93" s="30">
        <f>SUM(Quarterly!N93:Q93)</f>
        <v>0</v>
      </c>
      <c r="R93" s="30">
        <f>SUM(Quarterly!O93:R93)</f>
        <v>0</v>
      </c>
      <c r="S93" s="30">
        <f>SUM(Quarterly!P93:S93)</f>
        <v>0</v>
      </c>
    </row>
    <row r="94" spans="1:19" x14ac:dyDescent="0.25">
      <c r="A94" s="18" t="s">
        <v>33</v>
      </c>
      <c r="B94" s="19" t="s">
        <v>391</v>
      </c>
      <c r="C94" s="19"/>
      <c r="D94" s="19" t="s">
        <v>394</v>
      </c>
      <c r="E94" s="19" t="s">
        <v>386</v>
      </c>
      <c r="F94" s="30"/>
      <c r="G94" s="30"/>
      <c r="H94" s="30"/>
      <c r="I94" s="30">
        <f>SUM(Quarterly!F94:I94)</f>
        <v>0</v>
      </c>
      <c r="J94" s="30">
        <f>SUM(Quarterly!G94:J94)</f>
        <v>0</v>
      </c>
      <c r="K94" s="30">
        <f>SUM(Quarterly!H94:K94)</f>
        <v>0</v>
      </c>
      <c r="L94" s="30">
        <f>SUM(Quarterly!I94:L94)</f>
        <v>0</v>
      </c>
      <c r="M94" s="30">
        <f>SUM(Quarterly!J94:M94)</f>
        <v>0</v>
      </c>
      <c r="N94" s="30">
        <f>SUM(Quarterly!K94:N94)</f>
        <v>0</v>
      </c>
      <c r="O94" s="30">
        <f>SUM(Quarterly!L94:O94)</f>
        <v>0</v>
      </c>
      <c r="P94" s="30">
        <f>SUM(Quarterly!M94:P94)</f>
        <v>0</v>
      </c>
      <c r="Q94" s="30">
        <f>SUM(Quarterly!N94:Q94)</f>
        <v>0</v>
      </c>
      <c r="R94" s="30">
        <f>SUM(Quarterly!O94:R94)</f>
        <v>0</v>
      </c>
      <c r="S94" s="30">
        <f>SUM(Quarterly!P94:S94)</f>
        <v>0</v>
      </c>
    </row>
    <row r="95" spans="1:19" x14ac:dyDescent="0.25">
      <c r="A95" s="18" t="s">
        <v>96</v>
      </c>
      <c r="B95" s="19" t="s">
        <v>390</v>
      </c>
      <c r="C95" s="19"/>
      <c r="D95" s="19" t="s">
        <v>393</v>
      </c>
      <c r="E95" s="19" t="s">
        <v>386</v>
      </c>
      <c r="F95" s="30"/>
      <c r="G95" s="30"/>
      <c r="H95" s="30"/>
      <c r="I95" s="30">
        <f>SUM(Quarterly!F95:I95)</f>
        <v>0</v>
      </c>
      <c r="J95" s="30">
        <f>SUM(Quarterly!G95:J95)</f>
        <v>0</v>
      </c>
      <c r="K95" s="30">
        <f>SUM(Quarterly!H95:K95)</f>
        <v>0</v>
      </c>
      <c r="L95" s="30">
        <f>SUM(Quarterly!I95:L95)</f>
        <v>0</v>
      </c>
      <c r="M95" s="30">
        <f>SUM(Quarterly!J95:M95)</f>
        <v>0</v>
      </c>
      <c r="N95" s="30">
        <f>SUM(Quarterly!K95:N95)</f>
        <v>0</v>
      </c>
      <c r="O95" s="30">
        <f>SUM(Quarterly!L95:O95)</f>
        <v>0</v>
      </c>
      <c r="P95" s="30">
        <f>SUM(Quarterly!M95:P95)</f>
        <v>0</v>
      </c>
      <c r="Q95" s="30">
        <f>SUM(Quarterly!N95:Q95)</f>
        <v>0</v>
      </c>
      <c r="R95" s="30">
        <f>SUM(Quarterly!O95:R95)</f>
        <v>0</v>
      </c>
      <c r="S95" s="30">
        <f>SUM(Quarterly!P95:S95)</f>
        <v>0</v>
      </c>
    </row>
    <row r="96" spans="1:19" x14ac:dyDescent="0.25">
      <c r="A96" s="18" t="s">
        <v>44</v>
      </c>
      <c r="B96" s="19" t="s">
        <v>391</v>
      </c>
      <c r="C96" s="19"/>
      <c r="D96" s="19" t="s">
        <v>394</v>
      </c>
      <c r="E96" s="19" t="s">
        <v>386</v>
      </c>
      <c r="F96" s="30"/>
      <c r="G96" s="30"/>
      <c r="H96" s="30"/>
      <c r="I96" s="30">
        <f>SUM(Quarterly!F96:I96)</f>
        <v>0</v>
      </c>
      <c r="J96" s="30">
        <f>SUM(Quarterly!G96:J96)</f>
        <v>0</v>
      </c>
      <c r="K96" s="30">
        <f>SUM(Quarterly!H96:K96)</f>
        <v>0</v>
      </c>
      <c r="L96" s="30">
        <f>SUM(Quarterly!I96:L96)</f>
        <v>0</v>
      </c>
      <c r="M96" s="30">
        <f>SUM(Quarterly!J96:M96)</f>
        <v>0</v>
      </c>
      <c r="N96" s="30">
        <f>SUM(Quarterly!K96:N96)</f>
        <v>0</v>
      </c>
      <c r="O96" s="30">
        <f>SUM(Quarterly!L96:O96)</f>
        <v>0</v>
      </c>
      <c r="P96" s="30">
        <f>SUM(Quarterly!M96:P96)</f>
        <v>0</v>
      </c>
      <c r="Q96" s="30">
        <f>SUM(Quarterly!N96:Q96)</f>
        <v>0</v>
      </c>
      <c r="R96" s="30">
        <f>SUM(Quarterly!O96:R96)</f>
        <v>0</v>
      </c>
      <c r="S96" s="30">
        <f>SUM(Quarterly!P96:S96)</f>
        <v>0</v>
      </c>
    </row>
    <row r="97" spans="1:19" x14ac:dyDescent="0.25">
      <c r="A97" s="18" t="s">
        <v>45</v>
      </c>
      <c r="B97" s="19" t="s">
        <v>391</v>
      </c>
      <c r="C97" s="19"/>
      <c r="D97" s="19" t="s">
        <v>394</v>
      </c>
      <c r="E97" s="19" t="s">
        <v>386</v>
      </c>
      <c r="F97" s="30"/>
      <c r="G97" s="30"/>
      <c r="H97" s="30"/>
      <c r="I97" s="30">
        <f>SUM(Quarterly!F97:I97)</f>
        <v>0</v>
      </c>
      <c r="J97" s="30">
        <f>SUM(Quarterly!G97:J97)</f>
        <v>0</v>
      </c>
      <c r="K97" s="30">
        <f>SUM(Quarterly!H97:K97)</f>
        <v>0</v>
      </c>
      <c r="L97" s="30">
        <f>SUM(Quarterly!I97:L97)</f>
        <v>0</v>
      </c>
      <c r="M97" s="30">
        <f>SUM(Quarterly!J97:M97)</f>
        <v>0</v>
      </c>
      <c r="N97" s="30">
        <f>SUM(Quarterly!K97:N97)</f>
        <v>0</v>
      </c>
      <c r="O97" s="30">
        <f>SUM(Quarterly!L97:O97)</f>
        <v>0</v>
      </c>
      <c r="P97" s="30">
        <f>SUM(Quarterly!M97:P97)</f>
        <v>0</v>
      </c>
      <c r="Q97" s="30">
        <f>SUM(Quarterly!N97:Q97)</f>
        <v>0</v>
      </c>
      <c r="R97" s="30">
        <f>SUM(Quarterly!O97:R97)</f>
        <v>0</v>
      </c>
      <c r="S97" s="30">
        <f>SUM(Quarterly!P97:S97)</f>
        <v>0</v>
      </c>
    </row>
    <row r="98" spans="1:19" x14ac:dyDescent="0.25">
      <c r="A98" s="18" t="s">
        <v>33</v>
      </c>
      <c r="B98" s="19" t="s">
        <v>391</v>
      </c>
      <c r="C98" s="19"/>
      <c r="D98" s="19" t="s">
        <v>394</v>
      </c>
      <c r="E98" s="19" t="s">
        <v>386</v>
      </c>
      <c r="F98" s="30"/>
      <c r="G98" s="30"/>
      <c r="H98" s="30"/>
      <c r="I98" s="30">
        <f>SUM(Quarterly!F98:I98)</f>
        <v>0</v>
      </c>
      <c r="J98" s="30">
        <f>SUM(Quarterly!G98:J98)</f>
        <v>0</v>
      </c>
      <c r="K98" s="30">
        <f>SUM(Quarterly!H98:K98)</f>
        <v>0</v>
      </c>
      <c r="L98" s="30">
        <f>SUM(Quarterly!I98:L98)</f>
        <v>0</v>
      </c>
      <c r="M98" s="30">
        <f>SUM(Quarterly!J98:M98)</f>
        <v>0</v>
      </c>
      <c r="N98" s="30">
        <f>SUM(Quarterly!K98:N98)</f>
        <v>0</v>
      </c>
      <c r="O98" s="30">
        <f>SUM(Quarterly!L98:O98)</f>
        <v>0</v>
      </c>
      <c r="P98" s="30">
        <f>SUM(Quarterly!M98:P98)</f>
        <v>0</v>
      </c>
      <c r="Q98" s="30">
        <f>SUM(Quarterly!N98:Q98)</f>
        <v>0</v>
      </c>
      <c r="R98" s="30">
        <f>SUM(Quarterly!O98:R98)</f>
        <v>0</v>
      </c>
      <c r="S98" s="30">
        <f>SUM(Quarterly!P98:S98)</f>
        <v>0</v>
      </c>
    </row>
    <row r="99" spans="1:19" x14ac:dyDescent="0.25">
      <c r="A99" s="18" t="s">
        <v>97</v>
      </c>
      <c r="B99" s="19" t="s">
        <v>390</v>
      </c>
      <c r="C99" s="19"/>
      <c r="D99" s="19" t="s">
        <v>393</v>
      </c>
      <c r="E99" s="19" t="s">
        <v>386</v>
      </c>
      <c r="F99" s="30"/>
      <c r="G99" s="30"/>
      <c r="H99" s="30"/>
      <c r="I99" s="30">
        <f>SUM(Quarterly!F99:I99)</f>
        <v>0</v>
      </c>
      <c r="J99" s="30">
        <f>SUM(Quarterly!G99:J99)</f>
        <v>0</v>
      </c>
      <c r="K99" s="30">
        <f>SUM(Quarterly!H99:K99)</f>
        <v>0</v>
      </c>
      <c r="L99" s="30">
        <f>SUM(Quarterly!I99:L99)</f>
        <v>0</v>
      </c>
      <c r="M99" s="30">
        <f>SUM(Quarterly!J99:M99)</f>
        <v>0</v>
      </c>
      <c r="N99" s="30">
        <f>SUM(Quarterly!K99:N99)</f>
        <v>0</v>
      </c>
      <c r="O99" s="30">
        <f>SUM(Quarterly!L99:O99)</f>
        <v>0</v>
      </c>
      <c r="P99" s="30">
        <f>SUM(Quarterly!M99:P99)</f>
        <v>0</v>
      </c>
      <c r="Q99" s="30">
        <f>SUM(Quarterly!N99:Q99)</f>
        <v>0</v>
      </c>
      <c r="R99" s="30">
        <f>SUM(Quarterly!O99:R99)</f>
        <v>0</v>
      </c>
      <c r="S99" s="30">
        <f>SUM(Quarterly!P99:S99)</f>
        <v>0</v>
      </c>
    </row>
    <row r="100" spans="1:19" x14ac:dyDescent="0.25">
      <c r="A100" s="18" t="s">
        <v>44</v>
      </c>
      <c r="B100" s="19" t="s">
        <v>391</v>
      </c>
      <c r="C100" s="19"/>
      <c r="D100" s="19" t="s">
        <v>394</v>
      </c>
      <c r="E100" s="19" t="s">
        <v>386</v>
      </c>
      <c r="F100" s="30"/>
      <c r="G100" s="30"/>
      <c r="H100" s="30"/>
      <c r="I100" s="30">
        <f>SUM(Quarterly!F100:I100)</f>
        <v>0</v>
      </c>
      <c r="J100" s="30">
        <f>SUM(Quarterly!G100:J100)</f>
        <v>0</v>
      </c>
      <c r="K100" s="30">
        <f>SUM(Quarterly!H100:K100)</f>
        <v>0</v>
      </c>
      <c r="L100" s="30">
        <f>SUM(Quarterly!I100:L100)</f>
        <v>0</v>
      </c>
      <c r="M100" s="30">
        <f>SUM(Quarterly!J100:M100)</f>
        <v>0</v>
      </c>
      <c r="N100" s="30">
        <f>SUM(Quarterly!K100:N100)</f>
        <v>0</v>
      </c>
      <c r="O100" s="30">
        <f>SUM(Quarterly!L100:O100)</f>
        <v>0</v>
      </c>
      <c r="P100" s="30">
        <f>SUM(Quarterly!M100:P100)</f>
        <v>0</v>
      </c>
      <c r="Q100" s="30">
        <f>SUM(Quarterly!N100:Q100)</f>
        <v>0</v>
      </c>
      <c r="R100" s="30">
        <f>SUM(Quarterly!O100:R100)</f>
        <v>0</v>
      </c>
      <c r="S100" s="30">
        <f>SUM(Quarterly!P100:S100)</f>
        <v>0</v>
      </c>
    </row>
    <row r="101" spans="1:19" x14ac:dyDescent="0.25">
      <c r="A101" s="18" t="s">
        <v>45</v>
      </c>
      <c r="B101" s="19" t="s">
        <v>391</v>
      </c>
      <c r="C101" s="19"/>
      <c r="D101" s="19" t="s">
        <v>394</v>
      </c>
      <c r="E101" s="19" t="s">
        <v>386</v>
      </c>
      <c r="F101" s="30"/>
      <c r="G101" s="30"/>
      <c r="H101" s="30"/>
      <c r="I101" s="30">
        <f>SUM(Quarterly!F101:I101)</f>
        <v>0</v>
      </c>
      <c r="J101" s="30">
        <f>SUM(Quarterly!G101:J101)</f>
        <v>0</v>
      </c>
      <c r="K101" s="30">
        <f>SUM(Quarterly!H101:K101)</f>
        <v>0</v>
      </c>
      <c r="L101" s="30">
        <f>SUM(Quarterly!I101:L101)</f>
        <v>0</v>
      </c>
      <c r="M101" s="30">
        <f>SUM(Quarterly!J101:M101)</f>
        <v>0</v>
      </c>
      <c r="N101" s="30">
        <f>SUM(Quarterly!K101:N101)</f>
        <v>0</v>
      </c>
      <c r="O101" s="30">
        <f>SUM(Quarterly!L101:O101)</f>
        <v>0</v>
      </c>
      <c r="P101" s="30">
        <f>SUM(Quarterly!M101:P101)</f>
        <v>0</v>
      </c>
      <c r="Q101" s="30">
        <f>SUM(Quarterly!N101:Q101)</f>
        <v>0</v>
      </c>
      <c r="R101" s="30">
        <f>SUM(Quarterly!O101:R101)</f>
        <v>0</v>
      </c>
      <c r="S101" s="30">
        <f>SUM(Quarterly!P101:S101)</f>
        <v>0</v>
      </c>
    </row>
    <row r="102" spans="1:19" x14ac:dyDescent="0.25">
      <c r="A102" s="18" t="s">
        <v>33</v>
      </c>
      <c r="B102" s="19" t="s">
        <v>391</v>
      </c>
      <c r="C102" s="19"/>
      <c r="D102" s="19" t="s">
        <v>394</v>
      </c>
      <c r="E102" s="19" t="s">
        <v>386</v>
      </c>
      <c r="F102" s="30"/>
      <c r="G102" s="30"/>
      <c r="H102" s="30"/>
      <c r="I102" s="30">
        <f>SUM(Quarterly!F102:I102)</f>
        <v>0</v>
      </c>
      <c r="J102" s="30">
        <f>SUM(Quarterly!G102:J102)</f>
        <v>0</v>
      </c>
      <c r="K102" s="30">
        <f>SUM(Quarterly!H102:K102)</f>
        <v>0</v>
      </c>
      <c r="L102" s="30">
        <f>SUM(Quarterly!I102:L102)</f>
        <v>0</v>
      </c>
      <c r="M102" s="30">
        <f>SUM(Quarterly!J102:M102)</f>
        <v>0</v>
      </c>
      <c r="N102" s="30">
        <f>SUM(Quarterly!K102:N102)</f>
        <v>0</v>
      </c>
      <c r="O102" s="30">
        <f>SUM(Quarterly!L102:O102)</f>
        <v>0</v>
      </c>
      <c r="P102" s="30">
        <f>SUM(Quarterly!M102:P102)</f>
        <v>0</v>
      </c>
      <c r="Q102" s="30">
        <f>SUM(Quarterly!N102:Q102)</f>
        <v>0</v>
      </c>
      <c r="R102" s="30">
        <f>SUM(Quarterly!O102:R102)</f>
        <v>0</v>
      </c>
      <c r="S102" s="30">
        <f>SUM(Quarterly!P102:S102)</f>
        <v>0</v>
      </c>
    </row>
    <row r="103" spans="1:19" x14ac:dyDescent="0.25">
      <c r="A103" s="18" t="s">
        <v>98</v>
      </c>
      <c r="B103" s="19" t="s">
        <v>390</v>
      </c>
      <c r="C103" s="19"/>
      <c r="D103" s="19" t="s">
        <v>393</v>
      </c>
      <c r="E103" s="19" t="s">
        <v>386</v>
      </c>
      <c r="F103" s="30"/>
      <c r="G103" s="30"/>
      <c r="H103" s="30"/>
      <c r="I103" s="30">
        <f>SUM(Quarterly!F103:I103)</f>
        <v>0</v>
      </c>
      <c r="J103" s="30">
        <f>SUM(Quarterly!G103:J103)</f>
        <v>0</v>
      </c>
      <c r="K103" s="30">
        <f>SUM(Quarterly!H103:K103)</f>
        <v>0</v>
      </c>
      <c r="L103" s="30">
        <f>SUM(Quarterly!I103:L103)</f>
        <v>0</v>
      </c>
      <c r="M103" s="30">
        <f>SUM(Quarterly!J103:M103)</f>
        <v>0</v>
      </c>
      <c r="N103" s="30">
        <f>SUM(Quarterly!K103:N103)</f>
        <v>0</v>
      </c>
      <c r="O103" s="30">
        <f>SUM(Quarterly!L103:O103)</f>
        <v>0</v>
      </c>
      <c r="P103" s="30">
        <f>SUM(Quarterly!M103:P103)</f>
        <v>0</v>
      </c>
      <c r="Q103" s="30">
        <f>SUM(Quarterly!N103:Q103)</f>
        <v>0</v>
      </c>
      <c r="R103" s="30">
        <f>SUM(Quarterly!O103:R103)</f>
        <v>0</v>
      </c>
      <c r="S103" s="30">
        <f>SUM(Quarterly!P103:S103)</f>
        <v>0</v>
      </c>
    </row>
    <row r="104" spans="1:19" x14ac:dyDescent="0.25">
      <c r="A104" s="18" t="s">
        <v>99</v>
      </c>
      <c r="B104" s="19" t="s">
        <v>391</v>
      </c>
      <c r="C104" s="19"/>
      <c r="D104" s="19" t="s">
        <v>394</v>
      </c>
      <c r="E104" s="19" t="s">
        <v>386</v>
      </c>
      <c r="F104" s="30"/>
      <c r="G104" s="30"/>
      <c r="H104" s="30"/>
      <c r="I104" s="30">
        <f>SUM(Quarterly!F104:I104)</f>
        <v>0</v>
      </c>
      <c r="J104" s="30">
        <f>SUM(Quarterly!G104:J104)</f>
        <v>0</v>
      </c>
      <c r="K104" s="30">
        <f>SUM(Quarterly!H104:K104)</f>
        <v>0</v>
      </c>
      <c r="L104" s="30">
        <f>SUM(Quarterly!I104:L104)</f>
        <v>0</v>
      </c>
      <c r="M104" s="30">
        <f>SUM(Quarterly!J104:M104)</f>
        <v>0</v>
      </c>
      <c r="N104" s="30">
        <f>SUM(Quarterly!K104:N104)</f>
        <v>0</v>
      </c>
      <c r="O104" s="30">
        <f>SUM(Quarterly!L104:O104)</f>
        <v>0</v>
      </c>
      <c r="P104" s="30">
        <f>SUM(Quarterly!M104:P104)</f>
        <v>0</v>
      </c>
      <c r="Q104" s="30">
        <f>SUM(Quarterly!N104:Q104)</f>
        <v>0</v>
      </c>
      <c r="R104" s="30">
        <f>SUM(Quarterly!O104:R104)</f>
        <v>0</v>
      </c>
      <c r="S104" s="30">
        <f>SUM(Quarterly!P104:S104)</f>
        <v>0</v>
      </c>
    </row>
    <row r="105" spans="1:19" x14ac:dyDescent="0.25">
      <c r="A105" s="18" t="s">
        <v>100</v>
      </c>
      <c r="B105" s="19" t="s">
        <v>391</v>
      </c>
      <c r="C105" s="19"/>
      <c r="D105" s="19" t="s">
        <v>394</v>
      </c>
      <c r="E105" s="19" t="s">
        <v>386</v>
      </c>
      <c r="F105" s="30"/>
      <c r="G105" s="30"/>
      <c r="H105" s="30"/>
      <c r="I105" s="30">
        <f>SUM(Quarterly!F105:I105)</f>
        <v>0</v>
      </c>
      <c r="J105" s="30">
        <f>SUM(Quarterly!G105:J105)</f>
        <v>0</v>
      </c>
      <c r="K105" s="30">
        <f>SUM(Quarterly!H105:K105)</f>
        <v>0</v>
      </c>
      <c r="L105" s="30">
        <f>SUM(Quarterly!I105:L105)</f>
        <v>0</v>
      </c>
      <c r="M105" s="30">
        <f>SUM(Quarterly!J105:M105)</f>
        <v>0</v>
      </c>
      <c r="N105" s="30">
        <f>SUM(Quarterly!K105:N105)</f>
        <v>0</v>
      </c>
      <c r="O105" s="30">
        <f>SUM(Quarterly!L105:O105)</f>
        <v>0</v>
      </c>
      <c r="P105" s="30">
        <f>SUM(Quarterly!M105:P105)</f>
        <v>0</v>
      </c>
      <c r="Q105" s="30">
        <f>SUM(Quarterly!N105:Q105)</f>
        <v>0</v>
      </c>
      <c r="R105" s="30">
        <f>SUM(Quarterly!O105:R105)</f>
        <v>0</v>
      </c>
      <c r="S105" s="30">
        <f>SUM(Quarterly!P105:S105)</f>
        <v>0</v>
      </c>
    </row>
    <row r="106" spans="1:19" x14ac:dyDescent="0.25">
      <c r="A106" s="18" t="s">
        <v>33</v>
      </c>
      <c r="B106" s="19" t="s">
        <v>391</v>
      </c>
      <c r="C106" s="19"/>
      <c r="D106" s="19" t="s">
        <v>394</v>
      </c>
      <c r="E106" s="19" t="s">
        <v>386</v>
      </c>
      <c r="F106" s="30"/>
      <c r="G106" s="30"/>
      <c r="H106" s="30"/>
      <c r="I106" s="30">
        <f>SUM(Quarterly!F106:I106)</f>
        <v>0</v>
      </c>
      <c r="J106" s="30">
        <f>SUM(Quarterly!G106:J106)</f>
        <v>0</v>
      </c>
      <c r="K106" s="30">
        <f>SUM(Quarterly!H106:K106)</f>
        <v>0</v>
      </c>
      <c r="L106" s="30">
        <f>SUM(Quarterly!I106:L106)</f>
        <v>0</v>
      </c>
      <c r="M106" s="30">
        <f>SUM(Quarterly!J106:M106)</f>
        <v>0</v>
      </c>
      <c r="N106" s="30">
        <f>SUM(Quarterly!K106:N106)</f>
        <v>0</v>
      </c>
      <c r="O106" s="30">
        <f>SUM(Quarterly!L106:O106)</f>
        <v>0</v>
      </c>
      <c r="P106" s="30">
        <f>SUM(Quarterly!M106:P106)</f>
        <v>0</v>
      </c>
      <c r="Q106" s="30">
        <f>SUM(Quarterly!N106:Q106)</f>
        <v>0</v>
      </c>
      <c r="R106" s="30">
        <f>SUM(Quarterly!O106:R106)</f>
        <v>0</v>
      </c>
      <c r="S106" s="30">
        <f>SUM(Quarterly!P106:S106)</f>
        <v>0</v>
      </c>
    </row>
    <row r="107" spans="1:19" x14ac:dyDescent="0.25">
      <c r="A107" s="18" t="s">
        <v>101</v>
      </c>
      <c r="B107" s="19" t="s">
        <v>390</v>
      </c>
      <c r="C107" s="19"/>
      <c r="D107" s="19" t="s">
        <v>393</v>
      </c>
      <c r="E107" s="19" t="s">
        <v>386</v>
      </c>
      <c r="F107" s="30"/>
      <c r="G107" s="30"/>
      <c r="H107" s="30"/>
      <c r="I107" s="30">
        <f>SUM(Quarterly!F107:I107)</f>
        <v>0</v>
      </c>
      <c r="J107" s="30">
        <f>SUM(Quarterly!G107:J107)</f>
        <v>0</v>
      </c>
      <c r="K107" s="30">
        <f>SUM(Quarterly!H107:K107)</f>
        <v>0</v>
      </c>
      <c r="L107" s="30">
        <f>SUM(Quarterly!I107:L107)</f>
        <v>0</v>
      </c>
      <c r="M107" s="30">
        <f>SUM(Quarterly!J107:M107)</f>
        <v>0</v>
      </c>
      <c r="N107" s="30">
        <f>SUM(Quarterly!K107:N107)</f>
        <v>0</v>
      </c>
      <c r="O107" s="30">
        <f>SUM(Quarterly!L107:O107)</f>
        <v>0</v>
      </c>
      <c r="P107" s="30">
        <f>SUM(Quarterly!M107:P107)</f>
        <v>0</v>
      </c>
      <c r="Q107" s="30">
        <f>SUM(Quarterly!N107:Q107)</f>
        <v>0</v>
      </c>
      <c r="R107" s="30">
        <f>SUM(Quarterly!O107:R107)</f>
        <v>0</v>
      </c>
      <c r="S107" s="30">
        <f>SUM(Quarterly!P107:S107)</f>
        <v>0</v>
      </c>
    </row>
    <row r="108" spans="1:19" x14ac:dyDescent="0.25">
      <c r="A108" s="18" t="s">
        <v>99</v>
      </c>
      <c r="B108" s="19" t="s">
        <v>391</v>
      </c>
      <c r="C108" s="19"/>
      <c r="D108" s="19" t="s">
        <v>394</v>
      </c>
      <c r="E108" s="19" t="s">
        <v>386</v>
      </c>
      <c r="F108" s="30"/>
      <c r="G108" s="30"/>
      <c r="H108" s="30"/>
      <c r="I108" s="30">
        <f>SUM(Quarterly!F108:I108)</f>
        <v>0</v>
      </c>
      <c r="J108" s="30">
        <f>SUM(Quarterly!G108:J108)</f>
        <v>0</v>
      </c>
      <c r="K108" s="30">
        <f>SUM(Quarterly!H108:K108)</f>
        <v>0</v>
      </c>
      <c r="L108" s="30">
        <f>SUM(Quarterly!I108:L108)</f>
        <v>0</v>
      </c>
      <c r="M108" s="30">
        <f>SUM(Quarterly!J108:M108)</f>
        <v>0</v>
      </c>
      <c r="N108" s="30">
        <f>SUM(Quarterly!K108:N108)</f>
        <v>0</v>
      </c>
      <c r="O108" s="30">
        <f>SUM(Quarterly!L108:O108)</f>
        <v>0</v>
      </c>
      <c r="P108" s="30">
        <f>SUM(Quarterly!M108:P108)</f>
        <v>0</v>
      </c>
      <c r="Q108" s="30">
        <f>SUM(Quarterly!N108:Q108)</f>
        <v>0</v>
      </c>
      <c r="R108" s="30">
        <f>SUM(Quarterly!O108:R108)</f>
        <v>0</v>
      </c>
      <c r="S108" s="30">
        <f>SUM(Quarterly!P108:S108)</f>
        <v>0</v>
      </c>
    </row>
    <row r="109" spans="1:19" x14ac:dyDescent="0.25">
      <c r="A109" s="18" t="s">
        <v>100</v>
      </c>
      <c r="B109" s="19" t="s">
        <v>391</v>
      </c>
      <c r="C109" s="19"/>
      <c r="D109" s="19" t="s">
        <v>394</v>
      </c>
      <c r="E109" s="19" t="s">
        <v>386</v>
      </c>
      <c r="F109" s="30"/>
      <c r="G109" s="30"/>
      <c r="H109" s="30"/>
      <c r="I109" s="30">
        <f>SUM(Quarterly!F109:I109)</f>
        <v>0</v>
      </c>
      <c r="J109" s="30">
        <f>SUM(Quarterly!G109:J109)</f>
        <v>0</v>
      </c>
      <c r="K109" s="30">
        <f>SUM(Quarterly!H109:K109)</f>
        <v>0</v>
      </c>
      <c r="L109" s="30">
        <f>SUM(Quarterly!I109:L109)</f>
        <v>0</v>
      </c>
      <c r="M109" s="30">
        <f>SUM(Quarterly!J109:M109)</f>
        <v>0</v>
      </c>
      <c r="N109" s="30">
        <f>SUM(Quarterly!K109:N109)</f>
        <v>0</v>
      </c>
      <c r="O109" s="30">
        <f>SUM(Quarterly!L109:O109)</f>
        <v>0</v>
      </c>
      <c r="P109" s="30">
        <f>SUM(Quarterly!M109:P109)</f>
        <v>0</v>
      </c>
      <c r="Q109" s="30">
        <f>SUM(Quarterly!N109:Q109)</f>
        <v>0</v>
      </c>
      <c r="R109" s="30">
        <f>SUM(Quarterly!O109:R109)</f>
        <v>0</v>
      </c>
      <c r="S109" s="30">
        <f>SUM(Quarterly!P109:S109)</f>
        <v>0</v>
      </c>
    </row>
    <row r="110" spans="1:19" x14ac:dyDescent="0.25">
      <c r="A110" s="18" t="s">
        <v>33</v>
      </c>
      <c r="B110" s="19" t="s">
        <v>391</v>
      </c>
      <c r="C110" s="19"/>
      <c r="D110" s="19" t="s">
        <v>394</v>
      </c>
      <c r="E110" s="19" t="s">
        <v>386</v>
      </c>
      <c r="F110" s="30"/>
      <c r="G110" s="30"/>
      <c r="H110" s="30"/>
      <c r="I110" s="30">
        <f>SUM(Quarterly!F110:I110)</f>
        <v>0</v>
      </c>
      <c r="J110" s="30">
        <f>SUM(Quarterly!G110:J110)</f>
        <v>0</v>
      </c>
      <c r="K110" s="30">
        <f>SUM(Quarterly!H110:K110)</f>
        <v>0</v>
      </c>
      <c r="L110" s="30">
        <f>SUM(Quarterly!I110:L110)</f>
        <v>0</v>
      </c>
      <c r="M110" s="30">
        <f>SUM(Quarterly!J110:M110)</f>
        <v>0</v>
      </c>
      <c r="N110" s="30">
        <f>SUM(Quarterly!K110:N110)</f>
        <v>0</v>
      </c>
      <c r="O110" s="30">
        <f>SUM(Quarterly!L110:O110)</f>
        <v>0</v>
      </c>
      <c r="P110" s="30">
        <f>SUM(Quarterly!M110:P110)</f>
        <v>0</v>
      </c>
      <c r="Q110" s="30">
        <f>SUM(Quarterly!N110:Q110)</f>
        <v>0</v>
      </c>
      <c r="R110" s="30">
        <f>SUM(Quarterly!O110:R110)</f>
        <v>0</v>
      </c>
      <c r="S110" s="30">
        <f>SUM(Quarterly!P110:S110)</f>
        <v>0</v>
      </c>
    </row>
    <row r="111" spans="1:19" x14ac:dyDescent="0.25">
      <c r="A111" s="18" t="s">
        <v>102</v>
      </c>
      <c r="B111" s="19" t="s">
        <v>390</v>
      </c>
      <c r="C111" s="19"/>
      <c r="D111" s="19" t="s">
        <v>393</v>
      </c>
      <c r="E111" s="19" t="s">
        <v>386</v>
      </c>
      <c r="F111" s="30"/>
      <c r="G111" s="30"/>
      <c r="H111" s="30"/>
      <c r="I111" s="30">
        <f>SUM(Quarterly!F111:I111)</f>
        <v>131474000</v>
      </c>
      <c r="J111" s="30">
        <f>SUM(Quarterly!G111:J111)</f>
        <v>119050000</v>
      </c>
      <c r="K111" s="30">
        <f>SUM(Quarterly!H111:K111)</f>
        <v>91028400</v>
      </c>
      <c r="L111" s="30">
        <f>SUM(Quarterly!I111:L111)</f>
        <v>97124000</v>
      </c>
      <c r="M111" s="30">
        <f>SUM(Quarterly!J111:M111)</f>
        <v>88717600</v>
      </c>
      <c r="N111" s="30">
        <f>SUM(Quarterly!K111:N111)</f>
        <v>62442400</v>
      </c>
      <c r="O111" s="30">
        <f>SUM(Quarterly!L111:O111)</f>
        <v>870086600</v>
      </c>
      <c r="P111" s="30">
        <f>SUM(Quarterly!M111:P111)</f>
        <v>4718747200</v>
      </c>
      <c r="Q111" s="30">
        <f>SUM(Quarterly!N111:Q111)</f>
        <v>2770044000</v>
      </c>
      <c r="R111" s="30">
        <f>SUM(Quarterly!O111:R111)</f>
        <v>3222383000</v>
      </c>
      <c r="S111" s="30">
        <f>SUM(Quarterly!P111:S111)</f>
        <v>2648438000</v>
      </c>
    </row>
    <row r="112" spans="1:19" x14ac:dyDescent="0.25">
      <c r="A112" s="18" t="s">
        <v>103</v>
      </c>
      <c r="B112" s="19" t="s">
        <v>390</v>
      </c>
      <c r="C112" s="19"/>
      <c r="D112" s="19" t="s">
        <v>393</v>
      </c>
      <c r="E112" s="19" t="s">
        <v>386</v>
      </c>
      <c r="F112" s="30"/>
      <c r="G112" s="30"/>
      <c r="H112" s="30"/>
      <c r="I112" s="30">
        <f>SUM(Quarterly!F112:I112)</f>
        <v>131474000</v>
      </c>
      <c r="J112" s="30">
        <f>SUM(Quarterly!G112:J112)</f>
        <v>119050000</v>
      </c>
      <c r="K112" s="30">
        <f>SUM(Quarterly!H112:K112)</f>
        <v>91028400</v>
      </c>
      <c r="L112" s="30">
        <f>SUM(Quarterly!I112:L112)</f>
        <v>97124000</v>
      </c>
      <c r="M112" s="30">
        <f>SUM(Quarterly!J112:M112)</f>
        <v>88717600</v>
      </c>
      <c r="N112" s="30">
        <f>SUM(Quarterly!K112:N112)</f>
        <v>62442400</v>
      </c>
      <c r="O112" s="30">
        <f>SUM(Quarterly!L112:O112)</f>
        <v>870086600</v>
      </c>
      <c r="P112" s="30">
        <f>SUM(Quarterly!M112:P112)</f>
        <v>4718747200</v>
      </c>
      <c r="Q112" s="30">
        <f>SUM(Quarterly!N112:Q112)</f>
        <v>2770044000</v>
      </c>
      <c r="R112" s="30">
        <f>SUM(Quarterly!O112:R112)</f>
        <v>3222383000</v>
      </c>
      <c r="S112" s="30">
        <f>SUM(Quarterly!P112:S112)</f>
        <v>2648438000</v>
      </c>
    </row>
    <row r="113" spans="1:19" x14ac:dyDescent="0.25">
      <c r="A113" s="18" t="s">
        <v>104</v>
      </c>
      <c r="B113" s="19" t="s">
        <v>391</v>
      </c>
      <c r="C113" s="19" t="s">
        <v>408</v>
      </c>
      <c r="D113" s="19" t="s">
        <v>394</v>
      </c>
      <c r="E113" s="19" t="s">
        <v>386</v>
      </c>
      <c r="F113" s="30"/>
      <c r="G113" s="30"/>
      <c r="H113" s="30"/>
      <c r="I113" s="30">
        <f>SUM(Quarterly!F113:I113)</f>
        <v>131474000</v>
      </c>
      <c r="J113" s="30">
        <f>SUM(Quarterly!G113:J113)</f>
        <v>119050000</v>
      </c>
      <c r="K113" s="30">
        <f>SUM(Quarterly!H113:K113)</f>
        <v>91028400</v>
      </c>
      <c r="L113" s="30">
        <f>SUM(Quarterly!I113:L113)</f>
        <v>97124000</v>
      </c>
      <c r="M113" s="30">
        <f>SUM(Quarterly!J113:M113)</f>
        <v>88717600</v>
      </c>
      <c r="N113" s="30">
        <f>SUM(Quarterly!K113:N113)</f>
        <v>62442400</v>
      </c>
      <c r="O113" s="30">
        <f>SUM(Quarterly!L113:O113)</f>
        <v>870086600</v>
      </c>
      <c r="P113" s="30">
        <f>SUM(Quarterly!M113:P113)</f>
        <v>4718747200</v>
      </c>
      <c r="Q113" s="30">
        <f>SUM(Quarterly!N113:Q113)</f>
        <v>2770044000</v>
      </c>
      <c r="R113" s="30">
        <f>SUM(Quarterly!O113:R113)</f>
        <v>3222383000</v>
      </c>
      <c r="S113" s="30">
        <f>SUM(Quarterly!P113:S113)</f>
        <v>2648438000</v>
      </c>
    </row>
    <row r="114" spans="1:19" x14ac:dyDescent="0.25">
      <c r="A114" s="18" t="s">
        <v>105</v>
      </c>
      <c r="B114" s="19" t="s">
        <v>391</v>
      </c>
      <c r="C114" s="19"/>
      <c r="D114" s="19" t="s">
        <v>394</v>
      </c>
      <c r="E114" s="19" t="s">
        <v>386</v>
      </c>
      <c r="F114" s="30"/>
      <c r="G114" s="30"/>
      <c r="H114" s="30"/>
      <c r="I114" s="30">
        <f>SUM(Quarterly!F114:I114)</f>
        <v>0</v>
      </c>
      <c r="J114" s="30">
        <f>SUM(Quarterly!G114:J114)</f>
        <v>0</v>
      </c>
      <c r="K114" s="30">
        <f>SUM(Quarterly!H114:K114)</f>
        <v>0</v>
      </c>
      <c r="L114" s="30">
        <f>SUM(Quarterly!I114:L114)</f>
        <v>0</v>
      </c>
      <c r="M114" s="30">
        <f>SUM(Quarterly!J114:M114)</f>
        <v>0</v>
      </c>
      <c r="N114" s="30">
        <f>SUM(Quarterly!K114:N114)</f>
        <v>0</v>
      </c>
      <c r="O114" s="30">
        <f>SUM(Quarterly!L114:O114)</f>
        <v>0</v>
      </c>
      <c r="P114" s="30">
        <f>SUM(Quarterly!M114:P114)</f>
        <v>0</v>
      </c>
      <c r="Q114" s="30">
        <f>SUM(Quarterly!N114:Q114)</f>
        <v>0</v>
      </c>
      <c r="R114" s="30">
        <f>SUM(Quarterly!O114:R114)</f>
        <v>0</v>
      </c>
      <c r="S114" s="30">
        <f>SUM(Quarterly!P114:S114)</f>
        <v>0</v>
      </c>
    </row>
    <row r="115" spans="1:19" x14ac:dyDescent="0.25">
      <c r="A115" s="18" t="s">
        <v>106</v>
      </c>
      <c r="B115" s="19" t="s">
        <v>391</v>
      </c>
      <c r="C115" s="19"/>
      <c r="D115" s="19" t="s">
        <v>394</v>
      </c>
      <c r="E115" s="19" t="s">
        <v>386</v>
      </c>
      <c r="F115" s="30"/>
      <c r="G115" s="30"/>
      <c r="H115" s="30"/>
      <c r="I115" s="30">
        <f>SUM(Quarterly!F115:I115)</f>
        <v>0</v>
      </c>
      <c r="J115" s="30">
        <f>SUM(Quarterly!G115:J115)</f>
        <v>0</v>
      </c>
      <c r="K115" s="30">
        <f>SUM(Quarterly!H115:K115)</f>
        <v>0</v>
      </c>
      <c r="L115" s="30">
        <f>SUM(Quarterly!I115:L115)</f>
        <v>0</v>
      </c>
      <c r="M115" s="30">
        <f>SUM(Quarterly!J115:M115)</f>
        <v>0</v>
      </c>
      <c r="N115" s="30">
        <f>SUM(Quarterly!K115:N115)</f>
        <v>0</v>
      </c>
      <c r="O115" s="30">
        <f>SUM(Quarterly!L115:O115)</f>
        <v>0</v>
      </c>
      <c r="P115" s="30">
        <f>SUM(Quarterly!M115:P115)</f>
        <v>0</v>
      </c>
      <c r="Q115" s="30">
        <f>SUM(Quarterly!N115:Q115)</f>
        <v>0</v>
      </c>
      <c r="R115" s="30">
        <f>SUM(Quarterly!O115:R115)</f>
        <v>0</v>
      </c>
      <c r="S115" s="30">
        <f>SUM(Quarterly!P115:S115)</f>
        <v>0</v>
      </c>
    </row>
    <row r="116" spans="1:19" x14ac:dyDescent="0.25">
      <c r="A116" s="18" t="s">
        <v>107</v>
      </c>
      <c r="B116" s="19" t="s">
        <v>391</v>
      </c>
      <c r="C116" s="19"/>
      <c r="D116" s="19" t="s">
        <v>394</v>
      </c>
      <c r="E116" s="19" t="s">
        <v>386</v>
      </c>
      <c r="F116" s="30"/>
      <c r="G116" s="30"/>
      <c r="H116" s="30"/>
      <c r="I116" s="30">
        <f>SUM(Quarterly!F116:I116)</f>
        <v>0</v>
      </c>
      <c r="J116" s="30">
        <f>SUM(Quarterly!G116:J116)</f>
        <v>0</v>
      </c>
      <c r="K116" s="30">
        <f>SUM(Quarterly!H116:K116)</f>
        <v>0</v>
      </c>
      <c r="L116" s="30">
        <f>SUM(Quarterly!I116:L116)</f>
        <v>0</v>
      </c>
      <c r="M116" s="30">
        <f>SUM(Quarterly!J116:M116)</f>
        <v>0</v>
      </c>
      <c r="N116" s="30">
        <f>SUM(Quarterly!K116:N116)</f>
        <v>0</v>
      </c>
      <c r="O116" s="30">
        <f>SUM(Quarterly!L116:O116)</f>
        <v>0</v>
      </c>
      <c r="P116" s="30">
        <f>SUM(Quarterly!M116:P116)</f>
        <v>0</v>
      </c>
      <c r="Q116" s="30">
        <f>SUM(Quarterly!N116:Q116)</f>
        <v>0</v>
      </c>
      <c r="R116" s="30">
        <f>SUM(Quarterly!O116:R116)</f>
        <v>0</v>
      </c>
      <c r="S116" s="30">
        <f>SUM(Quarterly!P116:S116)</f>
        <v>0</v>
      </c>
    </row>
    <row r="117" spans="1:19" x14ac:dyDescent="0.25">
      <c r="A117" s="18" t="s">
        <v>108</v>
      </c>
      <c r="B117" s="19" t="s">
        <v>391</v>
      </c>
      <c r="C117" s="19"/>
      <c r="D117" s="19" t="s">
        <v>394</v>
      </c>
      <c r="E117" s="19" t="s">
        <v>386</v>
      </c>
      <c r="F117" s="30"/>
      <c r="G117" s="30"/>
      <c r="H117" s="30"/>
      <c r="I117" s="30">
        <f>SUM(Quarterly!F117:I117)</f>
        <v>0</v>
      </c>
      <c r="J117" s="30">
        <f>SUM(Quarterly!G117:J117)</f>
        <v>0</v>
      </c>
      <c r="K117" s="30">
        <f>SUM(Quarterly!H117:K117)</f>
        <v>0</v>
      </c>
      <c r="L117" s="30">
        <f>SUM(Quarterly!I117:L117)</f>
        <v>0</v>
      </c>
      <c r="M117" s="30">
        <f>SUM(Quarterly!J117:M117)</f>
        <v>0</v>
      </c>
      <c r="N117" s="30">
        <f>SUM(Quarterly!K117:N117)</f>
        <v>0</v>
      </c>
      <c r="O117" s="30">
        <f>SUM(Quarterly!L117:O117)</f>
        <v>0</v>
      </c>
      <c r="P117" s="30">
        <f>SUM(Quarterly!M117:P117)</f>
        <v>0</v>
      </c>
      <c r="Q117" s="30">
        <f>SUM(Quarterly!N117:Q117)</f>
        <v>0</v>
      </c>
      <c r="R117" s="30">
        <f>SUM(Quarterly!O117:R117)</f>
        <v>0</v>
      </c>
      <c r="S117" s="30">
        <f>SUM(Quarterly!P117:S117)</f>
        <v>0</v>
      </c>
    </row>
    <row r="118" spans="1:19" x14ac:dyDescent="0.25">
      <c r="A118" s="18" t="s">
        <v>109</v>
      </c>
      <c r="B118" s="19" t="s">
        <v>391</v>
      </c>
      <c r="C118" s="19"/>
      <c r="D118" s="19" t="s">
        <v>394</v>
      </c>
      <c r="E118" s="19" t="s">
        <v>386</v>
      </c>
      <c r="F118" s="30"/>
      <c r="G118" s="30"/>
      <c r="H118" s="30"/>
      <c r="I118" s="30">
        <f>SUM(Quarterly!F118:I118)</f>
        <v>0</v>
      </c>
      <c r="J118" s="30">
        <f>SUM(Quarterly!G118:J118)</f>
        <v>0</v>
      </c>
      <c r="K118" s="30">
        <f>SUM(Quarterly!H118:K118)</f>
        <v>0</v>
      </c>
      <c r="L118" s="30">
        <f>SUM(Quarterly!I118:L118)</f>
        <v>0</v>
      </c>
      <c r="M118" s="30">
        <f>SUM(Quarterly!J118:M118)</f>
        <v>0</v>
      </c>
      <c r="N118" s="30">
        <f>SUM(Quarterly!K118:N118)</f>
        <v>0</v>
      </c>
      <c r="O118" s="30">
        <f>SUM(Quarterly!L118:O118)</f>
        <v>0</v>
      </c>
      <c r="P118" s="30">
        <f>SUM(Quarterly!M118:P118)</f>
        <v>0</v>
      </c>
      <c r="Q118" s="30">
        <f>SUM(Quarterly!N118:Q118)</f>
        <v>0</v>
      </c>
      <c r="R118" s="30">
        <f>SUM(Quarterly!O118:R118)</f>
        <v>0</v>
      </c>
      <c r="S118" s="30">
        <f>SUM(Quarterly!P118:S118)</f>
        <v>0</v>
      </c>
    </row>
    <row r="119" spans="1:19" x14ac:dyDescent="0.25">
      <c r="A119" s="18" t="s">
        <v>110</v>
      </c>
      <c r="B119" s="19" t="s">
        <v>390</v>
      </c>
      <c r="C119" s="19"/>
      <c r="D119" s="19" t="s">
        <v>393</v>
      </c>
      <c r="E119" s="19" t="s">
        <v>386</v>
      </c>
      <c r="F119" s="30"/>
      <c r="G119" s="30"/>
      <c r="H119" s="30"/>
      <c r="I119" s="30">
        <f>SUM(Quarterly!F119:I119)</f>
        <v>0</v>
      </c>
      <c r="J119" s="30">
        <f>SUM(Quarterly!G119:J119)</f>
        <v>0</v>
      </c>
      <c r="K119" s="30">
        <f>SUM(Quarterly!H119:K119)</f>
        <v>0</v>
      </c>
      <c r="L119" s="30">
        <f>SUM(Quarterly!I119:L119)</f>
        <v>0</v>
      </c>
      <c r="M119" s="30">
        <f>SUM(Quarterly!J119:M119)</f>
        <v>0</v>
      </c>
      <c r="N119" s="30">
        <f>SUM(Quarterly!K119:N119)</f>
        <v>0</v>
      </c>
      <c r="O119" s="30">
        <f>SUM(Quarterly!L119:O119)</f>
        <v>0</v>
      </c>
      <c r="P119" s="30">
        <f>SUM(Quarterly!M119:P119)</f>
        <v>0</v>
      </c>
      <c r="Q119" s="30">
        <f>SUM(Quarterly!N119:Q119)</f>
        <v>0</v>
      </c>
      <c r="R119" s="30">
        <f>SUM(Quarterly!O119:R119)</f>
        <v>0</v>
      </c>
      <c r="S119" s="30">
        <f>SUM(Quarterly!P119:S119)</f>
        <v>0</v>
      </c>
    </row>
    <row r="120" spans="1:19" x14ac:dyDescent="0.25">
      <c r="A120" s="18" t="s">
        <v>104</v>
      </c>
      <c r="B120" s="19" t="s">
        <v>391</v>
      </c>
      <c r="C120" s="19"/>
      <c r="D120" s="19" t="s">
        <v>394</v>
      </c>
      <c r="E120" s="19" t="s">
        <v>386</v>
      </c>
      <c r="F120" s="30"/>
      <c r="G120" s="30"/>
      <c r="H120" s="30"/>
      <c r="I120" s="30">
        <f>SUM(Quarterly!F120:I120)</f>
        <v>0</v>
      </c>
      <c r="J120" s="30">
        <f>SUM(Quarterly!G120:J120)</f>
        <v>0</v>
      </c>
      <c r="K120" s="30">
        <f>SUM(Quarterly!H120:K120)</f>
        <v>0</v>
      </c>
      <c r="L120" s="30">
        <f>SUM(Quarterly!I120:L120)</f>
        <v>0</v>
      </c>
      <c r="M120" s="30">
        <f>SUM(Quarterly!J120:M120)</f>
        <v>0</v>
      </c>
      <c r="N120" s="30">
        <f>SUM(Quarterly!K120:N120)</f>
        <v>0</v>
      </c>
      <c r="O120" s="30">
        <f>SUM(Quarterly!L120:O120)</f>
        <v>0</v>
      </c>
      <c r="P120" s="30">
        <f>SUM(Quarterly!M120:P120)</f>
        <v>0</v>
      </c>
      <c r="Q120" s="30">
        <f>SUM(Quarterly!N120:Q120)</f>
        <v>0</v>
      </c>
      <c r="R120" s="30">
        <f>SUM(Quarterly!O120:R120)</f>
        <v>0</v>
      </c>
      <c r="S120" s="30">
        <f>SUM(Quarterly!P120:S120)</f>
        <v>0</v>
      </c>
    </row>
    <row r="121" spans="1:19" x14ac:dyDescent="0.25">
      <c r="A121" s="18" t="s">
        <v>105</v>
      </c>
      <c r="B121" s="19" t="s">
        <v>391</v>
      </c>
      <c r="C121" s="19"/>
      <c r="D121" s="19" t="s">
        <v>394</v>
      </c>
      <c r="E121" s="19" t="s">
        <v>386</v>
      </c>
      <c r="F121" s="30"/>
      <c r="G121" s="30"/>
      <c r="H121" s="30"/>
      <c r="I121" s="30">
        <f>SUM(Quarterly!F121:I121)</f>
        <v>0</v>
      </c>
      <c r="J121" s="30">
        <f>SUM(Quarterly!G121:J121)</f>
        <v>0</v>
      </c>
      <c r="K121" s="30">
        <f>SUM(Quarterly!H121:K121)</f>
        <v>0</v>
      </c>
      <c r="L121" s="30">
        <f>SUM(Quarterly!I121:L121)</f>
        <v>0</v>
      </c>
      <c r="M121" s="30">
        <f>SUM(Quarterly!J121:M121)</f>
        <v>0</v>
      </c>
      <c r="N121" s="30">
        <f>SUM(Quarterly!K121:N121)</f>
        <v>0</v>
      </c>
      <c r="O121" s="30">
        <f>SUM(Quarterly!L121:O121)</f>
        <v>0</v>
      </c>
      <c r="P121" s="30">
        <f>SUM(Quarterly!M121:P121)</f>
        <v>0</v>
      </c>
      <c r="Q121" s="30">
        <f>SUM(Quarterly!N121:Q121)</f>
        <v>0</v>
      </c>
      <c r="R121" s="30">
        <f>SUM(Quarterly!O121:R121)</f>
        <v>0</v>
      </c>
      <c r="S121" s="30">
        <f>SUM(Quarterly!P121:S121)</f>
        <v>0</v>
      </c>
    </row>
    <row r="122" spans="1:19" x14ac:dyDescent="0.25">
      <c r="A122" s="18" t="s">
        <v>106</v>
      </c>
      <c r="B122" s="19" t="s">
        <v>391</v>
      </c>
      <c r="C122" s="19"/>
      <c r="D122" s="19" t="s">
        <v>394</v>
      </c>
      <c r="E122" s="19" t="s">
        <v>386</v>
      </c>
      <c r="F122" s="30"/>
      <c r="G122" s="30"/>
      <c r="H122" s="30"/>
      <c r="I122" s="30">
        <f>SUM(Quarterly!F122:I122)</f>
        <v>0</v>
      </c>
      <c r="J122" s="30">
        <f>SUM(Quarterly!G122:J122)</f>
        <v>0</v>
      </c>
      <c r="K122" s="30">
        <f>SUM(Quarterly!H122:K122)</f>
        <v>0</v>
      </c>
      <c r="L122" s="30">
        <f>SUM(Quarterly!I122:L122)</f>
        <v>0</v>
      </c>
      <c r="M122" s="30">
        <f>SUM(Quarterly!J122:M122)</f>
        <v>0</v>
      </c>
      <c r="N122" s="30">
        <f>SUM(Quarterly!K122:N122)</f>
        <v>0</v>
      </c>
      <c r="O122" s="30">
        <f>SUM(Quarterly!L122:O122)</f>
        <v>0</v>
      </c>
      <c r="P122" s="30">
        <f>SUM(Quarterly!M122:P122)</f>
        <v>0</v>
      </c>
      <c r="Q122" s="30">
        <f>SUM(Quarterly!N122:Q122)</f>
        <v>0</v>
      </c>
      <c r="R122" s="30">
        <f>SUM(Quarterly!O122:R122)</f>
        <v>0</v>
      </c>
      <c r="S122" s="30">
        <f>SUM(Quarterly!P122:S122)</f>
        <v>0</v>
      </c>
    </row>
    <row r="123" spans="1:19" x14ac:dyDescent="0.25">
      <c r="A123" s="18" t="s">
        <v>107</v>
      </c>
      <c r="B123" s="19" t="s">
        <v>391</v>
      </c>
      <c r="C123" s="19"/>
      <c r="D123" s="19" t="s">
        <v>394</v>
      </c>
      <c r="E123" s="19" t="s">
        <v>386</v>
      </c>
      <c r="F123" s="30"/>
      <c r="G123" s="30"/>
      <c r="H123" s="30"/>
      <c r="I123" s="30">
        <f>SUM(Quarterly!F123:I123)</f>
        <v>0</v>
      </c>
      <c r="J123" s="30">
        <f>SUM(Quarterly!G123:J123)</f>
        <v>0</v>
      </c>
      <c r="K123" s="30">
        <f>SUM(Quarterly!H123:K123)</f>
        <v>0</v>
      </c>
      <c r="L123" s="30">
        <f>SUM(Quarterly!I123:L123)</f>
        <v>0</v>
      </c>
      <c r="M123" s="30">
        <f>SUM(Quarterly!J123:M123)</f>
        <v>0</v>
      </c>
      <c r="N123" s="30">
        <f>SUM(Quarterly!K123:N123)</f>
        <v>0</v>
      </c>
      <c r="O123" s="30">
        <f>SUM(Quarterly!L123:O123)</f>
        <v>0</v>
      </c>
      <c r="P123" s="30">
        <f>SUM(Quarterly!M123:P123)</f>
        <v>0</v>
      </c>
      <c r="Q123" s="30">
        <f>SUM(Quarterly!N123:Q123)</f>
        <v>0</v>
      </c>
      <c r="R123" s="30">
        <f>SUM(Quarterly!O123:R123)</f>
        <v>0</v>
      </c>
      <c r="S123" s="30">
        <f>SUM(Quarterly!P123:S123)</f>
        <v>0</v>
      </c>
    </row>
    <row r="124" spans="1:19" x14ac:dyDescent="0.25">
      <c r="A124" s="18" t="s">
        <v>108</v>
      </c>
      <c r="B124" s="19" t="s">
        <v>391</v>
      </c>
      <c r="C124" s="19"/>
      <c r="D124" s="19" t="s">
        <v>394</v>
      </c>
      <c r="E124" s="19" t="s">
        <v>386</v>
      </c>
      <c r="F124" s="30"/>
      <c r="G124" s="30"/>
      <c r="H124" s="30"/>
      <c r="I124" s="30">
        <f>SUM(Quarterly!F124:I124)</f>
        <v>0</v>
      </c>
      <c r="J124" s="30">
        <f>SUM(Quarterly!G124:J124)</f>
        <v>0</v>
      </c>
      <c r="K124" s="30">
        <f>SUM(Quarterly!H124:K124)</f>
        <v>0</v>
      </c>
      <c r="L124" s="30">
        <f>SUM(Quarterly!I124:L124)</f>
        <v>0</v>
      </c>
      <c r="M124" s="30">
        <f>SUM(Quarterly!J124:M124)</f>
        <v>0</v>
      </c>
      <c r="N124" s="30">
        <f>SUM(Quarterly!K124:N124)</f>
        <v>0</v>
      </c>
      <c r="O124" s="30">
        <f>SUM(Quarterly!L124:O124)</f>
        <v>0</v>
      </c>
      <c r="P124" s="30">
        <f>SUM(Quarterly!M124:P124)</f>
        <v>0</v>
      </c>
      <c r="Q124" s="30">
        <f>SUM(Quarterly!N124:Q124)</f>
        <v>0</v>
      </c>
      <c r="R124" s="30">
        <f>SUM(Quarterly!O124:R124)</f>
        <v>0</v>
      </c>
      <c r="S124" s="30">
        <f>SUM(Quarterly!P124:S124)</f>
        <v>0</v>
      </c>
    </row>
    <row r="125" spans="1:19" x14ac:dyDescent="0.25">
      <c r="A125" s="18" t="s">
        <v>109</v>
      </c>
      <c r="B125" s="19" t="s">
        <v>391</v>
      </c>
      <c r="C125" s="19"/>
      <c r="D125" s="19" t="s">
        <v>394</v>
      </c>
      <c r="E125" s="19" t="s">
        <v>386</v>
      </c>
      <c r="F125" s="30"/>
      <c r="G125" s="30"/>
      <c r="H125" s="30"/>
      <c r="I125" s="30">
        <f>SUM(Quarterly!F125:I125)</f>
        <v>0</v>
      </c>
      <c r="J125" s="30">
        <f>SUM(Quarterly!G125:J125)</f>
        <v>0</v>
      </c>
      <c r="K125" s="30">
        <f>SUM(Quarterly!H125:K125)</f>
        <v>0</v>
      </c>
      <c r="L125" s="30">
        <f>SUM(Quarterly!I125:L125)</f>
        <v>0</v>
      </c>
      <c r="M125" s="30">
        <f>SUM(Quarterly!J125:M125)</f>
        <v>0</v>
      </c>
      <c r="N125" s="30">
        <f>SUM(Quarterly!K125:N125)</f>
        <v>0</v>
      </c>
      <c r="O125" s="30">
        <f>SUM(Quarterly!L125:O125)</f>
        <v>0</v>
      </c>
      <c r="P125" s="30">
        <f>SUM(Quarterly!M125:P125)</f>
        <v>0</v>
      </c>
      <c r="Q125" s="30">
        <f>SUM(Quarterly!N125:Q125)</f>
        <v>0</v>
      </c>
      <c r="R125" s="30">
        <f>SUM(Quarterly!O125:R125)</f>
        <v>0</v>
      </c>
      <c r="S125" s="30">
        <f>SUM(Quarterly!P125:S125)</f>
        <v>0</v>
      </c>
    </row>
    <row r="126" spans="1:19" x14ac:dyDescent="0.25">
      <c r="A126" s="18" t="s">
        <v>111</v>
      </c>
      <c r="B126" s="19" t="s">
        <v>390</v>
      </c>
      <c r="C126" s="19"/>
      <c r="D126" s="19" t="s">
        <v>393</v>
      </c>
      <c r="E126" s="19" t="s">
        <v>386</v>
      </c>
      <c r="F126" s="30"/>
      <c r="G126" s="30"/>
      <c r="H126" s="30"/>
      <c r="I126" s="30">
        <f>SUM(Quarterly!F126:I126)</f>
        <v>1748633350</v>
      </c>
      <c r="J126" s="30">
        <f>SUM(Quarterly!G126:J126)</f>
        <v>1960113048</v>
      </c>
      <c r="K126" s="30">
        <f>SUM(Quarterly!H126:K126)</f>
        <v>1974132238</v>
      </c>
      <c r="L126" s="30">
        <f>SUM(Quarterly!I126:L126)</f>
        <v>2377369587</v>
      </c>
      <c r="M126" s="30">
        <f>SUM(Quarterly!J126:M126)</f>
        <v>3215708401</v>
      </c>
      <c r="N126" s="30">
        <f>SUM(Quarterly!K126:N126)</f>
        <v>4241250305</v>
      </c>
      <c r="O126" s="30">
        <f>SUM(Quarterly!L126:O126)</f>
        <v>5457391312</v>
      </c>
      <c r="P126" s="30">
        <f>SUM(Quarterly!M126:P126)</f>
        <v>7399956058</v>
      </c>
      <c r="Q126" s="30">
        <f>SUM(Quarterly!N126:Q126)</f>
        <v>10828748501</v>
      </c>
      <c r="R126" s="30">
        <f>SUM(Quarterly!O126:R126)</f>
        <v>13434441827</v>
      </c>
      <c r="S126" s="30">
        <f>SUM(Quarterly!P126:S126)</f>
        <v>17241734968</v>
      </c>
    </row>
    <row r="127" spans="1:19" x14ac:dyDescent="0.25">
      <c r="A127" s="18" t="s">
        <v>112</v>
      </c>
      <c r="B127" s="19" t="s">
        <v>390</v>
      </c>
      <c r="C127" s="19"/>
      <c r="D127" s="19" t="s">
        <v>393</v>
      </c>
      <c r="E127" s="19" t="s">
        <v>386</v>
      </c>
      <c r="F127" s="30"/>
      <c r="G127" s="30"/>
      <c r="H127" s="30"/>
      <c r="I127" s="30">
        <f>SUM(Quarterly!F127:I127)</f>
        <v>0</v>
      </c>
      <c r="J127" s="30">
        <f>SUM(Quarterly!G127:J127)</f>
        <v>0</v>
      </c>
      <c r="K127" s="30">
        <f>SUM(Quarterly!H127:K127)</f>
        <v>0</v>
      </c>
      <c r="L127" s="30">
        <f>SUM(Quarterly!I127:L127)</f>
        <v>0</v>
      </c>
      <c r="M127" s="30">
        <f>SUM(Quarterly!J127:M127)</f>
        <v>0</v>
      </c>
      <c r="N127" s="30">
        <f>SUM(Quarterly!K127:N127)</f>
        <v>0</v>
      </c>
      <c r="O127" s="30">
        <f>SUM(Quarterly!L127:O127)</f>
        <v>0</v>
      </c>
      <c r="P127" s="30">
        <f>SUM(Quarterly!M127:P127)</f>
        <v>2173020</v>
      </c>
      <c r="Q127" s="30">
        <f>SUM(Quarterly!N127:Q127)</f>
        <v>84812111</v>
      </c>
      <c r="R127" s="30">
        <f>SUM(Quarterly!O127:R127)</f>
        <v>251173657</v>
      </c>
      <c r="S127" s="30">
        <f>SUM(Quarterly!P127:S127)</f>
        <v>646647645</v>
      </c>
    </row>
    <row r="128" spans="1:19" x14ac:dyDescent="0.25">
      <c r="A128" s="18" t="s">
        <v>113</v>
      </c>
      <c r="B128" s="19" t="s">
        <v>391</v>
      </c>
      <c r="C128" s="19" t="s">
        <v>396</v>
      </c>
      <c r="D128" s="19" t="s">
        <v>394</v>
      </c>
      <c r="E128" s="19" t="s">
        <v>386</v>
      </c>
      <c r="F128" s="30"/>
      <c r="G128" s="30"/>
      <c r="H128" s="30"/>
      <c r="I128" s="30">
        <f>SUM(Quarterly!F128:I128)</f>
        <v>0</v>
      </c>
      <c r="J128" s="30">
        <f>SUM(Quarterly!G128:J128)</f>
        <v>0</v>
      </c>
      <c r="K128" s="30">
        <f>SUM(Quarterly!H128:K128)</f>
        <v>0</v>
      </c>
      <c r="L128" s="30">
        <f>SUM(Quarterly!I128:L128)</f>
        <v>0</v>
      </c>
      <c r="M128" s="30">
        <f>SUM(Quarterly!J128:M128)</f>
        <v>0</v>
      </c>
      <c r="N128" s="30">
        <f>SUM(Quarterly!K128:N128)</f>
        <v>0</v>
      </c>
      <c r="O128" s="30">
        <f>SUM(Quarterly!L128:O128)</f>
        <v>0</v>
      </c>
      <c r="P128" s="30">
        <f>SUM(Quarterly!M128:P128)</f>
        <v>2173020</v>
      </c>
      <c r="Q128" s="30">
        <f>SUM(Quarterly!N128:Q128)</f>
        <v>84812111</v>
      </c>
      <c r="R128" s="30">
        <f>SUM(Quarterly!O128:R128)</f>
        <v>251173657</v>
      </c>
      <c r="S128" s="30">
        <f>SUM(Quarterly!P128:S128)</f>
        <v>646647645</v>
      </c>
    </row>
    <row r="129" spans="1:19" x14ac:dyDescent="0.25">
      <c r="A129" s="18" t="s">
        <v>114</v>
      </c>
      <c r="B129" s="19" t="s">
        <v>391</v>
      </c>
      <c r="C129" s="19"/>
      <c r="D129" s="19" t="s">
        <v>394</v>
      </c>
      <c r="E129" s="19" t="s">
        <v>386</v>
      </c>
      <c r="F129" s="30"/>
      <c r="G129" s="30"/>
      <c r="H129" s="30"/>
      <c r="I129" s="30">
        <f>SUM(Quarterly!F129:I129)</f>
        <v>0</v>
      </c>
      <c r="J129" s="30">
        <f>SUM(Quarterly!G129:J129)</f>
        <v>0</v>
      </c>
      <c r="K129" s="30">
        <f>SUM(Quarterly!H129:K129)</f>
        <v>0</v>
      </c>
      <c r="L129" s="30">
        <f>SUM(Quarterly!I129:L129)</f>
        <v>0</v>
      </c>
      <c r="M129" s="30">
        <f>SUM(Quarterly!J129:M129)</f>
        <v>0</v>
      </c>
      <c r="N129" s="30">
        <f>SUM(Quarterly!K129:N129)</f>
        <v>0</v>
      </c>
      <c r="O129" s="30">
        <f>SUM(Quarterly!L129:O129)</f>
        <v>0</v>
      </c>
      <c r="P129" s="30">
        <f>SUM(Quarterly!M129:P129)</f>
        <v>0</v>
      </c>
      <c r="Q129" s="30">
        <f>SUM(Quarterly!N129:Q129)</f>
        <v>0</v>
      </c>
      <c r="R129" s="30">
        <f>SUM(Quarterly!O129:R129)</f>
        <v>0</v>
      </c>
      <c r="S129" s="30">
        <f>SUM(Quarterly!P129:S129)</f>
        <v>0</v>
      </c>
    </row>
    <row r="130" spans="1:19" x14ac:dyDescent="0.25">
      <c r="A130" s="18" t="s">
        <v>115</v>
      </c>
      <c r="B130" s="19" t="s">
        <v>391</v>
      </c>
      <c r="C130" s="19"/>
      <c r="D130" s="19" t="s">
        <v>394</v>
      </c>
      <c r="E130" s="19" t="s">
        <v>386</v>
      </c>
      <c r="F130" s="30"/>
      <c r="G130" s="30"/>
      <c r="H130" s="30"/>
      <c r="I130" s="30">
        <f>SUM(Quarterly!F130:I130)</f>
        <v>0</v>
      </c>
      <c r="J130" s="30">
        <f>SUM(Quarterly!G130:J130)</f>
        <v>0</v>
      </c>
      <c r="K130" s="30">
        <f>SUM(Quarterly!H130:K130)</f>
        <v>0</v>
      </c>
      <c r="L130" s="30">
        <f>SUM(Quarterly!I130:L130)</f>
        <v>0</v>
      </c>
      <c r="M130" s="30">
        <f>SUM(Quarterly!J130:M130)</f>
        <v>0</v>
      </c>
      <c r="N130" s="30">
        <f>SUM(Quarterly!K130:N130)</f>
        <v>0</v>
      </c>
      <c r="O130" s="30">
        <f>SUM(Quarterly!L130:O130)</f>
        <v>0</v>
      </c>
      <c r="P130" s="30">
        <f>SUM(Quarterly!M130:P130)</f>
        <v>0</v>
      </c>
      <c r="Q130" s="30">
        <f>SUM(Quarterly!N130:Q130)</f>
        <v>0</v>
      </c>
      <c r="R130" s="30">
        <f>SUM(Quarterly!O130:R130)</f>
        <v>0</v>
      </c>
      <c r="S130" s="30">
        <f>SUM(Quarterly!P130:S130)</f>
        <v>0</v>
      </c>
    </row>
    <row r="131" spans="1:19" x14ac:dyDescent="0.25">
      <c r="A131" s="18" t="s">
        <v>116</v>
      </c>
      <c r="B131" s="19" t="s">
        <v>391</v>
      </c>
      <c r="C131" s="19"/>
      <c r="D131" s="19" t="s">
        <v>394</v>
      </c>
      <c r="E131" s="19" t="s">
        <v>386</v>
      </c>
      <c r="F131" s="30"/>
      <c r="G131" s="30"/>
      <c r="H131" s="30"/>
      <c r="I131" s="30">
        <f>SUM(Quarterly!F131:I131)</f>
        <v>0</v>
      </c>
      <c r="J131" s="30">
        <f>SUM(Quarterly!G131:J131)</f>
        <v>0</v>
      </c>
      <c r="K131" s="30">
        <f>SUM(Quarterly!H131:K131)</f>
        <v>0</v>
      </c>
      <c r="L131" s="30">
        <f>SUM(Quarterly!I131:L131)</f>
        <v>0</v>
      </c>
      <c r="M131" s="30">
        <f>SUM(Quarterly!J131:M131)</f>
        <v>0</v>
      </c>
      <c r="N131" s="30">
        <f>SUM(Quarterly!K131:N131)</f>
        <v>0</v>
      </c>
      <c r="O131" s="30">
        <f>SUM(Quarterly!L131:O131)</f>
        <v>0</v>
      </c>
      <c r="P131" s="30">
        <f>SUM(Quarterly!M131:P131)</f>
        <v>0</v>
      </c>
      <c r="Q131" s="30">
        <f>SUM(Quarterly!N131:Q131)</f>
        <v>0</v>
      </c>
      <c r="R131" s="30">
        <f>SUM(Quarterly!O131:R131)</f>
        <v>0</v>
      </c>
      <c r="S131" s="30">
        <f>SUM(Quarterly!P131:S131)</f>
        <v>0</v>
      </c>
    </row>
    <row r="132" spans="1:19" x14ac:dyDescent="0.25">
      <c r="A132" s="18" t="s">
        <v>85</v>
      </c>
      <c r="B132" s="19" t="s">
        <v>391</v>
      </c>
      <c r="C132" s="19"/>
      <c r="D132" s="19" t="s">
        <v>394</v>
      </c>
      <c r="E132" s="19" t="s">
        <v>386</v>
      </c>
      <c r="F132" s="30"/>
      <c r="G132" s="30"/>
      <c r="H132" s="30"/>
      <c r="I132" s="30">
        <f>SUM(Quarterly!F132:I132)</f>
        <v>0</v>
      </c>
      <c r="J132" s="30">
        <f>SUM(Quarterly!G132:J132)</f>
        <v>0</v>
      </c>
      <c r="K132" s="30">
        <f>SUM(Quarterly!H132:K132)</f>
        <v>0</v>
      </c>
      <c r="L132" s="30">
        <f>SUM(Quarterly!I132:L132)</f>
        <v>0</v>
      </c>
      <c r="M132" s="30">
        <f>SUM(Quarterly!J132:M132)</f>
        <v>0</v>
      </c>
      <c r="N132" s="30">
        <f>SUM(Quarterly!K132:N132)</f>
        <v>0</v>
      </c>
      <c r="O132" s="30">
        <f>SUM(Quarterly!L132:O132)</f>
        <v>0</v>
      </c>
      <c r="P132" s="30">
        <f>SUM(Quarterly!M132:P132)</f>
        <v>0</v>
      </c>
      <c r="Q132" s="30">
        <f>SUM(Quarterly!N132:Q132)</f>
        <v>0</v>
      </c>
      <c r="R132" s="30">
        <f>SUM(Quarterly!O132:R132)</f>
        <v>0</v>
      </c>
      <c r="S132" s="30">
        <f>SUM(Quarterly!P132:S132)</f>
        <v>0</v>
      </c>
    </row>
    <row r="133" spans="1:19" x14ac:dyDescent="0.25">
      <c r="A133" s="18" t="s">
        <v>117</v>
      </c>
      <c r="B133" s="19" t="s">
        <v>391</v>
      </c>
      <c r="C133" s="19"/>
      <c r="D133" s="19" t="s">
        <v>394</v>
      </c>
      <c r="E133" s="19" t="s">
        <v>386</v>
      </c>
      <c r="F133" s="30"/>
      <c r="G133" s="30"/>
      <c r="H133" s="30"/>
      <c r="I133" s="30">
        <f>SUM(Quarterly!F133:I133)</f>
        <v>0</v>
      </c>
      <c r="J133" s="30">
        <f>SUM(Quarterly!G133:J133)</f>
        <v>0</v>
      </c>
      <c r="K133" s="30">
        <f>SUM(Quarterly!H133:K133)</f>
        <v>0</v>
      </c>
      <c r="L133" s="30">
        <f>SUM(Quarterly!I133:L133)</f>
        <v>0</v>
      </c>
      <c r="M133" s="30">
        <f>SUM(Quarterly!J133:M133)</f>
        <v>0</v>
      </c>
      <c r="N133" s="30">
        <f>SUM(Quarterly!K133:N133)</f>
        <v>0</v>
      </c>
      <c r="O133" s="30">
        <f>SUM(Quarterly!L133:O133)</f>
        <v>0</v>
      </c>
      <c r="P133" s="30">
        <f>SUM(Quarterly!M133:P133)</f>
        <v>0</v>
      </c>
      <c r="Q133" s="30">
        <f>SUM(Quarterly!N133:Q133)</f>
        <v>0</v>
      </c>
      <c r="R133" s="30">
        <f>SUM(Quarterly!O133:R133)</f>
        <v>0</v>
      </c>
      <c r="S133" s="30">
        <f>SUM(Quarterly!P133:S133)</f>
        <v>0</v>
      </c>
    </row>
    <row r="134" spans="1:19" x14ac:dyDescent="0.25">
      <c r="A134" s="18" t="s">
        <v>118</v>
      </c>
      <c r="B134" s="19" t="s">
        <v>391</v>
      </c>
      <c r="C134" s="19" t="s">
        <v>408</v>
      </c>
      <c r="D134" s="19" t="s">
        <v>394</v>
      </c>
      <c r="E134" s="19" t="s">
        <v>386</v>
      </c>
      <c r="F134" s="30"/>
      <c r="G134" s="30"/>
      <c r="H134" s="30"/>
      <c r="I134" s="30">
        <f>SUM(Quarterly!F134:I134)</f>
        <v>0</v>
      </c>
      <c r="J134" s="30">
        <f>SUM(Quarterly!G134:J134)</f>
        <v>0</v>
      </c>
      <c r="K134" s="30">
        <f>SUM(Quarterly!H134:K134)</f>
        <v>0</v>
      </c>
      <c r="L134" s="30">
        <f>SUM(Quarterly!I134:L134)</f>
        <v>0</v>
      </c>
      <c r="M134" s="30">
        <f>SUM(Quarterly!J134:M134)</f>
        <v>73</v>
      </c>
      <c r="N134" s="30">
        <f>SUM(Quarterly!K134:N134)</f>
        <v>73</v>
      </c>
      <c r="O134" s="30">
        <f>SUM(Quarterly!L134:O134)</f>
        <v>73</v>
      </c>
      <c r="P134" s="30">
        <f>SUM(Quarterly!M134:P134)</f>
        <v>71013771</v>
      </c>
      <c r="Q134" s="30">
        <f>SUM(Quarterly!N134:Q134)</f>
        <v>270419528</v>
      </c>
      <c r="R134" s="30">
        <f>SUM(Quarterly!O134:R134)</f>
        <v>688797727</v>
      </c>
      <c r="S134" s="30">
        <f>SUM(Quarterly!P134:S134)</f>
        <v>1090781018</v>
      </c>
    </row>
    <row r="135" spans="1:19" x14ac:dyDescent="0.25">
      <c r="A135" s="18" t="s">
        <v>119</v>
      </c>
      <c r="B135" s="19" t="s">
        <v>391</v>
      </c>
      <c r="C135" s="19"/>
      <c r="D135" s="19" t="s">
        <v>394</v>
      </c>
      <c r="E135" s="19" t="s">
        <v>386</v>
      </c>
      <c r="F135" s="30"/>
      <c r="G135" s="30"/>
      <c r="H135" s="30"/>
      <c r="I135" s="30">
        <f>SUM(Quarterly!F135:I135)</f>
        <v>0</v>
      </c>
      <c r="J135" s="30">
        <f>SUM(Quarterly!G135:J135)</f>
        <v>0</v>
      </c>
      <c r="K135" s="30">
        <f>SUM(Quarterly!H135:K135)</f>
        <v>0</v>
      </c>
      <c r="L135" s="30">
        <f>SUM(Quarterly!I135:L135)</f>
        <v>0</v>
      </c>
      <c r="M135" s="30">
        <f>SUM(Quarterly!J135:M135)</f>
        <v>0</v>
      </c>
      <c r="N135" s="30">
        <f>SUM(Quarterly!K135:N135)</f>
        <v>0</v>
      </c>
      <c r="O135" s="30">
        <f>SUM(Quarterly!L135:O135)</f>
        <v>0</v>
      </c>
      <c r="P135" s="30">
        <f>SUM(Quarterly!M135:P135)</f>
        <v>0</v>
      </c>
      <c r="Q135" s="30">
        <f>SUM(Quarterly!N135:Q135)</f>
        <v>0</v>
      </c>
      <c r="R135" s="30">
        <f>SUM(Quarterly!O135:R135)</f>
        <v>0</v>
      </c>
      <c r="S135" s="30">
        <f>SUM(Quarterly!P135:S135)</f>
        <v>0</v>
      </c>
    </row>
    <row r="136" spans="1:19" x14ac:dyDescent="0.25">
      <c r="A136" s="18" t="s">
        <v>120</v>
      </c>
      <c r="B136" s="19" t="s">
        <v>391</v>
      </c>
      <c r="C136" s="19"/>
      <c r="D136" s="19" t="s">
        <v>394</v>
      </c>
      <c r="E136" s="19" t="s">
        <v>386</v>
      </c>
      <c r="F136" s="30"/>
      <c r="G136" s="30"/>
      <c r="H136" s="30"/>
      <c r="I136" s="30">
        <f>SUM(Quarterly!F136:I136)</f>
        <v>0</v>
      </c>
      <c r="J136" s="30">
        <f>SUM(Quarterly!G136:J136)</f>
        <v>0</v>
      </c>
      <c r="K136" s="30">
        <f>SUM(Quarterly!H136:K136)</f>
        <v>0</v>
      </c>
      <c r="L136" s="30">
        <f>SUM(Quarterly!I136:L136)</f>
        <v>0</v>
      </c>
      <c r="M136" s="30">
        <f>SUM(Quarterly!J136:M136)</f>
        <v>0</v>
      </c>
      <c r="N136" s="30">
        <f>SUM(Quarterly!K136:N136)</f>
        <v>0</v>
      </c>
      <c r="O136" s="30">
        <f>SUM(Quarterly!L136:O136)</f>
        <v>0</v>
      </c>
      <c r="P136" s="30">
        <f>SUM(Quarterly!M136:P136)</f>
        <v>0</v>
      </c>
      <c r="Q136" s="30">
        <f>SUM(Quarterly!N136:Q136)</f>
        <v>0</v>
      </c>
      <c r="R136" s="30">
        <f>SUM(Quarterly!O136:R136)</f>
        <v>0</v>
      </c>
      <c r="S136" s="30">
        <f>SUM(Quarterly!P136:S136)</f>
        <v>0</v>
      </c>
    </row>
    <row r="137" spans="1:19" x14ac:dyDescent="0.25">
      <c r="A137" s="18" t="s">
        <v>121</v>
      </c>
      <c r="B137" s="19" t="s">
        <v>391</v>
      </c>
      <c r="C137" s="19"/>
      <c r="D137" s="19" t="s">
        <v>394</v>
      </c>
      <c r="E137" s="19" t="s">
        <v>386</v>
      </c>
      <c r="F137" s="30"/>
      <c r="G137" s="30"/>
      <c r="H137" s="30"/>
      <c r="I137" s="30">
        <f>SUM(Quarterly!F137:I137)</f>
        <v>0</v>
      </c>
      <c r="J137" s="30">
        <f>SUM(Quarterly!G137:J137)</f>
        <v>0</v>
      </c>
      <c r="K137" s="30">
        <f>SUM(Quarterly!H137:K137)</f>
        <v>0</v>
      </c>
      <c r="L137" s="30">
        <f>SUM(Quarterly!I137:L137)</f>
        <v>0</v>
      </c>
      <c r="M137" s="30">
        <f>SUM(Quarterly!J137:M137)</f>
        <v>0</v>
      </c>
      <c r="N137" s="30">
        <f>SUM(Quarterly!K137:N137)</f>
        <v>0</v>
      </c>
      <c r="O137" s="30">
        <f>SUM(Quarterly!L137:O137)</f>
        <v>0</v>
      </c>
      <c r="P137" s="30">
        <f>SUM(Quarterly!M137:P137)</f>
        <v>0</v>
      </c>
      <c r="Q137" s="30">
        <f>SUM(Quarterly!N137:Q137)</f>
        <v>0</v>
      </c>
      <c r="R137" s="30">
        <f>SUM(Quarterly!O137:R137)</f>
        <v>0</v>
      </c>
      <c r="S137" s="30">
        <f>SUM(Quarterly!P137:S137)</f>
        <v>0</v>
      </c>
    </row>
    <row r="138" spans="1:19" x14ac:dyDescent="0.25">
      <c r="A138" s="18" t="s">
        <v>122</v>
      </c>
      <c r="B138" s="19" t="s">
        <v>391</v>
      </c>
      <c r="C138" s="19"/>
      <c r="D138" s="19" t="s">
        <v>394</v>
      </c>
      <c r="E138" s="19" t="s">
        <v>386</v>
      </c>
      <c r="F138" s="30"/>
      <c r="G138" s="30"/>
      <c r="H138" s="30"/>
      <c r="I138" s="30">
        <f>SUM(Quarterly!F138:I138)</f>
        <v>0</v>
      </c>
      <c r="J138" s="30">
        <f>SUM(Quarterly!G138:J138)</f>
        <v>0</v>
      </c>
      <c r="K138" s="30">
        <f>SUM(Quarterly!H138:K138)</f>
        <v>0</v>
      </c>
      <c r="L138" s="30">
        <f>SUM(Quarterly!I138:L138)</f>
        <v>0</v>
      </c>
      <c r="M138" s="30">
        <f>SUM(Quarterly!J138:M138)</f>
        <v>0</v>
      </c>
      <c r="N138" s="30">
        <f>SUM(Quarterly!K138:N138)</f>
        <v>0</v>
      </c>
      <c r="O138" s="30">
        <f>SUM(Quarterly!L138:O138)</f>
        <v>0</v>
      </c>
      <c r="P138" s="30">
        <f>SUM(Quarterly!M138:P138)</f>
        <v>0</v>
      </c>
      <c r="Q138" s="30">
        <f>SUM(Quarterly!N138:Q138)</f>
        <v>0</v>
      </c>
      <c r="R138" s="30">
        <f>SUM(Quarterly!O138:R138)</f>
        <v>0</v>
      </c>
      <c r="S138" s="30">
        <f>SUM(Quarterly!P138:S138)</f>
        <v>0</v>
      </c>
    </row>
    <row r="139" spans="1:19" x14ac:dyDescent="0.25">
      <c r="A139" s="18" t="s">
        <v>123</v>
      </c>
      <c r="B139" s="19" t="s">
        <v>391</v>
      </c>
      <c r="C139" s="19" t="s">
        <v>396</v>
      </c>
      <c r="D139" s="19" t="s">
        <v>394</v>
      </c>
      <c r="E139" s="19" t="s">
        <v>386</v>
      </c>
      <c r="F139" s="30"/>
      <c r="G139" s="30"/>
      <c r="H139" s="30"/>
      <c r="I139" s="30">
        <f>SUM(Quarterly!F139:I139)</f>
        <v>1508066774</v>
      </c>
      <c r="J139" s="30">
        <f>SUM(Quarterly!G139:J139)</f>
        <v>1828667394</v>
      </c>
      <c r="K139" s="30">
        <f>SUM(Quarterly!H139:K139)</f>
        <v>1853822921</v>
      </c>
      <c r="L139" s="30">
        <f>SUM(Quarterly!I139:L139)</f>
        <v>2247664705</v>
      </c>
      <c r="M139" s="30">
        <f>SUM(Quarterly!J139:M139)</f>
        <v>3058724317</v>
      </c>
      <c r="N139" s="30">
        <f>SUM(Quarterly!K139:N139)</f>
        <v>3645672294</v>
      </c>
      <c r="O139" s="30">
        <f>SUM(Quarterly!L139:O139)</f>
        <v>4576466280</v>
      </c>
      <c r="P139" s="30">
        <f>SUM(Quarterly!M139:P139)</f>
        <v>6286153686</v>
      </c>
      <c r="Q139" s="30">
        <f>SUM(Quarterly!N139:Q139)</f>
        <v>8261616398</v>
      </c>
      <c r="R139" s="30">
        <f>SUM(Quarterly!O139:R139)</f>
        <v>9714159129</v>
      </c>
      <c r="S139" s="30">
        <f>SUM(Quarterly!P139:S139)</f>
        <v>12352313832</v>
      </c>
    </row>
    <row r="140" spans="1:19" x14ac:dyDescent="0.25">
      <c r="A140" s="18" t="s">
        <v>124</v>
      </c>
      <c r="B140" s="19" t="s">
        <v>391</v>
      </c>
      <c r="C140" s="19"/>
      <c r="D140" s="19" t="s">
        <v>394</v>
      </c>
      <c r="E140" s="19" t="s">
        <v>386</v>
      </c>
      <c r="F140" s="30"/>
      <c r="G140" s="30"/>
      <c r="H140" s="30"/>
      <c r="I140" s="30">
        <f>SUM(Quarterly!F140:I140)</f>
        <v>0</v>
      </c>
      <c r="J140" s="30">
        <f>SUM(Quarterly!G140:J140)</f>
        <v>0</v>
      </c>
      <c r="K140" s="30">
        <f>SUM(Quarterly!H140:K140)</f>
        <v>0</v>
      </c>
      <c r="L140" s="30">
        <f>SUM(Quarterly!I140:L140)</f>
        <v>0</v>
      </c>
      <c r="M140" s="30">
        <f>SUM(Quarterly!J140:M140)</f>
        <v>0</v>
      </c>
      <c r="N140" s="30">
        <f>SUM(Quarterly!K140:N140)</f>
        <v>0</v>
      </c>
      <c r="O140" s="30">
        <f>SUM(Quarterly!L140:O140)</f>
        <v>0</v>
      </c>
      <c r="P140" s="30">
        <f>SUM(Quarterly!M140:P140)</f>
        <v>0</v>
      </c>
      <c r="Q140" s="30">
        <f>SUM(Quarterly!N140:Q140)</f>
        <v>0</v>
      </c>
      <c r="R140" s="30">
        <f>SUM(Quarterly!O140:R140)</f>
        <v>0</v>
      </c>
      <c r="S140" s="30">
        <f>SUM(Quarterly!P140:S140)</f>
        <v>0</v>
      </c>
    </row>
    <row r="141" spans="1:19" x14ac:dyDescent="0.25">
      <c r="A141" s="18" t="s">
        <v>125</v>
      </c>
      <c r="B141" s="19" t="s">
        <v>391</v>
      </c>
      <c r="C141" s="19" t="s">
        <v>396</v>
      </c>
      <c r="D141" s="19" t="s">
        <v>394</v>
      </c>
      <c r="E141" s="19" t="s">
        <v>386</v>
      </c>
      <c r="F141" s="30"/>
      <c r="G141" s="30"/>
      <c r="H141" s="30"/>
      <c r="I141" s="30">
        <f>SUM(Quarterly!F141:I141)</f>
        <v>1575153</v>
      </c>
      <c r="J141" s="30">
        <f>SUM(Quarterly!G141:J141)</f>
        <v>1292496</v>
      </c>
      <c r="K141" s="30">
        <f>SUM(Quarterly!H141:K141)</f>
        <v>1330738</v>
      </c>
      <c r="L141" s="30">
        <f>SUM(Quarterly!I141:L141)</f>
        <v>1635071</v>
      </c>
      <c r="M141" s="30">
        <f>SUM(Quarterly!J141:M141)</f>
        <v>1493851</v>
      </c>
      <c r="N141" s="30">
        <f>SUM(Quarterly!K141:N141)</f>
        <v>2164028</v>
      </c>
      <c r="O141" s="30">
        <f>SUM(Quarterly!L141:O141)</f>
        <v>3558811</v>
      </c>
      <c r="P141" s="30">
        <f>SUM(Quarterly!M141:P141)</f>
        <v>9238658</v>
      </c>
      <c r="Q141" s="30">
        <f>SUM(Quarterly!N141:Q141)</f>
        <v>12058211</v>
      </c>
      <c r="R141" s="30">
        <f>SUM(Quarterly!O141:R141)</f>
        <v>16240061</v>
      </c>
      <c r="S141" s="30">
        <f>SUM(Quarterly!P141:S141)</f>
        <v>20880074</v>
      </c>
    </row>
    <row r="142" spans="1:19" x14ac:dyDescent="0.25">
      <c r="A142" s="18" t="s">
        <v>126</v>
      </c>
      <c r="B142" s="19" t="s">
        <v>391</v>
      </c>
      <c r="C142" s="19"/>
      <c r="D142" s="19" t="s">
        <v>394</v>
      </c>
      <c r="E142" s="19" t="s">
        <v>386</v>
      </c>
      <c r="F142" s="30"/>
      <c r="G142" s="30"/>
      <c r="H142" s="30"/>
      <c r="I142" s="30">
        <f>SUM(Quarterly!F142:I142)</f>
        <v>0</v>
      </c>
      <c r="J142" s="30">
        <f>SUM(Quarterly!G142:J142)</f>
        <v>0</v>
      </c>
      <c r="K142" s="30">
        <f>SUM(Quarterly!H142:K142)</f>
        <v>0</v>
      </c>
      <c r="L142" s="30">
        <f>SUM(Quarterly!I142:L142)</f>
        <v>0</v>
      </c>
      <c r="M142" s="30">
        <f>SUM(Quarterly!J142:M142)</f>
        <v>0</v>
      </c>
      <c r="N142" s="30">
        <f>SUM(Quarterly!K142:N142)</f>
        <v>0</v>
      </c>
      <c r="O142" s="30">
        <f>SUM(Quarterly!L142:O142)</f>
        <v>0</v>
      </c>
      <c r="P142" s="30">
        <f>SUM(Quarterly!M142:P142)</f>
        <v>0</v>
      </c>
      <c r="Q142" s="30">
        <f>SUM(Quarterly!N142:Q142)</f>
        <v>0</v>
      </c>
      <c r="R142" s="30">
        <f>SUM(Quarterly!O142:R142)</f>
        <v>0</v>
      </c>
      <c r="S142" s="30">
        <f>SUM(Quarterly!P142:S142)</f>
        <v>0</v>
      </c>
    </row>
    <row r="143" spans="1:19" x14ac:dyDescent="0.25">
      <c r="A143" s="18" t="s">
        <v>127</v>
      </c>
      <c r="B143" s="19" t="s">
        <v>391</v>
      </c>
      <c r="C143" s="19"/>
      <c r="D143" s="19" t="s">
        <v>394</v>
      </c>
      <c r="E143" s="19" t="s">
        <v>386</v>
      </c>
      <c r="F143" s="30"/>
      <c r="G143" s="30"/>
      <c r="H143" s="30"/>
      <c r="I143" s="30">
        <f>SUM(Quarterly!F143:I143)</f>
        <v>0</v>
      </c>
      <c r="J143" s="30">
        <f>SUM(Quarterly!G143:J143)</f>
        <v>0</v>
      </c>
      <c r="K143" s="30">
        <f>SUM(Quarterly!H143:K143)</f>
        <v>0</v>
      </c>
      <c r="L143" s="30">
        <f>SUM(Quarterly!I143:L143)</f>
        <v>0</v>
      </c>
      <c r="M143" s="30">
        <f>SUM(Quarterly!J143:M143)</f>
        <v>0</v>
      </c>
      <c r="N143" s="30">
        <f>SUM(Quarterly!K143:N143)</f>
        <v>0</v>
      </c>
      <c r="O143" s="30">
        <f>SUM(Quarterly!L143:O143)</f>
        <v>0</v>
      </c>
      <c r="P143" s="30">
        <f>SUM(Quarterly!M143:P143)</f>
        <v>0</v>
      </c>
      <c r="Q143" s="30">
        <f>SUM(Quarterly!N143:Q143)</f>
        <v>0</v>
      </c>
      <c r="R143" s="30">
        <f>SUM(Quarterly!O143:R143)</f>
        <v>0</v>
      </c>
      <c r="S143" s="30">
        <f>SUM(Quarterly!P143:S143)</f>
        <v>0</v>
      </c>
    </row>
    <row r="144" spans="1:19" x14ac:dyDescent="0.25">
      <c r="A144" s="18" t="s">
        <v>128</v>
      </c>
      <c r="B144" s="19" t="s">
        <v>391</v>
      </c>
      <c r="C144" s="19"/>
      <c r="D144" s="19" t="s">
        <v>394</v>
      </c>
      <c r="E144" s="19" t="s">
        <v>386</v>
      </c>
      <c r="F144" s="30"/>
      <c r="G144" s="30"/>
      <c r="H144" s="30"/>
      <c r="I144" s="30">
        <f>SUM(Quarterly!F144:I144)</f>
        <v>0</v>
      </c>
      <c r="J144" s="30">
        <f>SUM(Quarterly!G144:J144)</f>
        <v>0</v>
      </c>
      <c r="K144" s="30">
        <f>SUM(Quarterly!H144:K144)</f>
        <v>0</v>
      </c>
      <c r="L144" s="30">
        <f>SUM(Quarterly!I144:L144)</f>
        <v>0</v>
      </c>
      <c r="M144" s="30">
        <f>SUM(Quarterly!J144:M144)</f>
        <v>0</v>
      </c>
      <c r="N144" s="30">
        <f>SUM(Quarterly!K144:N144)</f>
        <v>0</v>
      </c>
      <c r="O144" s="30">
        <f>SUM(Quarterly!L144:O144)</f>
        <v>0</v>
      </c>
      <c r="P144" s="30">
        <f>SUM(Quarterly!M144:P144)</f>
        <v>0</v>
      </c>
      <c r="Q144" s="30">
        <f>SUM(Quarterly!N144:Q144)</f>
        <v>0</v>
      </c>
      <c r="R144" s="30">
        <f>SUM(Quarterly!O144:R144)</f>
        <v>0</v>
      </c>
      <c r="S144" s="30">
        <f>SUM(Quarterly!P144:S144)</f>
        <v>0</v>
      </c>
    </row>
    <row r="145" spans="1:19" x14ac:dyDescent="0.25">
      <c r="A145" s="18" t="s">
        <v>129</v>
      </c>
      <c r="B145" s="19" t="s">
        <v>391</v>
      </c>
      <c r="C145" s="19"/>
      <c r="D145" s="19" t="s">
        <v>394</v>
      </c>
      <c r="E145" s="19" t="s">
        <v>386</v>
      </c>
      <c r="F145" s="30"/>
      <c r="G145" s="30"/>
      <c r="H145" s="30"/>
      <c r="I145" s="30">
        <f>SUM(Quarterly!F145:I145)</f>
        <v>0</v>
      </c>
      <c r="J145" s="30">
        <f>SUM(Quarterly!G145:J145)</f>
        <v>0</v>
      </c>
      <c r="K145" s="30">
        <f>SUM(Quarterly!H145:K145)</f>
        <v>0</v>
      </c>
      <c r="L145" s="30">
        <f>SUM(Quarterly!I145:L145)</f>
        <v>0</v>
      </c>
      <c r="M145" s="30">
        <f>SUM(Quarterly!J145:M145)</f>
        <v>0</v>
      </c>
      <c r="N145" s="30">
        <f>SUM(Quarterly!K145:N145)</f>
        <v>0</v>
      </c>
      <c r="O145" s="30">
        <f>SUM(Quarterly!L145:O145)</f>
        <v>0</v>
      </c>
      <c r="P145" s="30">
        <f>SUM(Quarterly!M145:P145)</f>
        <v>0</v>
      </c>
      <c r="Q145" s="30">
        <f>SUM(Quarterly!N145:Q145)</f>
        <v>0</v>
      </c>
      <c r="R145" s="30">
        <f>SUM(Quarterly!O145:R145)</f>
        <v>0</v>
      </c>
      <c r="S145" s="30">
        <f>SUM(Quarterly!P145:S145)</f>
        <v>0</v>
      </c>
    </row>
    <row r="146" spans="1:19" x14ac:dyDescent="0.25">
      <c r="A146" s="18" t="s">
        <v>130</v>
      </c>
      <c r="B146" s="19" t="s">
        <v>391</v>
      </c>
      <c r="C146" s="19" t="s">
        <v>408</v>
      </c>
      <c r="D146" s="19" t="s">
        <v>394</v>
      </c>
      <c r="E146" s="19" t="s">
        <v>386</v>
      </c>
      <c r="F146" s="30"/>
      <c r="G146" s="30"/>
      <c r="H146" s="30"/>
      <c r="I146" s="30">
        <f>SUM(Quarterly!F146:I146)</f>
        <v>210590338</v>
      </c>
      <c r="J146" s="30">
        <f>SUM(Quarterly!G146:J146)</f>
        <v>104185956</v>
      </c>
      <c r="K146" s="30">
        <f>SUM(Quarterly!H146:K146)</f>
        <v>92390540</v>
      </c>
      <c r="L146" s="30">
        <f>SUM(Quarterly!I146:L146)</f>
        <v>102905280</v>
      </c>
      <c r="M146" s="30">
        <f>SUM(Quarterly!J146:M146)</f>
        <v>133068075</v>
      </c>
      <c r="N146" s="30">
        <f>SUM(Quarterly!K146:N146)</f>
        <v>561633946</v>
      </c>
      <c r="O146" s="30">
        <f>SUM(Quarterly!L146:O146)</f>
        <v>834487599</v>
      </c>
      <c r="P146" s="30">
        <f>SUM(Quarterly!M146:P146)</f>
        <v>974961100</v>
      </c>
      <c r="Q146" s="30">
        <f>SUM(Quarterly!N146:Q146)</f>
        <v>2131952079</v>
      </c>
      <c r="R146" s="30">
        <f>SUM(Quarterly!O146:R146)</f>
        <v>2686066336</v>
      </c>
      <c r="S146" s="30">
        <f>SUM(Quarterly!P146:S146)</f>
        <v>3021158771</v>
      </c>
    </row>
    <row r="147" spans="1:19" x14ac:dyDescent="0.25">
      <c r="A147" s="18" t="s">
        <v>131</v>
      </c>
      <c r="B147" s="19" t="s">
        <v>391</v>
      </c>
      <c r="C147" s="19" t="s">
        <v>396</v>
      </c>
      <c r="D147" s="19" t="s">
        <v>394</v>
      </c>
      <c r="E147" s="19" t="s">
        <v>386</v>
      </c>
      <c r="F147" s="30"/>
      <c r="G147" s="30"/>
      <c r="H147" s="30"/>
      <c r="I147" s="30">
        <f>SUM(Quarterly!F147:I147)</f>
        <v>14</v>
      </c>
      <c r="J147" s="30">
        <f>SUM(Quarterly!G147:J147)</f>
        <v>14</v>
      </c>
      <c r="K147" s="30">
        <f>SUM(Quarterly!H147:K147)</f>
        <v>0</v>
      </c>
      <c r="L147" s="30">
        <f>SUM(Quarterly!I147:L147)</f>
        <v>0</v>
      </c>
      <c r="M147" s="30">
        <f>SUM(Quarterly!J147:M147)</f>
        <v>28390</v>
      </c>
      <c r="N147" s="30">
        <f>SUM(Quarterly!K147:N147)</f>
        <v>2547830</v>
      </c>
      <c r="O147" s="30">
        <f>SUM(Quarterly!L147:O147)</f>
        <v>7077543</v>
      </c>
      <c r="P147" s="30">
        <f>SUM(Quarterly!M147:P147)</f>
        <v>11110489</v>
      </c>
      <c r="Q147" s="30">
        <f>SUM(Quarterly!N147:Q147)</f>
        <v>16605646</v>
      </c>
      <c r="R147" s="30">
        <f>SUM(Quarterly!O147:R147)</f>
        <v>22309805</v>
      </c>
      <c r="S147" s="30">
        <f>SUM(Quarterly!P147:S147)</f>
        <v>51152094</v>
      </c>
    </row>
    <row r="148" spans="1:19" x14ac:dyDescent="0.25">
      <c r="A148" s="18" t="s">
        <v>132</v>
      </c>
      <c r="B148" s="19" t="s">
        <v>391</v>
      </c>
      <c r="C148" s="19"/>
      <c r="D148" s="19" t="s">
        <v>394</v>
      </c>
      <c r="E148" s="19" t="s">
        <v>386</v>
      </c>
      <c r="F148" s="30"/>
      <c r="G148" s="30"/>
      <c r="H148" s="30"/>
      <c r="I148" s="30">
        <f>SUM(Quarterly!F148:I148)</f>
        <v>0</v>
      </c>
      <c r="J148" s="30">
        <f>SUM(Quarterly!G148:J148)</f>
        <v>0</v>
      </c>
      <c r="K148" s="30">
        <f>SUM(Quarterly!H148:K148)</f>
        <v>0</v>
      </c>
      <c r="L148" s="30">
        <f>SUM(Quarterly!I148:L148)</f>
        <v>0</v>
      </c>
      <c r="M148" s="30">
        <f>SUM(Quarterly!J148:M148)</f>
        <v>0</v>
      </c>
      <c r="N148" s="30">
        <f>SUM(Quarterly!K148:N148)</f>
        <v>0</v>
      </c>
      <c r="O148" s="30">
        <f>SUM(Quarterly!L148:O148)</f>
        <v>0</v>
      </c>
      <c r="P148" s="30">
        <f>SUM(Quarterly!M148:P148)</f>
        <v>0</v>
      </c>
      <c r="Q148" s="30">
        <f>SUM(Quarterly!N148:Q148)</f>
        <v>0</v>
      </c>
      <c r="R148" s="30">
        <f>SUM(Quarterly!O148:R148)</f>
        <v>0</v>
      </c>
      <c r="S148" s="30">
        <f>SUM(Quarterly!P148:S148)</f>
        <v>0</v>
      </c>
    </row>
    <row r="149" spans="1:19" x14ac:dyDescent="0.25">
      <c r="A149" s="18" t="s">
        <v>133</v>
      </c>
      <c r="B149" s="19" t="s">
        <v>391</v>
      </c>
      <c r="C149" s="19"/>
      <c r="D149" s="19" t="s">
        <v>394</v>
      </c>
      <c r="E149" s="19" t="s">
        <v>386</v>
      </c>
      <c r="F149" s="30"/>
      <c r="G149" s="30"/>
      <c r="H149" s="30"/>
      <c r="I149" s="30">
        <f>SUM(Quarterly!F149:I149)</f>
        <v>0</v>
      </c>
      <c r="J149" s="30">
        <f>SUM(Quarterly!G149:J149)</f>
        <v>0</v>
      </c>
      <c r="K149" s="30">
        <f>SUM(Quarterly!H149:K149)</f>
        <v>0</v>
      </c>
      <c r="L149" s="30">
        <f>SUM(Quarterly!I149:L149)</f>
        <v>0</v>
      </c>
      <c r="M149" s="30">
        <f>SUM(Quarterly!J149:M149)</f>
        <v>0</v>
      </c>
      <c r="N149" s="30">
        <f>SUM(Quarterly!K149:N149)</f>
        <v>0</v>
      </c>
      <c r="O149" s="30">
        <f>SUM(Quarterly!L149:O149)</f>
        <v>0</v>
      </c>
      <c r="P149" s="30">
        <f>SUM(Quarterly!M149:P149)</f>
        <v>0</v>
      </c>
      <c r="Q149" s="30">
        <f>SUM(Quarterly!N149:Q149)</f>
        <v>0</v>
      </c>
      <c r="R149" s="30">
        <f>SUM(Quarterly!O149:R149)</f>
        <v>0</v>
      </c>
      <c r="S149" s="30">
        <f>SUM(Quarterly!P149:S149)</f>
        <v>0</v>
      </c>
    </row>
    <row r="150" spans="1:19" x14ac:dyDescent="0.25">
      <c r="A150" s="18" t="s">
        <v>134</v>
      </c>
      <c r="B150" s="19" t="s">
        <v>391</v>
      </c>
      <c r="C150" s="19" t="s">
        <v>408</v>
      </c>
      <c r="D150" s="19" t="s">
        <v>394</v>
      </c>
      <c r="E150" s="19" t="s">
        <v>386</v>
      </c>
      <c r="F150" s="30"/>
      <c r="G150" s="30"/>
      <c r="H150" s="30"/>
      <c r="I150" s="30">
        <f>SUM(Quarterly!F150:I150)</f>
        <v>28401071</v>
      </c>
      <c r="J150" s="30">
        <f>SUM(Quarterly!G150:J150)</f>
        <v>25967188</v>
      </c>
      <c r="K150" s="30">
        <f>SUM(Quarterly!H150:K150)</f>
        <v>26588039</v>
      </c>
      <c r="L150" s="30">
        <f>SUM(Quarterly!I150:L150)</f>
        <v>25164531</v>
      </c>
      <c r="M150" s="30">
        <f>SUM(Quarterly!J150:M150)</f>
        <v>22393695</v>
      </c>
      <c r="N150" s="30">
        <f>SUM(Quarterly!K150:N150)</f>
        <v>29232134</v>
      </c>
      <c r="O150" s="30">
        <f>SUM(Quarterly!L150:O150)</f>
        <v>35801006</v>
      </c>
      <c r="P150" s="30">
        <f>SUM(Quarterly!M150:P150)</f>
        <v>45305334</v>
      </c>
      <c r="Q150" s="30">
        <f>SUM(Quarterly!N150:Q150)</f>
        <v>51284528</v>
      </c>
      <c r="R150" s="30">
        <f>SUM(Quarterly!O150:R150)</f>
        <v>55695112</v>
      </c>
      <c r="S150" s="30">
        <f>SUM(Quarterly!P150:S150)</f>
        <v>58801534</v>
      </c>
    </row>
    <row r="151" spans="1:19" x14ac:dyDescent="0.25">
      <c r="A151" s="18" t="s">
        <v>135</v>
      </c>
      <c r="B151" s="19" t="s">
        <v>390</v>
      </c>
      <c r="C151" s="19"/>
      <c r="D151" s="19" t="s">
        <v>393</v>
      </c>
      <c r="E151" s="19" t="s">
        <v>386</v>
      </c>
      <c r="F151" s="30"/>
      <c r="G151" s="30"/>
      <c r="H151" s="30"/>
      <c r="I151" s="30">
        <f>SUM(Quarterly!F151:I151)</f>
        <v>0</v>
      </c>
      <c r="J151" s="30">
        <f>SUM(Quarterly!G151:J151)</f>
        <v>0</v>
      </c>
      <c r="K151" s="30">
        <f>SUM(Quarterly!H151:K151)</f>
        <v>0</v>
      </c>
      <c r="L151" s="30">
        <f>SUM(Quarterly!I151:L151)</f>
        <v>0</v>
      </c>
      <c r="M151" s="30">
        <f>SUM(Quarterly!J151:M151)</f>
        <v>0</v>
      </c>
      <c r="N151" s="30">
        <f>SUM(Quarterly!K151:N151)</f>
        <v>0</v>
      </c>
      <c r="O151" s="30">
        <f>SUM(Quarterly!L151:O151)</f>
        <v>0</v>
      </c>
      <c r="P151" s="30">
        <f>SUM(Quarterly!M151:P151)</f>
        <v>0</v>
      </c>
      <c r="Q151" s="30">
        <f>SUM(Quarterly!N151:Q151)</f>
        <v>0</v>
      </c>
      <c r="R151" s="30">
        <f>SUM(Quarterly!O151:R151)</f>
        <v>0</v>
      </c>
      <c r="S151" s="30">
        <f>SUM(Quarterly!P151:S151)</f>
        <v>0</v>
      </c>
    </row>
    <row r="152" spans="1:19" x14ac:dyDescent="0.25">
      <c r="A152" s="18" t="s">
        <v>136</v>
      </c>
      <c r="B152" s="19" t="s">
        <v>391</v>
      </c>
      <c r="C152" s="19"/>
      <c r="D152" s="19" t="s">
        <v>394</v>
      </c>
      <c r="E152" s="19" t="s">
        <v>386</v>
      </c>
      <c r="F152" s="30"/>
      <c r="G152" s="30"/>
      <c r="H152" s="30"/>
      <c r="I152" s="30">
        <f>SUM(Quarterly!F152:I152)</f>
        <v>0</v>
      </c>
      <c r="J152" s="30">
        <f>SUM(Quarterly!G152:J152)</f>
        <v>0</v>
      </c>
      <c r="K152" s="30">
        <f>SUM(Quarterly!H152:K152)</f>
        <v>0</v>
      </c>
      <c r="L152" s="30">
        <f>SUM(Quarterly!I152:L152)</f>
        <v>0</v>
      </c>
      <c r="M152" s="30">
        <f>SUM(Quarterly!J152:M152)</f>
        <v>0</v>
      </c>
      <c r="N152" s="30">
        <f>SUM(Quarterly!K152:N152)</f>
        <v>0</v>
      </c>
      <c r="O152" s="30">
        <f>SUM(Quarterly!L152:O152)</f>
        <v>0</v>
      </c>
      <c r="P152" s="30">
        <f>SUM(Quarterly!M152:P152)</f>
        <v>0</v>
      </c>
      <c r="Q152" s="30">
        <f>SUM(Quarterly!N152:Q152)</f>
        <v>0</v>
      </c>
      <c r="R152" s="30">
        <f>SUM(Quarterly!O152:R152)</f>
        <v>0</v>
      </c>
      <c r="S152" s="30">
        <f>SUM(Quarterly!P152:S152)</f>
        <v>0</v>
      </c>
    </row>
    <row r="153" spans="1:19" x14ac:dyDescent="0.25">
      <c r="A153" s="18" t="s">
        <v>137</v>
      </c>
      <c r="B153" s="19" t="s">
        <v>391</v>
      </c>
      <c r="C153" s="19"/>
      <c r="D153" s="19" t="s">
        <v>394</v>
      </c>
      <c r="E153" s="19" t="s">
        <v>386</v>
      </c>
      <c r="F153" s="30"/>
      <c r="G153" s="30"/>
      <c r="H153" s="30"/>
      <c r="I153" s="30">
        <f>SUM(Quarterly!F153:I153)</f>
        <v>0</v>
      </c>
      <c r="J153" s="30">
        <f>SUM(Quarterly!G153:J153)</f>
        <v>0</v>
      </c>
      <c r="K153" s="30">
        <f>SUM(Quarterly!H153:K153)</f>
        <v>0</v>
      </c>
      <c r="L153" s="30">
        <f>SUM(Quarterly!I153:L153)</f>
        <v>0</v>
      </c>
      <c r="M153" s="30">
        <f>SUM(Quarterly!J153:M153)</f>
        <v>0</v>
      </c>
      <c r="N153" s="30">
        <f>SUM(Quarterly!K153:N153)</f>
        <v>0</v>
      </c>
      <c r="O153" s="30">
        <f>SUM(Quarterly!L153:O153)</f>
        <v>0</v>
      </c>
      <c r="P153" s="30">
        <f>SUM(Quarterly!M153:P153)</f>
        <v>0</v>
      </c>
      <c r="Q153" s="30">
        <f>SUM(Quarterly!N153:Q153)</f>
        <v>0</v>
      </c>
      <c r="R153" s="30">
        <f>SUM(Quarterly!O153:R153)</f>
        <v>0</v>
      </c>
      <c r="S153" s="30">
        <f>SUM(Quarterly!P153:S153)</f>
        <v>0</v>
      </c>
    </row>
    <row r="154" spans="1:19" x14ac:dyDescent="0.25">
      <c r="A154" s="18" t="s">
        <v>138</v>
      </c>
      <c r="B154" s="19" t="s">
        <v>391</v>
      </c>
      <c r="C154" s="19"/>
      <c r="D154" s="19" t="s">
        <v>394</v>
      </c>
      <c r="E154" s="19" t="s">
        <v>386</v>
      </c>
      <c r="F154" s="30"/>
      <c r="G154" s="30"/>
      <c r="H154" s="30"/>
      <c r="I154" s="30">
        <f>SUM(Quarterly!F154:I154)</f>
        <v>0</v>
      </c>
      <c r="J154" s="30">
        <f>SUM(Quarterly!G154:J154)</f>
        <v>0</v>
      </c>
      <c r="K154" s="30">
        <f>SUM(Quarterly!H154:K154)</f>
        <v>0</v>
      </c>
      <c r="L154" s="30">
        <f>SUM(Quarterly!I154:L154)</f>
        <v>0</v>
      </c>
      <c r="M154" s="30">
        <f>SUM(Quarterly!J154:M154)</f>
        <v>0</v>
      </c>
      <c r="N154" s="30">
        <f>SUM(Quarterly!K154:N154)</f>
        <v>0</v>
      </c>
      <c r="O154" s="30">
        <f>SUM(Quarterly!L154:O154)</f>
        <v>0</v>
      </c>
      <c r="P154" s="30">
        <f>SUM(Quarterly!M154:P154)</f>
        <v>0</v>
      </c>
      <c r="Q154" s="30">
        <f>SUM(Quarterly!N154:Q154)</f>
        <v>0</v>
      </c>
      <c r="R154" s="30">
        <f>SUM(Quarterly!O154:R154)</f>
        <v>0</v>
      </c>
      <c r="S154" s="30">
        <f>SUM(Quarterly!P154:S154)</f>
        <v>0</v>
      </c>
    </row>
    <row r="155" spans="1:19" x14ac:dyDescent="0.25">
      <c r="A155" s="18" t="s">
        <v>139</v>
      </c>
      <c r="B155" s="19" t="s">
        <v>391</v>
      </c>
      <c r="C155" s="19"/>
      <c r="D155" s="19" t="s">
        <v>394</v>
      </c>
      <c r="E155" s="19" t="s">
        <v>386</v>
      </c>
      <c r="F155" s="30"/>
      <c r="G155" s="30"/>
      <c r="H155" s="30"/>
      <c r="I155" s="30">
        <f>SUM(Quarterly!F155:I155)</f>
        <v>0</v>
      </c>
      <c r="J155" s="30">
        <f>SUM(Quarterly!G155:J155)</f>
        <v>0</v>
      </c>
      <c r="K155" s="30">
        <f>SUM(Quarterly!H155:K155)</f>
        <v>0</v>
      </c>
      <c r="L155" s="30">
        <f>SUM(Quarterly!I155:L155)</f>
        <v>0</v>
      </c>
      <c r="M155" s="30">
        <f>SUM(Quarterly!J155:M155)</f>
        <v>0</v>
      </c>
      <c r="N155" s="30">
        <f>SUM(Quarterly!K155:N155)</f>
        <v>0</v>
      </c>
      <c r="O155" s="30">
        <f>SUM(Quarterly!L155:O155)</f>
        <v>0</v>
      </c>
      <c r="P155" s="30">
        <f>SUM(Quarterly!M155:P155)</f>
        <v>0</v>
      </c>
      <c r="Q155" s="30">
        <f>SUM(Quarterly!N155:Q155)</f>
        <v>0</v>
      </c>
      <c r="R155" s="30">
        <f>SUM(Quarterly!O155:R155)</f>
        <v>0</v>
      </c>
      <c r="S155" s="30">
        <f>SUM(Quarterly!P155:S155)</f>
        <v>0</v>
      </c>
    </row>
    <row r="156" spans="1:19" x14ac:dyDescent="0.25">
      <c r="A156" s="18" t="s">
        <v>140</v>
      </c>
      <c r="B156" s="19" t="s">
        <v>390</v>
      </c>
      <c r="C156" s="19"/>
      <c r="D156" s="19" t="s">
        <v>393</v>
      </c>
      <c r="E156" s="19" t="s">
        <v>386</v>
      </c>
      <c r="F156" s="30"/>
      <c r="G156" s="30"/>
      <c r="H156" s="30"/>
      <c r="I156" s="30">
        <f>SUM(Quarterly!F156:I156)</f>
        <v>2132210</v>
      </c>
      <c r="J156" s="30">
        <f>SUM(Quarterly!G156:J156)</f>
        <v>6859292</v>
      </c>
      <c r="K156" s="30">
        <f>SUM(Quarterly!H156:K156)</f>
        <v>6584532</v>
      </c>
      <c r="L156" s="30">
        <f>SUM(Quarterly!I156:L156)</f>
        <v>14890614</v>
      </c>
      <c r="M156" s="30">
        <f>SUM(Quarterly!J156:M156)</f>
        <v>16154751</v>
      </c>
      <c r="N156" s="30">
        <f>SUM(Quarterly!K156:N156)</f>
        <v>98188241</v>
      </c>
      <c r="O156" s="30">
        <f>SUM(Quarterly!L156:O156)</f>
        <v>3258691144</v>
      </c>
      <c r="P156" s="30">
        <f>SUM(Quarterly!M156:P156)</f>
        <v>9856812403</v>
      </c>
      <c r="Q156" s="30">
        <f>SUM(Quarterly!N156:Q156)</f>
        <v>6100213885</v>
      </c>
      <c r="R156" s="30">
        <f>SUM(Quarterly!O156:R156)</f>
        <v>9358526370</v>
      </c>
      <c r="S156" s="30">
        <f>SUM(Quarterly!P156:S156)</f>
        <v>8355380555</v>
      </c>
    </row>
    <row r="157" spans="1:19" x14ac:dyDescent="0.25">
      <c r="A157" s="18" t="s">
        <v>141</v>
      </c>
      <c r="B157" s="19" t="s">
        <v>391</v>
      </c>
      <c r="C157" s="19" t="s">
        <v>408</v>
      </c>
      <c r="D157" s="19" t="s">
        <v>394</v>
      </c>
      <c r="E157" s="19" t="s">
        <v>386</v>
      </c>
      <c r="F157" s="30"/>
      <c r="G157" s="30"/>
      <c r="H157" s="30"/>
      <c r="I157" s="30">
        <f>SUM(Quarterly!F157:I157)</f>
        <v>0</v>
      </c>
      <c r="J157" s="30">
        <f>SUM(Quarterly!G157:J157)</f>
        <v>1865283</v>
      </c>
      <c r="K157" s="30">
        <f>SUM(Quarterly!H157:K157)</f>
        <v>2888919</v>
      </c>
      <c r="L157" s="30">
        <f>SUM(Quarterly!I157:L157)</f>
        <v>5660139</v>
      </c>
      <c r="M157" s="30">
        <f>SUM(Quarterly!J157:M157)</f>
        <v>10638343</v>
      </c>
      <c r="N157" s="30">
        <f>SUM(Quarterly!K157:N157)</f>
        <v>63135021</v>
      </c>
      <c r="O157" s="30">
        <f>SUM(Quarterly!L157:O157)</f>
        <v>719673427</v>
      </c>
      <c r="P157" s="30">
        <f>SUM(Quarterly!M157:P157)</f>
        <v>1928832756</v>
      </c>
      <c r="Q157" s="30">
        <f>SUM(Quarterly!N157:Q157)</f>
        <v>2815705128</v>
      </c>
      <c r="R157" s="30">
        <f>SUM(Quarterly!O157:R157)</f>
        <v>4397290768</v>
      </c>
      <c r="S157" s="30">
        <f>SUM(Quarterly!P157:S157)</f>
        <v>5541435168</v>
      </c>
    </row>
    <row r="158" spans="1:19" x14ac:dyDescent="0.25">
      <c r="A158" s="18" t="s">
        <v>142</v>
      </c>
      <c r="B158" s="19" t="s">
        <v>391</v>
      </c>
      <c r="C158" s="19" t="s">
        <v>408</v>
      </c>
      <c r="D158" s="19" t="s">
        <v>394</v>
      </c>
      <c r="E158" s="19" t="s">
        <v>386</v>
      </c>
      <c r="F158" s="30"/>
      <c r="G158" s="30"/>
      <c r="H158" s="30"/>
      <c r="I158" s="30">
        <f>SUM(Quarterly!F158:I158)</f>
        <v>2132210</v>
      </c>
      <c r="J158" s="30">
        <f>SUM(Quarterly!G158:J158)</f>
        <v>4994009</v>
      </c>
      <c r="K158" s="30">
        <f>SUM(Quarterly!H158:K158)</f>
        <v>3695613</v>
      </c>
      <c r="L158" s="30">
        <f>SUM(Quarterly!I158:L158)</f>
        <v>9230475</v>
      </c>
      <c r="M158" s="30">
        <f>SUM(Quarterly!J158:M158)</f>
        <v>5516408</v>
      </c>
      <c r="N158" s="30">
        <f>SUM(Quarterly!K158:N158)</f>
        <v>35053220</v>
      </c>
      <c r="O158" s="30">
        <f>SUM(Quarterly!L158:O158)</f>
        <v>2539017717</v>
      </c>
      <c r="P158" s="30">
        <f>SUM(Quarterly!M158:P158)</f>
        <v>7927979647</v>
      </c>
      <c r="Q158" s="30">
        <f>SUM(Quarterly!N158:Q158)</f>
        <v>3284508757</v>
      </c>
      <c r="R158" s="30">
        <f>SUM(Quarterly!O158:R158)</f>
        <v>4961235602</v>
      </c>
      <c r="S158" s="30">
        <f>SUM(Quarterly!P158:S158)</f>
        <v>2813945387</v>
      </c>
    </row>
    <row r="159" spans="1:19" x14ac:dyDescent="0.25">
      <c r="A159" s="18" t="s">
        <v>143</v>
      </c>
      <c r="B159" s="19" t="s">
        <v>390</v>
      </c>
      <c r="C159" s="19"/>
      <c r="D159" s="19" t="s">
        <v>393</v>
      </c>
      <c r="E159" s="19" t="s">
        <v>386</v>
      </c>
      <c r="F159" s="30"/>
      <c r="G159" s="30"/>
      <c r="H159" s="30"/>
      <c r="I159" s="30">
        <f>SUM(Quarterly!F159:I159)</f>
        <v>1095667669</v>
      </c>
      <c r="J159" s="30">
        <f>SUM(Quarterly!G159:J159)</f>
        <v>3872521797</v>
      </c>
      <c r="K159" s="30">
        <f>SUM(Quarterly!H159:K159)</f>
        <v>3830765431</v>
      </c>
      <c r="L159" s="30">
        <f>SUM(Quarterly!I159:L159)</f>
        <v>3960430223</v>
      </c>
      <c r="M159" s="30">
        <f>SUM(Quarterly!J159:M159)</f>
        <v>3929586356</v>
      </c>
      <c r="N159" s="30">
        <f>SUM(Quarterly!K159:N159)</f>
        <v>1437865248</v>
      </c>
      <c r="O159" s="30">
        <f>SUM(Quarterly!L159:O159)</f>
        <v>1295701403</v>
      </c>
      <c r="P159" s="30">
        <f>SUM(Quarterly!M159:P159)</f>
        <v>1169937216</v>
      </c>
      <c r="Q159" s="30">
        <f>SUM(Quarterly!N159:Q159)</f>
        <v>1111032392</v>
      </c>
      <c r="R159" s="30">
        <f>SUM(Quarterly!O159:R159)</f>
        <v>1857197567</v>
      </c>
      <c r="S159" s="30">
        <f>SUM(Quarterly!P159:S159)</f>
        <v>2209175115</v>
      </c>
    </row>
    <row r="160" spans="1:19" x14ac:dyDescent="0.25">
      <c r="A160" s="18" t="s">
        <v>144</v>
      </c>
      <c r="B160" s="19" t="s">
        <v>391</v>
      </c>
      <c r="C160" s="19" t="s">
        <v>397</v>
      </c>
      <c r="D160" s="19" t="s">
        <v>394</v>
      </c>
      <c r="E160" s="19" t="s">
        <v>386</v>
      </c>
      <c r="F160" s="30"/>
      <c r="G160" s="30"/>
      <c r="H160" s="30"/>
      <c r="I160" s="30">
        <f>SUM(Quarterly!F160:I160)</f>
        <v>0</v>
      </c>
      <c r="J160" s="30">
        <f>SUM(Quarterly!G160:J160)</f>
        <v>2524279794</v>
      </c>
      <c r="K160" s="30">
        <f>SUM(Quarterly!H160:K160)</f>
        <v>2524279794</v>
      </c>
      <c r="L160" s="30">
        <f>SUM(Quarterly!I160:L160)</f>
        <v>2524279794</v>
      </c>
      <c r="M160" s="30">
        <f>SUM(Quarterly!J160:M160)</f>
        <v>2524279794</v>
      </c>
      <c r="N160" s="30">
        <f>SUM(Quarterly!K160:N160)</f>
        <v>0</v>
      </c>
      <c r="O160" s="30">
        <f>SUM(Quarterly!L160:O160)</f>
        <v>69802</v>
      </c>
      <c r="P160" s="30">
        <f>SUM(Quarterly!M160:P160)</f>
        <v>536761</v>
      </c>
      <c r="Q160" s="30">
        <f>SUM(Quarterly!N160:Q160)</f>
        <v>1178587</v>
      </c>
      <c r="R160" s="30">
        <f>SUM(Quarterly!O160:R160)</f>
        <v>3522901</v>
      </c>
      <c r="S160" s="30">
        <f>SUM(Quarterly!P160:S160)</f>
        <v>4346541</v>
      </c>
    </row>
    <row r="161" spans="1:19" x14ac:dyDescent="0.25">
      <c r="A161" s="18" t="s">
        <v>145</v>
      </c>
      <c r="B161" s="19" t="s">
        <v>391</v>
      </c>
      <c r="C161" s="19" t="s">
        <v>424</v>
      </c>
      <c r="D161" s="19" t="s">
        <v>394</v>
      </c>
      <c r="E161" s="19" t="s">
        <v>386</v>
      </c>
      <c r="F161" s="30"/>
      <c r="G161" s="30"/>
      <c r="H161" s="30"/>
      <c r="I161" s="30">
        <f>SUM(Quarterly!F161:I161)</f>
        <v>0</v>
      </c>
      <c r="J161" s="30">
        <f>SUM(Quarterly!G161:J161)</f>
        <v>0</v>
      </c>
      <c r="K161" s="30">
        <f>SUM(Quarterly!H161:K161)</f>
        <v>0</v>
      </c>
      <c r="L161" s="30">
        <f>SUM(Quarterly!I161:L161)</f>
        <v>0</v>
      </c>
      <c r="M161" s="30">
        <f>SUM(Quarterly!J161:M161)</f>
        <v>0</v>
      </c>
      <c r="N161" s="30">
        <f>SUM(Quarterly!K161:N161)</f>
        <v>0</v>
      </c>
      <c r="O161" s="30">
        <f>SUM(Quarterly!L161:O161)</f>
        <v>0</v>
      </c>
      <c r="P161" s="30">
        <f>SUM(Quarterly!M161:P161)</f>
        <v>0</v>
      </c>
      <c r="Q161" s="30">
        <f>SUM(Quarterly!N161:Q161)</f>
        <v>0</v>
      </c>
      <c r="R161" s="30">
        <f>SUM(Quarterly!O161:R161)</f>
        <v>0</v>
      </c>
      <c r="S161" s="30">
        <f>SUM(Quarterly!P161:S161)</f>
        <v>0</v>
      </c>
    </row>
    <row r="162" spans="1:19" x14ac:dyDescent="0.25">
      <c r="A162" s="18" t="s">
        <v>146</v>
      </c>
      <c r="B162" s="19" t="s">
        <v>391</v>
      </c>
      <c r="C162" s="19" t="s">
        <v>396</v>
      </c>
      <c r="D162" s="19" t="s">
        <v>394</v>
      </c>
      <c r="E162" s="19" t="s">
        <v>386</v>
      </c>
      <c r="F162" s="30"/>
      <c r="G162" s="30"/>
      <c r="H162" s="30"/>
      <c r="I162" s="30">
        <f>SUM(Quarterly!F162:I162)</f>
        <v>1095269594</v>
      </c>
      <c r="J162" s="30">
        <f>SUM(Quarterly!G162:J162)</f>
        <v>1348242003</v>
      </c>
      <c r="K162" s="30">
        <f>SUM(Quarterly!H162:K162)</f>
        <v>1306485637</v>
      </c>
      <c r="L162" s="30">
        <f>SUM(Quarterly!I162:L162)</f>
        <v>1436150429</v>
      </c>
      <c r="M162" s="30">
        <f>SUM(Quarterly!J162:M162)</f>
        <v>1405304664</v>
      </c>
      <c r="N162" s="30">
        <f>SUM(Quarterly!K162:N162)</f>
        <v>1437267382</v>
      </c>
      <c r="O162" s="30">
        <f>SUM(Quarterly!L162:O162)</f>
        <v>1292658257</v>
      </c>
      <c r="P162" s="30">
        <f>SUM(Quarterly!M162:P162)</f>
        <v>1159627161</v>
      </c>
      <c r="Q162" s="30">
        <f>SUM(Quarterly!N162:Q162)</f>
        <v>1096327336</v>
      </c>
      <c r="R162" s="30">
        <f>SUM(Quarterly!O162:R162)</f>
        <v>1833363212</v>
      </c>
      <c r="S162" s="30">
        <f>SUM(Quarterly!P162:S162)</f>
        <v>2175637412</v>
      </c>
    </row>
    <row r="163" spans="1:19" x14ac:dyDescent="0.25">
      <c r="A163" s="18" t="s">
        <v>147</v>
      </c>
      <c r="B163" s="19" t="s">
        <v>390</v>
      </c>
      <c r="C163" s="19"/>
      <c r="D163" s="19" t="s">
        <v>393</v>
      </c>
      <c r="E163" s="19" t="s">
        <v>386</v>
      </c>
      <c r="F163" s="30"/>
      <c r="G163" s="30"/>
      <c r="H163" s="30"/>
      <c r="I163" s="30">
        <f>SUM(Quarterly!F163:I163)</f>
        <v>0</v>
      </c>
      <c r="J163" s="30">
        <f>SUM(Quarterly!G163:J163)</f>
        <v>0</v>
      </c>
      <c r="K163" s="30">
        <f>SUM(Quarterly!H163:K163)</f>
        <v>0</v>
      </c>
      <c r="L163" s="30">
        <f>SUM(Quarterly!I163:L163)</f>
        <v>0</v>
      </c>
      <c r="M163" s="30">
        <f>SUM(Quarterly!J163:M163)</f>
        <v>0</v>
      </c>
      <c r="N163" s="30">
        <f>SUM(Quarterly!K163:N163)</f>
        <v>0</v>
      </c>
      <c r="O163" s="30">
        <f>SUM(Quarterly!L163:O163)</f>
        <v>0</v>
      </c>
      <c r="P163" s="30">
        <f>SUM(Quarterly!M163:P163)</f>
        <v>0</v>
      </c>
      <c r="Q163" s="30">
        <f>SUM(Quarterly!N163:Q163)</f>
        <v>0</v>
      </c>
      <c r="R163" s="30">
        <f>SUM(Quarterly!O163:R163)</f>
        <v>0</v>
      </c>
      <c r="S163" s="30">
        <f>SUM(Quarterly!P163:S163)</f>
        <v>0</v>
      </c>
    </row>
    <row r="164" spans="1:19" x14ac:dyDescent="0.25">
      <c r="A164" s="18" t="s">
        <v>148</v>
      </c>
      <c r="B164" s="19" t="s">
        <v>391</v>
      </c>
      <c r="C164" s="19"/>
      <c r="D164" s="19" t="s">
        <v>394</v>
      </c>
      <c r="E164" s="19" t="s">
        <v>386</v>
      </c>
      <c r="F164" s="30"/>
      <c r="G164" s="30"/>
      <c r="H164" s="30"/>
      <c r="I164" s="30">
        <f>SUM(Quarterly!F164:I164)</f>
        <v>0</v>
      </c>
      <c r="J164" s="30">
        <f>SUM(Quarterly!G164:J164)</f>
        <v>0</v>
      </c>
      <c r="K164" s="30">
        <f>SUM(Quarterly!H164:K164)</f>
        <v>0</v>
      </c>
      <c r="L164" s="30">
        <f>SUM(Quarterly!I164:L164)</f>
        <v>0</v>
      </c>
      <c r="M164" s="30">
        <f>SUM(Quarterly!J164:M164)</f>
        <v>0</v>
      </c>
      <c r="N164" s="30">
        <f>SUM(Quarterly!K164:N164)</f>
        <v>0</v>
      </c>
      <c r="O164" s="30">
        <f>SUM(Quarterly!L164:O164)</f>
        <v>0</v>
      </c>
      <c r="P164" s="30">
        <f>SUM(Quarterly!M164:P164)</f>
        <v>0</v>
      </c>
      <c r="Q164" s="30">
        <f>SUM(Quarterly!N164:Q164)</f>
        <v>0</v>
      </c>
      <c r="R164" s="30">
        <f>SUM(Quarterly!O164:R164)</f>
        <v>0</v>
      </c>
      <c r="S164" s="30">
        <f>SUM(Quarterly!P164:S164)</f>
        <v>0</v>
      </c>
    </row>
    <row r="165" spans="1:19" x14ac:dyDescent="0.25">
      <c r="A165" s="18" t="s">
        <v>149</v>
      </c>
      <c r="B165" s="19" t="s">
        <v>391</v>
      </c>
      <c r="C165" s="19"/>
      <c r="D165" s="19" t="s">
        <v>394</v>
      </c>
      <c r="E165" s="19" t="s">
        <v>386</v>
      </c>
      <c r="F165" s="30"/>
      <c r="G165" s="30"/>
      <c r="H165" s="30"/>
      <c r="I165" s="30">
        <f>SUM(Quarterly!F165:I165)</f>
        <v>0</v>
      </c>
      <c r="J165" s="30">
        <f>SUM(Quarterly!G165:J165)</f>
        <v>0</v>
      </c>
      <c r="K165" s="30">
        <f>SUM(Quarterly!H165:K165)</f>
        <v>0</v>
      </c>
      <c r="L165" s="30">
        <f>SUM(Quarterly!I165:L165)</f>
        <v>0</v>
      </c>
      <c r="M165" s="30">
        <f>SUM(Quarterly!J165:M165)</f>
        <v>0</v>
      </c>
      <c r="N165" s="30">
        <f>SUM(Quarterly!K165:N165)</f>
        <v>0</v>
      </c>
      <c r="O165" s="30">
        <f>SUM(Quarterly!L165:O165)</f>
        <v>0</v>
      </c>
      <c r="P165" s="30">
        <f>SUM(Quarterly!M165:P165)</f>
        <v>0</v>
      </c>
      <c r="Q165" s="30">
        <f>SUM(Quarterly!N165:Q165)</f>
        <v>0</v>
      </c>
      <c r="R165" s="30">
        <f>SUM(Quarterly!O165:R165)</f>
        <v>0</v>
      </c>
      <c r="S165" s="30">
        <f>SUM(Quarterly!P165:S165)</f>
        <v>0</v>
      </c>
    </row>
    <row r="166" spans="1:19" x14ac:dyDescent="0.25">
      <c r="A166" s="18" t="s">
        <v>150</v>
      </c>
      <c r="B166" s="19" t="s">
        <v>391</v>
      </c>
      <c r="C166" s="19"/>
      <c r="D166" s="19" t="s">
        <v>394</v>
      </c>
      <c r="E166" s="19" t="s">
        <v>386</v>
      </c>
      <c r="F166" s="30"/>
      <c r="G166" s="30"/>
      <c r="H166" s="30"/>
      <c r="I166" s="30">
        <f>SUM(Quarterly!F166:I166)</f>
        <v>0</v>
      </c>
      <c r="J166" s="30">
        <f>SUM(Quarterly!G166:J166)</f>
        <v>0</v>
      </c>
      <c r="K166" s="30">
        <f>SUM(Quarterly!H166:K166)</f>
        <v>0</v>
      </c>
      <c r="L166" s="30">
        <f>SUM(Quarterly!I166:L166)</f>
        <v>0</v>
      </c>
      <c r="M166" s="30">
        <f>SUM(Quarterly!J166:M166)</f>
        <v>0</v>
      </c>
      <c r="N166" s="30">
        <f>SUM(Quarterly!K166:N166)</f>
        <v>0</v>
      </c>
      <c r="O166" s="30">
        <f>SUM(Quarterly!L166:O166)</f>
        <v>0</v>
      </c>
      <c r="P166" s="30">
        <f>SUM(Quarterly!M166:P166)</f>
        <v>0</v>
      </c>
      <c r="Q166" s="30">
        <f>SUM(Quarterly!N166:Q166)</f>
        <v>0</v>
      </c>
      <c r="R166" s="30">
        <f>SUM(Quarterly!O166:R166)</f>
        <v>0</v>
      </c>
      <c r="S166" s="30">
        <f>SUM(Quarterly!P166:S166)</f>
        <v>0</v>
      </c>
    </row>
    <row r="167" spans="1:19" x14ac:dyDescent="0.25">
      <c r="A167" s="18" t="s">
        <v>151</v>
      </c>
      <c r="B167" s="19" t="s">
        <v>390</v>
      </c>
      <c r="C167" s="19"/>
      <c r="D167" s="19" t="s">
        <v>393</v>
      </c>
      <c r="E167" s="19" t="s">
        <v>386</v>
      </c>
      <c r="F167" s="30"/>
      <c r="G167" s="30"/>
      <c r="H167" s="30"/>
      <c r="I167" s="30">
        <f>SUM(Quarterly!F167:I167)</f>
        <v>0</v>
      </c>
      <c r="J167" s="30">
        <f>SUM(Quarterly!G167:J167)</f>
        <v>0</v>
      </c>
      <c r="K167" s="30">
        <f>SUM(Quarterly!H167:K167)</f>
        <v>0</v>
      </c>
      <c r="L167" s="30">
        <f>SUM(Quarterly!I167:L167)</f>
        <v>0</v>
      </c>
      <c r="M167" s="30">
        <f>SUM(Quarterly!J167:M167)</f>
        <v>0</v>
      </c>
      <c r="N167" s="30">
        <f>SUM(Quarterly!K167:N167)</f>
        <v>0</v>
      </c>
      <c r="O167" s="30">
        <f>SUM(Quarterly!L167:O167)</f>
        <v>0</v>
      </c>
      <c r="P167" s="30">
        <f>SUM(Quarterly!M167:P167)</f>
        <v>0</v>
      </c>
      <c r="Q167" s="30">
        <f>SUM(Quarterly!N167:Q167)</f>
        <v>0</v>
      </c>
      <c r="R167" s="30">
        <f>SUM(Quarterly!O167:R167)</f>
        <v>0</v>
      </c>
      <c r="S167" s="30">
        <f>SUM(Quarterly!P167:S167)</f>
        <v>0</v>
      </c>
    </row>
    <row r="168" spans="1:19" x14ac:dyDescent="0.25">
      <c r="A168" s="18" t="s">
        <v>152</v>
      </c>
      <c r="B168" s="19" t="s">
        <v>391</v>
      </c>
      <c r="C168" s="19"/>
      <c r="D168" s="19" t="s">
        <v>394</v>
      </c>
      <c r="E168" s="19" t="s">
        <v>386</v>
      </c>
      <c r="F168" s="30"/>
      <c r="G168" s="30"/>
      <c r="H168" s="30"/>
      <c r="I168" s="30">
        <f>SUM(Quarterly!F168:I168)</f>
        <v>0</v>
      </c>
      <c r="J168" s="30">
        <f>SUM(Quarterly!G168:J168)</f>
        <v>0</v>
      </c>
      <c r="K168" s="30">
        <f>SUM(Quarterly!H168:K168)</f>
        <v>0</v>
      </c>
      <c r="L168" s="30">
        <f>SUM(Quarterly!I168:L168)</f>
        <v>0</v>
      </c>
      <c r="M168" s="30">
        <f>SUM(Quarterly!J168:M168)</f>
        <v>0</v>
      </c>
      <c r="N168" s="30">
        <f>SUM(Quarterly!K168:N168)</f>
        <v>0</v>
      </c>
      <c r="O168" s="30">
        <f>SUM(Quarterly!L168:O168)</f>
        <v>0</v>
      </c>
      <c r="P168" s="30">
        <f>SUM(Quarterly!M168:P168)</f>
        <v>0</v>
      </c>
      <c r="Q168" s="30">
        <f>SUM(Quarterly!N168:Q168)</f>
        <v>0</v>
      </c>
      <c r="R168" s="30">
        <f>SUM(Quarterly!O168:R168)</f>
        <v>0</v>
      </c>
      <c r="S168" s="30">
        <f>SUM(Quarterly!P168:S168)</f>
        <v>0</v>
      </c>
    </row>
    <row r="169" spans="1:19" x14ac:dyDescent="0.25">
      <c r="A169" s="18" t="s">
        <v>153</v>
      </c>
      <c r="B169" s="19" t="s">
        <v>391</v>
      </c>
      <c r="C169" s="19"/>
      <c r="D169" s="19" t="s">
        <v>394</v>
      </c>
      <c r="E169" s="19" t="s">
        <v>386</v>
      </c>
      <c r="F169" s="30"/>
      <c r="G169" s="30"/>
      <c r="H169" s="30"/>
      <c r="I169" s="30">
        <f>SUM(Quarterly!F169:I169)</f>
        <v>0</v>
      </c>
      <c r="J169" s="30">
        <f>SUM(Quarterly!G169:J169)</f>
        <v>0</v>
      </c>
      <c r="K169" s="30">
        <f>SUM(Quarterly!H169:K169)</f>
        <v>0</v>
      </c>
      <c r="L169" s="30">
        <f>SUM(Quarterly!I169:L169)</f>
        <v>0</v>
      </c>
      <c r="M169" s="30">
        <f>SUM(Quarterly!J169:M169)</f>
        <v>0</v>
      </c>
      <c r="N169" s="30">
        <f>SUM(Quarterly!K169:N169)</f>
        <v>0</v>
      </c>
      <c r="O169" s="30">
        <f>SUM(Quarterly!L169:O169)</f>
        <v>0</v>
      </c>
      <c r="P169" s="30">
        <f>SUM(Quarterly!M169:P169)</f>
        <v>0</v>
      </c>
      <c r="Q169" s="30">
        <f>SUM(Quarterly!N169:Q169)</f>
        <v>0</v>
      </c>
      <c r="R169" s="30">
        <f>SUM(Quarterly!O169:R169)</f>
        <v>0</v>
      </c>
      <c r="S169" s="30">
        <f>SUM(Quarterly!P169:S169)</f>
        <v>0</v>
      </c>
    </row>
    <row r="170" spans="1:19" x14ac:dyDescent="0.25">
      <c r="A170" s="18" t="s">
        <v>154</v>
      </c>
      <c r="B170" s="19" t="s">
        <v>391</v>
      </c>
      <c r="C170" s="19"/>
      <c r="D170" s="19" t="s">
        <v>394</v>
      </c>
      <c r="E170" s="19" t="s">
        <v>386</v>
      </c>
      <c r="F170" s="30"/>
      <c r="G170" s="30"/>
      <c r="H170" s="30"/>
      <c r="I170" s="30">
        <f>SUM(Quarterly!F170:I170)</f>
        <v>0</v>
      </c>
      <c r="J170" s="30">
        <f>SUM(Quarterly!G170:J170)</f>
        <v>0</v>
      </c>
      <c r="K170" s="30">
        <f>SUM(Quarterly!H170:K170)</f>
        <v>0</v>
      </c>
      <c r="L170" s="30">
        <f>SUM(Quarterly!I170:L170)</f>
        <v>0</v>
      </c>
      <c r="M170" s="30">
        <f>SUM(Quarterly!J170:M170)</f>
        <v>0</v>
      </c>
      <c r="N170" s="30">
        <f>SUM(Quarterly!K170:N170)</f>
        <v>0</v>
      </c>
      <c r="O170" s="30">
        <f>SUM(Quarterly!L170:O170)</f>
        <v>0</v>
      </c>
      <c r="P170" s="30">
        <f>SUM(Quarterly!M170:P170)</f>
        <v>0</v>
      </c>
      <c r="Q170" s="30">
        <f>SUM(Quarterly!N170:Q170)</f>
        <v>0</v>
      </c>
      <c r="R170" s="30">
        <f>SUM(Quarterly!O170:R170)</f>
        <v>0</v>
      </c>
      <c r="S170" s="30">
        <f>SUM(Quarterly!P170:S170)</f>
        <v>0</v>
      </c>
    </row>
    <row r="171" spans="1:19" x14ac:dyDescent="0.25">
      <c r="A171" s="18" t="s">
        <v>42</v>
      </c>
      <c r="B171" s="19" t="s">
        <v>391</v>
      </c>
      <c r="C171" s="19"/>
      <c r="D171" s="19" t="s">
        <v>394</v>
      </c>
      <c r="E171" s="19" t="s">
        <v>386</v>
      </c>
      <c r="F171" s="30"/>
      <c r="G171" s="30"/>
      <c r="H171" s="30"/>
      <c r="I171" s="30">
        <f>SUM(Quarterly!F171:I171)</f>
        <v>0</v>
      </c>
      <c r="J171" s="30">
        <f>SUM(Quarterly!G171:J171)</f>
        <v>0</v>
      </c>
      <c r="K171" s="30">
        <f>SUM(Quarterly!H171:K171)</f>
        <v>0</v>
      </c>
      <c r="L171" s="30">
        <f>SUM(Quarterly!I171:L171)</f>
        <v>0</v>
      </c>
      <c r="M171" s="30">
        <f>SUM(Quarterly!J171:M171)</f>
        <v>0</v>
      </c>
      <c r="N171" s="30">
        <f>SUM(Quarterly!K171:N171)</f>
        <v>0</v>
      </c>
      <c r="O171" s="30">
        <f>SUM(Quarterly!L171:O171)</f>
        <v>0</v>
      </c>
      <c r="P171" s="30">
        <f>SUM(Quarterly!M171:P171)</f>
        <v>0</v>
      </c>
      <c r="Q171" s="30">
        <f>SUM(Quarterly!N171:Q171)</f>
        <v>0</v>
      </c>
      <c r="R171" s="30">
        <f>SUM(Quarterly!O171:R171)</f>
        <v>0</v>
      </c>
      <c r="S171" s="30">
        <f>SUM(Quarterly!P171:S171)</f>
        <v>0</v>
      </c>
    </row>
    <row r="172" spans="1:19" x14ac:dyDescent="0.25">
      <c r="A172" s="18" t="s">
        <v>155</v>
      </c>
      <c r="B172" s="19" t="s">
        <v>391</v>
      </c>
      <c r="C172" s="19"/>
      <c r="D172" s="19" t="s">
        <v>394</v>
      </c>
      <c r="E172" s="19" t="s">
        <v>386</v>
      </c>
      <c r="F172" s="30"/>
      <c r="G172" s="30"/>
      <c r="H172" s="30"/>
      <c r="I172" s="30">
        <f>SUM(Quarterly!F172:I172)</f>
        <v>0</v>
      </c>
      <c r="J172" s="30">
        <f>SUM(Quarterly!G172:J172)</f>
        <v>0</v>
      </c>
      <c r="K172" s="30">
        <f>SUM(Quarterly!H172:K172)</f>
        <v>0</v>
      </c>
      <c r="L172" s="30">
        <f>SUM(Quarterly!I172:L172)</f>
        <v>0</v>
      </c>
      <c r="M172" s="30">
        <f>SUM(Quarterly!J172:M172)</f>
        <v>0</v>
      </c>
      <c r="N172" s="30">
        <f>SUM(Quarterly!K172:N172)</f>
        <v>0</v>
      </c>
      <c r="O172" s="30">
        <f>SUM(Quarterly!L172:O172)</f>
        <v>0</v>
      </c>
      <c r="P172" s="30">
        <f>SUM(Quarterly!M172:P172)</f>
        <v>0</v>
      </c>
      <c r="Q172" s="30">
        <f>SUM(Quarterly!N172:Q172)</f>
        <v>0</v>
      </c>
      <c r="R172" s="30">
        <f>SUM(Quarterly!O172:R172)</f>
        <v>0</v>
      </c>
      <c r="S172" s="30">
        <f>SUM(Quarterly!P172:S172)</f>
        <v>0</v>
      </c>
    </row>
    <row r="173" spans="1:19" x14ac:dyDescent="0.25">
      <c r="A173" s="18" t="s">
        <v>156</v>
      </c>
      <c r="B173" s="19" t="s">
        <v>391</v>
      </c>
      <c r="C173" s="19"/>
      <c r="D173" s="19" t="s">
        <v>394</v>
      </c>
      <c r="E173" s="19" t="s">
        <v>386</v>
      </c>
      <c r="F173" s="30"/>
      <c r="G173" s="30"/>
      <c r="H173" s="30"/>
      <c r="I173" s="30">
        <f>SUM(Quarterly!F173:I173)</f>
        <v>0</v>
      </c>
      <c r="J173" s="30">
        <f>SUM(Quarterly!G173:J173)</f>
        <v>0</v>
      </c>
      <c r="K173" s="30">
        <f>SUM(Quarterly!H173:K173)</f>
        <v>0</v>
      </c>
      <c r="L173" s="30">
        <f>SUM(Quarterly!I173:L173)</f>
        <v>0</v>
      </c>
      <c r="M173" s="30">
        <f>SUM(Quarterly!J173:M173)</f>
        <v>0</v>
      </c>
      <c r="N173" s="30">
        <f>SUM(Quarterly!K173:N173)</f>
        <v>0</v>
      </c>
      <c r="O173" s="30">
        <f>SUM(Quarterly!L173:O173)</f>
        <v>0</v>
      </c>
      <c r="P173" s="30">
        <f>SUM(Quarterly!M173:P173)</f>
        <v>0</v>
      </c>
      <c r="Q173" s="30">
        <f>SUM(Quarterly!N173:Q173)</f>
        <v>0</v>
      </c>
      <c r="R173" s="30">
        <f>SUM(Quarterly!O173:R173)</f>
        <v>0</v>
      </c>
      <c r="S173" s="30">
        <f>SUM(Quarterly!P173:S173)</f>
        <v>0</v>
      </c>
    </row>
    <row r="174" spans="1:19" x14ac:dyDescent="0.25">
      <c r="A174" s="18" t="s">
        <v>157</v>
      </c>
      <c r="B174" s="19" t="s">
        <v>390</v>
      </c>
      <c r="C174" s="19"/>
      <c r="D174" s="19" t="s">
        <v>393</v>
      </c>
      <c r="E174" s="19" t="s">
        <v>386</v>
      </c>
      <c r="F174" s="30"/>
      <c r="G174" s="30"/>
      <c r="H174" s="30"/>
      <c r="I174" s="30">
        <f>SUM(Quarterly!F174:I174)</f>
        <v>398075</v>
      </c>
      <c r="J174" s="30">
        <f>SUM(Quarterly!G174:J174)</f>
        <v>0</v>
      </c>
      <c r="K174" s="30">
        <f>SUM(Quarterly!H174:K174)</f>
        <v>0</v>
      </c>
      <c r="L174" s="30">
        <f>SUM(Quarterly!I174:L174)</f>
        <v>0</v>
      </c>
      <c r="M174" s="30">
        <f>SUM(Quarterly!J174:M174)</f>
        <v>0</v>
      </c>
      <c r="N174" s="30">
        <f>SUM(Quarterly!K174:N174)</f>
        <v>0</v>
      </c>
      <c r="O174" s="30">
        <f>SUM(Quarterly!L174:O174)</f>
        <v>0</v>
      </c>
      <c r="P174" s="30">
        <f>SUM(Quarterly!M174:P174)</f>
        <v>0</v>
      </c>
      <c r="Q174" s="30">
        <f>SUM(Quarterly!N174:Q174)</f>
        <v>0</v>
      </c>
      <c r="R174" s="30">
        <f>SUM(Quarterly!O174:R174)</f>
        <v>0</v>
      </c>
      <c r="S174" s="30">
        <f>SUM(Quarterly!P174:S174)</f>
        <v>0</v>
      </c>
    </row>
    <row r="175" spans="1:19" x14ac:dyDescent="0.25">
      <c r="A175" s="18" t="s">
        <v>158</v>
      </c>
      <c r="B175" s="19" t="s">
        <v>391</v>
      </c>
      <c r="C175" s="19"/>
      <c r="D175" s="19" t="s">
        <v>394</v>
      </c>
      <c r="E175" s="19" t="s">
        <v>386</v>
      </c>
      <c r="F175" s="30"/>
      <c r="G175" s="30"/>
      <c r="H175" s="30"/>
      <c r="I175" s="30">
        <f>SUM(Quarterly!F175:I175)</f>
        <v>0</v>
      </c>
      <c r="J175" s="30">
        <f>SUM(Quarterly!G175:J175)</f>
        <v>0</v>
      </c>
      <c r="K175" s="30">
        <f>SUM(Quarterly!H175:K175)</f>
        <v>0</v>
      </c>
      <c r="L175" s="30">
        <f>SUM(Quarterly!I175:L175)</f>
        <v>0</v>
      </c>
      <c r="M175" s="30">
        <f>SUM(Quarterly!J175:M175)</f>
        <v>0</v>
      </c>
      <c r="N175" s="30">
        <f>SUM(Quarterly!K175:N175)</f>
        <v>0</v>
      </c>
      <c r="O175" s="30">
        <f>SUM(Quarterly!L175:O175)</f>
        <v>0</v>
      </c>
      <c r="P175" s="30">
        <f>SUM(Quarterly!M175:P175)</f>
        <v>0</v>
      </c>
      <c r="Q175" s="30">
        <f>SUM(Quarterly!N175:Q175)</f>
        <v>0</v>
      </c>
      <c r="R175" s="30">
        <f>SUM(Quarterly!O175:R175)</f>
        <v>0</v>
      </c>
      <c r="S175" s="30">
        <f>SUM(Quarterly!P175:S175)</f>
        <v>0</v>
      </c>
    </row>
    <row r="176" spans="1:19" x14ac:dyDescent="0.25">
      <c r="A176" s="18" t="s">
        <v>159</v>
      </c>
      <c r="B176" s="19" t="s">
        <v>391</v>
      </c>
      <c r="C176" s="19" t="s">
        <v>408</v>
      </c>
      <c r="D176" s="19" t="s">
        <v>394</v>
      </c>
      <c r="E176" s="19" t="s">
        <v>386</v>
      </c>
      <c r="F176" s="30"/>
      <c r="G176" s="30"/>
      <c r="H176" s="30"/>
      <c r="I176" s="30">
        <f>SUM(Quarterly!F176:I176)</f>
        <v>398075</v>
      </c>
      <c r="J176" s="30">
        <f>SUM(Quarterly!G176:J176)</f>
        <v>0</v>
      </c>
      <c r="K176" s="30">
        <f>SUM(Quarterly!H176:K176)</f>
        <v>0</v>
      </c>
      <c r="L176" s="30">
        <f>SUM(Quarterly!I176:L176)</f>
        <v>0</v>
      </c>
      <c r="M176" s="30">
        <f>SUM(Quarterly!J176:M176)</f>
        <v>0</v>
      </c>
      <c r="N176" s="30">
        <f>SUM(Quarterly!K176:N176)</f>
        <v>0</v>
      </c>
      <c r="O176" s="30">
        <f>SUM(Quarterly!L176:O176)</f>
        <v>0</v>
      </c>
      <c r="P176" s="30">
        <f>SUM(Quarterly!M176:P176)</f>
        <v>0</v>
      </c>
      <c r="Q176" s="30">
        <f>SUM(Quarterly!N176:Q176)</f>
        <v>0</v>
      </c>
      <c r="R176" s="30">
        <f>SUM(Quarterly!O176:R176)</f>
        <v>0</v>
      </c>
      <c r="S176" s="30">
        <f>SUM(Quarterly!P176:S176)</f>
        <v>0</v>
      </c>
    </row>
    <row r="177" spans="1:19" x14ac:dyDescent="0.25">
      <c r="A177" s="18" t="s">
        <v>160</v>
      </c>
      <c r="B177" s="19" t="s">
        <v>391</v>
      </c>
      <c r="C177" s="19"/>
      <c r="D177" s="19" t="s">
        <v>394</v>
      </c>
      <c r="E177" s="19" t="s">
        <v>386</v>
      </c>
      <c r="F177" s="30"/>
      <c r="G177" s="30"/>
      <c r="H177" s="30"/>
      <c r="I177" s="30">
        <f>SUM(Quarterly!F177:I177)</f>
        <v>0</v>
      </c>
      <c r="J177" s="30">
        <f>SUM(Quarterly!G177:J177)</f>
        <v>0</v>
      </c>
      <c r="K177" s="30">
        <f>SUM(Quarterly!H177:K177)</f>
        <v>0</v>
      </c>
      <c r="L177" s="30">
        <f>SUM(Quarterly!I177:L177)</f>
        <v>0</v>
      </c>
      <c r="M177" s="30">
        <f>SUM(Quarterly!J177:M177)</f>
        <v>0</v>
      </c>
      <c r="N177" s="30">
        <f>SUM(Quarterly!K177:N177)</f>
        <v>0</v>
      </c>
      <c r="O177" s="30">
        <f>SUM(Quarterly!L177:O177)</f>
        <v>0</v>
      </c>
      <c r="P177" s="30">
        <f>SUM(Quarterly!M177:P177)</f>
        <v>0</v>
      </c>
      <c r="Q177" s="30">
        <f>SUM(Quarterly!N177:Q177)</f>
        <v>0</v>
      </c>
      <c r="R177" s="30">
        <f>SUM(Quarterly!O177:R177)</f>
        <v>0</v>
      </c>
      <c r="S177" s="30">
        <f>SUM(Quarterly!P177:S177)</f>
        <v>0</v>
      </c>
    </row>
    <row r="178" spans="1:19" x14ac:dyDescent="0.25">
      <c r="A178" s="18" t="s">
        <v>161</v>
      </c>
      <c r="B178" s="19" t="s">
        <v>391</v>
      </c>
      <c r="C178" s="19"/>
      <c r="D178" s="19" t="s">
        <v>394</v>
      </c>
      <c r="E178" s="19" t="s">
        <v>386</v>
      </c>
      <c r="F178" s="30"/>
      <c r="G178" s="30"/>
      <c r="H178" s="30"/>
      <c r="I178" s="30">
        <f>SUM(Quarterly!F178:I178)</f>
        <v>0</v>
      </c>
      <c r="J178" s="30">
        <f>SUM(Quarterly!G178:J178)</f>
        <v>0</v>
      </c>
      <c r="K178" s="30">
        <f>SUM(Quarterly!H178:K178)</f>
        <v>0</v>
      </c>
      <c r="L178" s="30">
        <f>SUM(Quarterly!I178:L178)</f>
        <v>0</v>
      </c>
      <c r="M178" s="30">
        <f>SUM(Quarterly!J178:M178)</f>
        <v>0</v>
      </c>
      <c r="N178" s="30">
        <f>SUM(Quarterly!K178:N178)</f>
        <v>0</v>
      </c>
      <c r="O178" s="30">
        <f>SUM(Quarterly!L178:O178)</f>
        <v>0</v>
      </c>
      <c r="P178" s="30">
        <f>SUM(Quarterly!M178:P178)</f>
        <v>0</v>
      </c>
      <c r="Q178" s="30">
        <f>SUM(Quarterly!N178:Q178)</f>
        <v>0</v>
      </c>
      <c r="R178" s="30">
        <f>SUM(Quarterly!O178:R178)</f>
        <v>0</v>
      </c>
      <c r="S178" s="30">
        <f>SUM(Quarterly!P178:S178)</f>
        <v>0</v>
      </c>
    </row>
    <row r="179" spans="1:19" x14ac:dyDescent="0.25">
      <c r="A179" s="18" t="s">
        <v>162</v>
      </c>
      <c r="B179" s="19" t="s">
        <v>391</v>
      </c>
      <c r="C179" s="19"/>
      <c r="D179" s="19" t="s">
        <v>394</v>
      </c>
      <c r="E179" s="19" t="s">
        <v>386</v>
      </c>
      <c r="F179" s="30"/>
      <c r="G179" s="30"/>
      <c r="H179" s="30"/>
      <c r="I179" s="30">
        <f>SUM(Quarterly!F179:I179)</f>
        <v>0</v>
      </c>
      <c r="J179" s="30">
        <f>SUM(Quarterly!G179:J179)</f>
        <v>0</v>
      </c>
      <c r="K179" s="30">
        <f>SUM(Quarterly!H179:K179)</f>
        <v>0</v>
      </c>
      <c r="L179" s="30">
        <f>SUM(Quarterly!I179:L179)</f>
        <v>0</v>
      </c>
      <c r="M179" s="30">
        <f>SUM(Quarterly!J179:M179)</f>
        <v>0</v>
      </c>
      <c r="N179" s="30">
        <f>SUM(Quarterly!K179:N179)</f>
        <v>0</v>
      </c>
      <c r="O179" s="30">
        <f>SUM(Quarterly!L179:O179)</f>
        <v>0</v>
      </c>
      <c r="P179" s="30">
        <f>SUM(Quarterly!M179:P179)</f>
        <v>0</v>
      </c>
      <c r="Q179" s="30">
        <f>SUM(Quarterly!N179:Q179)</f>
        <v>0</v>
      </c>
      <c r="R179" s="30">
        <f>SUM(Quarterly!O179:R179)</f>
        <v>0</v>
      </c>
      <c r="S179" s="30">
        <f>SUM(Quarterly!P179:S179)</f>
        <v>0</v>
      </c>
    </row>
    <row r="180" spans="1:19" x14ac:dyDescent="0.25">
      <c r="A180" s="18" t="s">
        <v>163</v>
      </c>
      <c r="B180" s="19" t="s">
        <v>391</v>
      </c>
      <c r="C180" s="19"/>
      <c r="D180" s="19" t="s">
        <v>394</v>
      </c>
      <c r="E180" s="19" t="s">
        <v>386</v>
      </c>
      <c r="F180" s="30"/>
      <c r="G180" s="30"/>
      <c r="H180" s="30"/>
      <c r="I180" s="30">
        <f>SUM(Quarterly!F180:I180)</f>
        <v>0</v>
      </c>
      <c r="J180" s="30">
        <f>SUM(Quarterly!G180:J180)</f>
        <v>0</v>
      </c>
      <c r="K180" s="30">
        <f>SUM(Quarterly!H180:K180)</f>
        <v>0</v>
      </c>
      <c r="L180" s="30">
        <f>SUM(Quarterly!I180:L180)</f>
        <v>0</v>
      </c>
      <c r="M180" s="30">
        <f>SUM(Quarterly!J180:M180)</f>
        <v>0</v>
      </c>
      <c r="N180" s="30">
        <f>SUM(Quarterly!K180:N180)</f>
        <v>0</v>
      </c>
      <c r="O180" s="30">
        <f>SUM(Quarterly!L180:O180)</f>
        <v>0</v>
      </c>
      <c r="P180" s="30">
        <f>SUM(Quarterly!M180:P180)</f>
        <v>0</v>
      </c>
      <c r="Q180" s="30">
        <f>SUM(Quarterly!N180:Q180)</f>
        <v>0</v>
      </c>
      <c r="R180" s="30">
        <f>SUM(Quarterly!O180:R180)</f>
        <v>0</v>
      </c>
      <c r="S180" s="30">
        <f>SUM(Quarterly!P180:S180)</f>
        <v>0</v>
      </c>
    </row>
    <row r="181" spans="1:19" x14ac:dyDescent="0.25">
      <c r="A181" s="18" t="s">
        <v>164</v>
      </c>
      <c r="B181" s="19" t="s">
        <v>391</v>
      </c>
      <c r="C181" s="19"/>
      <c r="D181" s="19" t="s">
        <v>394</v>
      </c>
      <c r="E181" s="19" t="s">
        <v>386</v>
      </c>
      <c r="F181" s="30"/>
      <c r="G181" s="30"/>
      <c r="H181" s="30"/>
      <c r="I181" s="30">
        <f>SUM(Quarterly!F181:I181)</f>
        <v>0</v>
      </c>
      <c r="J181" s="30">
        <f>SUM(Quarterly!G181:J181)</f>
        <v>0</v>
      </c>
      <c r="K181" s="30">
        <f>SUM(Quarterly!H181:K181)</f>
        <v>0</v>
      </c>
      <c r="L181" s="30">
        <f>SUM(Quarterly!I181:L181)</f>
        <v>0</v>
      </c>
      <c r="M181" s="30">
        <f>SUM(Quarterly!J181:M181)</f>
        <v>0</v>
      </c>
      <c r="N181" s="30">
        <f>SUM(Quarterly!K181:N181)</f>
        <v>0</v>
      </c>
      <c r="O181" s="30">
        <f>SUM(Quarterly!L181:O181)</f>
        <v>0</v>
      </c>
      <c r="P181" s="30">
        <f>SUM(Quarterly!M181:P181)</f>
        <v>0</v>
      </c>
      <c r="Q181" s="30">
        <f>SUM(Quarterly!N181:Q181)</f>
        <v>0</v>
      </c>
      <c r="R181" s="30">
        <f>SUM(Quarterly!O181:R181)</f>
        <v>0</v>
      </c>
      <c r="S181" s="30">
        <f>SUM(Quarterly!P181:S181)</f>
        <v>0</v>
      </c>
    </row>
    <row r="182" spans="1:19" x14ac:dyDescent="0.25">
      <c r="A182" s="18" t="s">
        <v>165</v>
      </c>
      <c r="B182" s="19" t="s">
        <v>391</v>
      </c>
      <c r="C182" s="19"/>
      <c r="D182" s="19" t="s">
        <v>394</v>
      </c>
      <c r="E182" s="19" t="s">
        <v>386</v>
      </c>
      <c r="F182" s="30"/>
      <c r="G182" s="30"/>
      <c r="H182" s="30"/>
      <c r="I182" s="30">
        <f>SUM(Quarterly!F182:I182)</f>
        <v>0</v>
      </c>
      <c r="J182" s="30">
        <f>SUM(Quarterly!G182:J182)</f>
        <v>0</v>
      </c>
      <c r="K182" s="30">
        <f>SUM(Quarterly!H182:K182)</f>
        <v>0</v>
      </c>
      <c r="L182" s="30">
        <f>SUM(Quarterly!I182:L182)</f>
        <v>0</v>
      </c>
      <c r="M182" s="30">
        <f>SUM(Quarterly!J182:M182)</f>
        <v>0</v>
      </c>
      <c r="N182" s="30">
        <f>SUM(Quarterly!K182:N182)</f>
        <v>0</v>
      </c>
      <c r="O182" s="30">
        <f>SUM(Quarterly!L182:O182)</f>
        <v>0</v>
      </c>
      <c r="P182" s="30">
        <f>SUM(Quarterly!M182:P182)</f>
        <v>0</v>
      </c>
      <c r="Q182" s="30">
        <f>SUM(Quarterly!N182:Q182)</f>
        <v>0</v>
      </c>
      <c r="R182" s="30">
        <f>SUM(Quarterly!O182:R182)</f>
        <v>0</v>
      </c>
      <c r="S182" s="30">
        <f>SUM(Quarterly!P182:S182)</f>
        <v>0</v>
      </c>
    </row>
    <row r="183" spans="1:19" x14ac:dyDescent="0.25">
      <c r="A183" s="18" t="s">
        <v>166</v>
      </c>
      <c r="B183" s="19" t="s">
        <v>391</v>
      </c>
      <c r="C183" s="19"/>
      <c r="D183" s="19" t="s">
        <v>394</v>
      </c>
      <c r="E183" s="19" t="s">
        <v>386</v>
      </c>
      <c r="F183" s="30"/>
      <c r="G183" s="30"/>
      <c r="H183" s="30"/>
      <c r="I183" s="30">
        <f>SUM(Quarterly!F183:I183)</f>
        <v>0</v>
      </c>
      <c r="J183" s="30">
        <f>SUM(Quarterly!G183:J183)</f>
        <v>0</v>
      </c>
      <c r="K183" s="30">
        <f>SUM(Quarterly!H183:K183)</f>
        <v>0</v>
      </c>
      <c r="L183" s="30">
        <f>SUM(Quarterly!I183:L183)</f>
        <v>0</v>
      </c>
      <c r="M183" s="30">
        <f>SUM(Quarterly!J183:M183)</f>
        <v>0</v>
      </c>
      <c r="N183" s="30">
        <f>SUM(Quarterly!K183:N183)</f>
        <v>0</v>
      </c>
      <c r="O183" s="30">
        <f>SUM(Quarterly!L183:O183)</f>
        <v>0</v>
      </c>
      <c r="P183" s="30">
        <f>SUM(Quarterly!M183:P183)</f>
        <v>0</v>
      </c>
      <c r="Q183" s="30">
        <f>SUM(Quarterly!N183:Q183)</f>
        <v>0</v>
      </c>
      <c r="R183" s="30">
        <f>SUM(Quarterly!O183:R183)</f>
        <v>0</v>
      </c>
      <c r="S183" s="30">
        <f>SUM(Quarterly!P183:S183)</f>
        <v>0</v>
      </c>
    </row>
    <row r="184" spans="1:19" x14ac:dyDescent="0.25">
      <c r="A184" s="18" t="s">
        <v>64</v>
      </c>
      <c r="B184" s="19" t="s">
        <v>391</v>
      </c>
      <c r="C184" s="19" t="s">
        <v>408</v>
      </c>
      <c r="D184" s="19" t="s">
        <v>394</v>
      </c>
      <c r="E184" s="19" t="s">
        <v>386</v>
      </c>
      <c r="F184" s="30"/>
      <c r="G184" s="30"/>
      <c r="H184" s="30"/>
      <c r="I184" s="30">
        <f>SUM(Quarterly!F184:I184)</f>
        <v>0</v>
      </c>
      <c r="J184" s="30">
        <f>SUM(Quarterly!G184:J184)</f>
        <v>0</v>
      </c>
      <c r="K184" s="30">
        <f>SUM(Quarterly!H184:K184)</f>
        <v>0</v>
      </c>
      <c r="L184" s="30">
        <f>SUM(Quarterly!I184:L184)</f>
        <v>0</v>
      </c>
      <c r="M184" s="30">
        <f>SUM(Quarterly!J184:M184)</f>
        <v>1898</v>
      </c>
      <c r="N184" s="30">
        <f>SUM(Quarterly!K184:N184)</f>
        <v>597866</v>
      </c>
      <c r="O184" s="30">
        <f>SUM(Quarterly!L184:O184)</f>
        <v>2973344</v>
      </c>
      <c r="P184" s="30">
        <f>SUM(Quarterly!M184:P184)</f>
        <v>9773294</v>
      </c>
      <c r="Q184" s="30">
        <f>SUM(Quarterly!N184:Q184)</f>
        <v>13526469</v>
      </c>
      <c r="R184" s="30">
        <f>SUM(Quarterly!O184:R184)</f>
        <v>20311454</v>
      </c>
      <c r="S184" s="30">
        <f>SUM(Quarterly!P184:S184)</f>
        <v>29191162</v>
      </c>
    </row>
    <row r="185" spans="1:19" x14ac:dyDescent="0.25">
      <c r="A185" s="18" t="s">
        <v>167</v>
      </c>
      <c r="B185" s="19" t="s">
        <v>390</v>
      </c>
      <c r="C185" s="19"/>
      <c r="D185" s="19" t="s">
        <v>393</v>
      </c>
      <c r="E185" s="19" t="s">
        <v>386</v>
      </c>
      <c r="F185" s="30"/>
      <c r="G185" s="30"/>
      <c r="H185" s="30"/>
      <c r="I185" s="30">
        <f>SUM(Quarterly!F185:I185)</f>
        <v>0</v>
      </c>
      <c r="J185" s="30">
        <f>SUM(Quarterly!G185:J185)</f>
        <v>0</v>
      </c>
      <c r="K185" s="30">
        <f>SUM(Quarterly!H185:K185)</f>
        <v>0</v>
      </c>
      <c r="L185" s="30">
        <f>SUM(Quarterly!I185:L185)</f>
        <v>0</v>
      </c>
      <c r="M185" s="30">
        <f>SUM(Quarterly!J185:M185)</f>
        <v>0</v>
      </c>
      <c r="N185" s="30">
        <f>SUM(Quarterly!K185:N185)</f>
        <v>0</v>
      </c>
      <c r="O185" s="30">
        <f>SUM(Quarterly!L185:O185)</f>
        <v>0</v>
      </c>
      <c r="P185" s="30">
        <f>SUM(Quarterly!M185:P185)</f>
        <v>0</v>
      </c>
      <c r="Q185" s="30">
        <f>SUM(Quarterly!N185:Q185)</f>
        <v>0</v>
      </c>
      <c r="R185" s="30">
        <f>SUM(Quarterly!O185:R185)</f>
        <v>0</v>
      </c>
      <c r="S185" s="30">
        <f>SUM(Quarterly!P185:S185)</f>
        <v>0</v>
      </c>
    </row>
    <row r="186" spans="1:19" x14ac:dyDescent="0.25">
      <c r="A186" s="18" t="s">
        <v>168</v>
      </c>
      <c r="B186" s="19" t="s">
        <v>390</v>
      </c>
      <c r="C186" s="19"/>
      <c r="D186" s="19" t="s">
        <v>393</v>
      </c>
      <c r="E186" s="19" t="s">
        <v>386</v>
      </c>
      <c r="F186" s="30"/>
      <c r="G186" s="30"/>
      <c r="H186" s="30"/>
      <c r="I186" s="30">
        <f>SUM(Quarterly!F186:I186)</f>
        <v>0</v>
      </c>
      <c r="J186" s="30">
        <f>SUM(Quarterly!G186:J186)</f>
        <v>0</v>
      </c>
      <c r="K186" s="30">
        <f>SUM(Quarterly!H186:K186)</f>
        <v>0</v>
      </c>
      <c r="L186" s="30">
        <f>SUM(Quarterly!I186:L186)</f>
        <v>0</v>
      </c>
      <c r="M186" s="30">
        <f>SUM(Quarterly!J186:M186)</f>
        <v>0</v>
      </c>
      <c r="N186" s="30">
        <f>SUM(Quarterly!K186:N186)</f>
        <v>0</v>
      </c>
      <c r="O186" s="30">
        <f>SUM(Quarterly!L186:O186)</f>
        <v>0</v>
      </c>
      <c r="P186" s="30">
        <f>SUM(Quarterly!M186:P186)</f>
        <v>0</v>
      </c>
      <c r="Q186" s="30">
        <f>SUM(Quarterly!N186:Q186)</f>
        <v>0</v>
      </c>
      <c r="R186" s="30">
        <f>SUM(Quarterly!O186:R186)</f>
        <v>0</v>
      </c>
      <c r="S186" s="30">
        <f>SUM(Quarterly!P186:S186)</f>
        <v>0</v>
      </c>
    </row>
    <row r="187" spans="1:19" x14ac:dyDescent="0.25">
      <c r="A187" s="18" t="s">
        <v>169</v>
      </c>
      <c r="B187" s="19" t="s">
        <v>391</v>
      </c>
      <c r="C187" s="19"/>
      <c r="D187" s="19" t="s">
        <v>394</v>
      </c>
      <c r="E187" s="19" t="s">
        <v>386</v>
      </c>
      <c r="F187" s="30"/>
      <c r="G187" s="30"/>
      <c r="H187" s="30"/>
      <c r="I187" s="30">
        <f>SUM(Quarterly!F187:I187)</f>
        <v>0</v>
      </c>
      <c r="J187" s="30">
        <f>SUM(Quarterly!G187:J187)</f>
        <v>0</v>
      </c>
      <c r="K187" s="30">
        <f>SUM(Quarterly!H187:K187)</f>
        <v>0</v>
      </c>
      <c r="L187" s="30">
        <f>SUM(Quarterly!I187:L187)</f>
        <v>0</v>
      </c>
      <c r="M187" s="30">
        <f>SUM(Quarterly!J187:M187)</f>
        <v>0</v>
      </c>
      <c r="N187" s="30">
        <f>SUM(Quarterly!K187:N187)</f>
        <v>0</v>
      </c>
      <c r="O187" s="30">
        <f>SUM(Quarterly!L187:O187)</f>
        <v>0</v>
      </c>
      <c r="P187" s="30">
        <f>SUM(Quarterly!M187:P187)</f>
        <v>0</v>
      </c>
      <c r="Q187" s="30">
        <f>SUM(Quarterly!N187:Q187)</f>
        <v>0</v>
      </c>
      <c r="R187" s="30">
        <f>SUM(Quarterly!O187:R187)</f>
        <v>0</v>
      </c>
      <c r="S187" s="30">
        <f>SUM(Quarterly!P187:S187)</f>
        <v>0</v>
      </c>
    </row>
    <row r="188" spans="1:19" x14ac:dyDescent="0.25">
      <c r="A188" s="18" t="s">
        <v>149</v>
      </c>
      <c r="B188" s="19" t="s">
        <v>391</v>
      </c>
      <c r="C188" s="19"/>
      <c r="D188" s="19" t="s">
        <v>394</v>
      </c>
      <c r="E188" s="19" t="s">
        <v>386</v>
      </c>
      <c r="F188" s="30"/>
      <c r="G188" s="30"/>
      <c r="H188" s="30"/>
      <c r="I188" s="30">
        <f>SUM(Quarterly!F188:I188)</f>
        <v>0</v>
      </c>
      <c r="J188" s="30">
        <f>SUM(Quarterly!G188:J188)</f>
        <v>0</v>
      </c>
      <c r="K188" s="30">
        <f>SUM(Quarterly!H188:K188)</f>
        <v>0</v>
      </c>
      <c r="L188" s="30">
        <f>SUM(Quarterly!I188:L188)</f>
        <v>0</v>
      </c>
      <c r="M188" s="30">
        <f>SUM(Quarterly!J188:M188)</f>
        <v>0</v>
      </c>
      <c r="N188" s="30">
        <f>SUM(Quarterly!K188:N188)</f>
        <v>0</v>
      </c>
      <c r="O188" s="30">
        <f>SUM(Quarterly!L188:O188)</f>
        <v>0</v>
      </c>
      <c r="P188" s="30">
        <f>SUM(Quarterly!M188:P188)</f>
        <v>0</v>
      </c>
      <c r="Q188" s="30">
        <f>SUM(Quarterly!N188:Q188)</f>
        <v>0</v>
      </c>
      <c r="R188" s="30">
        <f>SUM(Quarterly!O188:R188)</f>
        <v>0</v>
      </c>
      <c r="S188" s="30">
        <f>SUM(Quarterly!P188:S188)</f>
        <v>0</v>
      </c>
    </row>
    <row r="189" spans="1:19" x14ac:dyDescent="0.25">
      <c r="A189" s="18" t="s">
        <v>170</v>
      </c>
      <c r="B189" s="19" t="s">
        <v>390</v>
      </c>
      <c r="C189" s="19"/>
      <c r="D189" s="19" t="s">
        <v>393</v>
      </c>
      <c r="E189" s="19" t="s">
        <v>386</v>
      </c>
      <c r="F189" s="30"/>
      <c r="G189" s="30"/>
      <c r="H189" s="30"/>
      <c r="I189" s="30">
        <f>SUM(Quarterly!F189:I189)</f>
        <v>0</v>
      </c>
      <c r="J189" s="30">
        <f>SUM(Quarterly!G189:J189)</f>
        <v>0</v>
      </c>
      <c r="K189" s="30">
        <f>SUM(Quarterly!H189:K189)</f>
        <v>0</v>
      </c>
      <c r="L189" s="30">
        <f>SUM(Quarterly!I189:L189)</f>
        <v>0</v>
      </c>
      <c r="M189" s="30">
        <f>SUM(Quarterly!J189:M189)</f>
        <v>0</v>
      </c>
      <c r="N189" s="30">
        <f>SUM(Quarterly!K189:N189)</f>
        <v>0</v>
      </c>
      <c r="O189" s="30">
        <f>SUM(Quarterly!L189:O189)</f>
        <v>0</v>
      </c>
      <c r="P189" s="30">
        <f>SUM(Quarterly!M189:P189)</f>
        <v>0</v>
      </c>
      <c r="Q189" s="30">
        <f>SUM(Quarterly!N189:Q189)</f>
        <v>0</v>
      </c>
      <c r="R189" s="30">
        <f>SUM(Quarterly!O189:R189)</f>
        <v>0</v>
      </c>
      <c r="S189" s="30">
        <f>SUM(Quarterly!P189:S189)</f>
        <v>0</v>
      </c>
    </row>
    <row r="190" spans="1:19" x14ac:dyDescent="0.25">
      <c r="A190" s="18" t="s">
        <v>171</v>
      </c>
      <c r="B190" s="19" t="s">
        <v>391</v>
      </c>
      <c r="C190" s="19"/>
      <c r="D190" s="19" t="s">
        <v>394</v>
      </c>
      <c r="E190" s="19" t="s">
        <v>386</v>
      </c>
      <c r="F190" s="30"/>
      <c r="G190" s="30"/>
      <c r="H190" s="30"/>
      <c r="I190" s="30">
        <f>SUM(Quarterly!F190:I190)</f>
        <v>0</v>
      </c>
      <c r="J190" s="30">
        <f>SUM(Quarterly!G190:J190)</f>
        <v>0</v>
      </c>
      <c r="K190" s="30">
        <f>SUM(Quarterly!H190:K190)</f>
        <v>0</v>
      </c>
      <c r="L190" s="30">
        <f>SUM(Quarterly!I190:L190)</f>
        <v>0</v>
      </c>
      <c r="M190" s="30">
        <f>SUM(Quarterly!J190:M190)</f>
        <v>0</v>
      </c>
      <c r="N190" s="30">
        <f>SUM(Quarterly!K190:N190)</f>
        <v>0</v>
      </c>
      <c r="O190" s="30">
        <f>SUM(Quarterly!L190:O190)</f>
        <v>0</v>
      </c>
      <c r="P190" s="30">
        <f>SUM(Quarterly!M190:P190)</f>
        <v>0</v>
      </c>
      <c r="Q190" s="30">
        <f>SUM(Quarterly!N190:Q190)</f>
        <v>0</v>
      </c>
      <c r="R190" s="30">
        <f>SUM(Quarterly!O190:R190)</f>
        <v>0</v>
      </c>
      <c r="S190" s="30">
        <f>SUM(Quarterly!P190:S190)</f>
        <v>0</v>
      </c>
    </row>
    <row r="191" spans="1:19" x14ac:dyDescent="0.25">
      <c r="A191" s="18" t="s">
        <v>149</v>
      </c>
      <c r="B191" s="19" t="s">
        <v>391</v>
      </c>
      <c r="C191" s="19"/>
      <c r="D191" s="19" t="s">
        <v>394</v>
      </c>
      <c r="E191" s="19" t="s">
        <v>386</v>
      </c>
      <c r="F191" s="30"/>
      <c r="G191" s="30"/>
      <c r="H191" s="30"/>
      <c r="I191" s="30">
        <f>SUM(Quarterly!F191:I191)</f>
        <v>0</v>
      </c>
      <c r="J191" s="30">
        <f>SUM(Quarterly!G191:J191)</f>
        <v>0</v>
      </c>
      <c r="K191" s="30">
        <f>SUM(Quarterly!H191:K191)</f>
        <v>0</v>
      </c>
      <c r="L191" s="30">
        <f>SUM(Quarterly!I191:L191)</f>
        <v>0</v>
      </c>
      <c r="M191" s="30">
        <f>SUM(Quarterly!J191:M191)</f>
        <v>0</v>
      </c>
      <c r="N191" s="30">
        <f>SUM(Quarterly!K191:N191)</f>
        <v>0</v>
      </c>
      <c r="O191" s="30">
        <f>SUM(Quarterly!L191:O191)</f>
        <v>0</v>
      </c>
      <c r="P191" s="30">
        <f>SUM(Quarterly!M191:P191)</f>
        <v>0</v>
      </c>
      <c r="Q191" s="30">
        <f>SUM(Quarterly!N191:Q191)</f>
        <v>0</v>
      </c>
      <c r="R191" s="30">
        <f>SUM(Quarterly!O191:R191)</f>
        <v>0</v>
      </c>
      <c r="S191" s="30">
        <f>SUM(Quarterly!P191:S191)</f>
        <v>0</v>
      </c>
    </row>
    <row r="192" spans="1:19" x14ac:dyDescent="0.25">
      <c r="A192" s="18" t="s">
        <v>172</v>
      </c>
      <c r="B192" s="19" t="s">
        <v>390</v>
      </c>
      <c r="C192" s="19"/>
      <c r="D192" s="19" t="s">
        <v>393</v>
      </c>
      <c r="E192" s="19" t="s">
        <v>386</v>
      </c>
      <c r="F192" s="30"/>
      <c r="G192" s="30"/>
      <c r="H192" s="30"/>
      <c r="I192" s="30">
        <f>SUM(Quarterly!F192:I192)</f>
        <v>0</v>
      </c>
      <c r="J192" s="30">
        <f>SUM(Quarterly!G192:J192)</f>
        <v>0</v>
      </c>
      <c r="K192" s="30">
        <f>SUM(Quarterly!H192:K192)</f>
        <v>0</v>
      </c>
      <c r="L192" s="30">
        <f>SUM(Quarterly!I192:L192)</f>
        <v>0</v>
      </c>
      <c r="M192" s="30">
        <f>SUM(Quarterly!J192:M192)</f>
        <v>0</v>
      </c>
      <c r="N192" s="30">
        <f>SUM(Quarterly!K192:N192)</f>
        <v>0</v>
      </c>
      <c r="O192" s="30">
        <f>SUM(Quarterly!L192:O192)</f>
        <v>0</v>
      </c>
      <c r="P192" s="30">
        <f>SUM(Quarterly!M192:P192)</f>
        <v>0</v>
      </c>
      <c r="Q192" s="30">
        <f>SUM(Quarterly!N192:Q192)</f>
        <v>0</v>
      </c>
      <c r="R192" s="30">
        <f>SUM(Quarterly!O192:R192)</f>
        <v>0</v>
      </c>
      <c r="S192" s="30">
        <f>SUM(Quarterly!P192:S192)</f>
        <v>0</v>
      </c>
    </row>
    <row r="193" spans="1:19" x14ac:dyDescent="0.25">
      <c r="A193" s="18" t="s">
        <v>173</v>
      </c>
      <c r="B193" s="19" t="s">
        <v>391</v>
      </c>
      <c r="C193" s="19"/>
      <c r="D193" s="19" t="s">
        <v>394</v>
      </c>
      <c r="E193" s="19" t="s">
        <v>386</v>
      </c>
      <c r="F193" s="30"/>
      <c r="G193" s="30"/>
      <c r="H193" s="30"/>
      <c r="I193" s="30">
        <f>SUM(Quarterly!F193:I193)</f>
        <v>0</v>
      </c>
      <c r="J193" s="30">
        <f>SUM(Quarterly!G193:J193)</f>
        <v>0</v>
      </c>
      <c r="K193" s="30">
        <f>SUM(Quarterly!H193:K193)</f>
        <v>0</v>
      </c>
      <c r="L193" s="30">
        <f>SUM(Quarterly!I193:L193)</f>
        <v>0</v>
      </c>
      <c r="M193" s="30">
        <f>SUM(Quarterly!J193:M193)</f>
        <v>0</v>
      </c>
      <c r="N193" s="30">
        <f>SUM(Quarterly!K193:N193)</f>
        <v>0</v>
      </c>
      <c r="O193" s="30">
        <f>SUM(Quarterly!L193:O193)</f>
        <v>0</v>
      </c>
      <c r="P193" s="30">
        <f>SUM(Quarterly!M193:P193)</f>
        <v>0</v>
      </c>
      <c r="Q193" s="30">
        <f>SUM(Quarterly!N193:Q193)</f>
        <v>0</v>
      </c>
      <c r="R193" s="30">
        <f>SUM(Quarterly!O193:R193)</f>
        <v>0</v>
      </c>
      <c r="S193" s="30">
        <f>SUM(Quarterly!P193:S193)</f>
        <v>0</v>
      </c>
    </row>
    <row r="194" spans="1:19" x14ac:dyDescent="0.25">
      <c r="A194" s="18" t="s">
        <v>174</v>
      </c>
      <c r="B194" s="19" t="s">
        <v>391</v>
      </c>
      <c r="C194" s="19"/>
      <c r="D194" s="19" t="s">
        <v>394</v>
      </c>
      <c r="E194" s="19" t="s">
        <v>386</v>
      </c>
      <c r="F194" s="30"/>
      <c r="G194" s="30"/>
      <c r="H194" s="30"/>
      <c r="I194" s="30">
        <f>SUM(Quarterly!F194:I194)</f>
        <v>0</v>
      </c>
      <c r="J194" s="30">
        <f>SUM(Quarterly!G194:J194)</f>
        <v>0</v>
      </c>
      <c r="K194" s="30">
        <f>SUM(Quarterly!H194:K194)</f>
        <v>0</v>
      </c>
      <c r="L194" s="30">
        <f>SUM(Quarterly!I194:L194)</f>
        <v>0</v>
      </c>
      <c r="M194" s="30">
        <f>SUM(Quarterly!J194:M194)</f>
        <v>0</v>
      </c>
      <c r="N194" s="30">
        <f>SUM(Quarterly!K194:N194)</f>
        <v>0</v>
      </c>
      <c r="O194" s="30">
        <f>SUM(Quarterly!L194:O194)</f>
        <v>0</v>
      </c>
      <c r="P194" s="30">
        <f>SUM(Quarterly!M194:P194)</f>
        <v>0</v>
      </c>
      <c r="Q194" s="30">
        <f>SUM(Quarterly!N194:Q194)</f>
        <v>0</v>
      </c>
      <c r="R194" s="30">
        <f>SUM(Quarterly!O194:R194)</f>
        <v>0</v>
      </c>
      <c r="S194" s="30">
        <f>SUM(Quarterly!P194:S194)</f>
        <v>0</v>
      </c>
    </row>
    <row r="195" spans="1:19" x14ac:dyDescent="0.25">
      <c r="A195" s="18" t="s">
        <v>33</v>
      </c>
      <c r="B195" s="19" t="s">
        <v>391</v>
      </c>
      <c r="C195" s="19"/>
      <c r="D195" s="19" t="s">
        <v>394</v>
      </c>
      <c r="E195" s="19" t="s">
        <v>386</v>
      </c>
      <c r="F195" s="30"/>
      <c r="G195" s="30"/>
      <c r="H195" s="30"/>
      <c r="I195" s="30">
        <f>SUM(Quarterly!F195:I195)</f>
        <v>0</v>
      </c>
      <c r="J195" s="30">
        <f>SUM(Quarterly!G195:J195)</f>
        <v>0</v>
      </c>
      <c r="K195" s="30">
        <f>SUM(Quarterly!H195:K195)</f>
        <v>0</v>
      </c>
      <c r="L195" s="30">
        <f>SUM(Quarterly!I195:L195)</f>
        <v>0</v>
      </c>
      <c r="M195" s="30">
        <f>SUM(Quarterly!J195:M195)</f>
        <v>0</v>
      </c>
      <c r="N195" s="30">
        <f>SUM(Quarterly!K195:N195)</f>
        <v>0</v>
      </c>
      <c r="O195" s="30">
        <f>SUM(Quarterly!L195:O195)</f>
        <v>0</v>
      </c>
      <c r="P195" s="30">
        <f>SUM(Quarterly!M195:P195)</f>
        <v>0</v>
      </c>
      <c r="Q195" s="30">
        <f>SUM(Quarterly!N195:Q195)</f>
        <v>0</v>
      </c>
      <c r="R195" s="30">
        <f>SUM(Quarterly!O195:R195)</f>
        <v>0</v>
      </c>
      <c r="S195" s="30">
        <f>SUM(Quarterly!P195:S195)</f>
        <v>0</v>
      </c>
    </row>
    <row r="196" spans="1:19" x14ac:dyDescent="0.25">
      <c r="A196" s="18" t="s">
        <v>175</v>
      </c>
      <c r="B196" s="19" t="s">
        <v>390</v>
      </c>
      <c r="C196" s="19"/>
      <c r="D196" s="19" t="s">
        <v>393</v>
      </c>
      <c r="E196" s="19" t="s">
        <v>386</v>
      </c>
      <c r="F196" s="30"/>
      <c r="G196" s="30"/>
      <c r="H196" s="30"/>
      <c r="I196" s="30">
        <f>SUM(Quarterly!F196:I196)</f>
        <v>0</v>
      </c>
      <c r="J196" s="30">
        <f>SUM(Quarterly!G196:J196)</f>
        <v>0</v>
      </c>
      <c r="K196" s="30">
        <f>SUM(Quarterly!H196:K196)</f>
        <v>0</v>
      </c>
      <c r="L196" s="30">
        <f>SUM(Quarterly!I196:L196)</f>
        <v>0</v>
      </c>
      <c r="M196" s="30">
        <f>SUM(Quarterly!J196:M196)</f>
        <v>0</v>
      </c>
      <c r="N196" s="30">
        <f>SUM(Quarterly!K196:N196)</f>
        <v>0</v>
      </c>
      <c r="O196" s="30">
        <f>SUM(Quarterly!L196:O196)</f>
        <v>0</v>
      </c>
      <c r="P196" s="30">
        <f>SUM(Quarterly!M196:P196)</f>
        <v>0</v>
      </c>
      <c r="Q196" s="30">
        <f>SUM(Quarterly!N196:Q196)</f>
        <v>0</v>
      </c>
      <c r="R196" s="30">
        <f>SUM(Quarterly!O196:R196)</f>
        <v>0</v>
      </c>
      <c r="S196" s="30">
        <f>SUM(Quarterly!P196:S196)</f>
        <v>0</v>
      </c>
    </row>
    <row r="197" spans="1:19" x14ac:dyDescent="0.25">
      <c r="A197" s="18" t="s">
        <v>176</v>
      </c>
      <c r="B197" s="19" t="s">
        <v>391</v>
      </c>
      <c r="C197" s="19"/>
      <c r="D197" s="19" t="s">
        <v>394</v>
      </c>
      <c r="E197" s="19" t="s">
        <v>386</v>
      </c>
      <c r="F197" s="30"/>
      <c r="G197" s="30"/>
      <c r="H197" s="30"/>
      <c r="I197" s="30">
        <f>SUM(Quarterly!F197:I197)</f>
        <v>0</v>
      </c>
      <c r="J197" s="30">
        <f>SUM(Quarterly!G197:J197)</f>
        <v>0</v>
      </c>
      <c r="K197" s="30">
        <f>SUM(Quarterly!H197:K197)</f>
        <v>0</v>
      </c>
      <c r="L197" s="30">
        <f>SUM(Quarterly!I197:L197)</f>
        <v>0</v>
      </c>
      <c r="M197" s="30">
        <f>SUM(Quarterly!J197:M197)</f>
        <v>0</v>
      </c>
      <c r="N197" s="30">
        <f>SUM(Quarterly!K197:N197)</f>
        <v>0</v>
      </c>
      <c r="O197" s="30">
        <f>SUM(Quarterly!L197:O197)</f>
        <v>0</v>
      </c>
      <c r="P197" s="30">
        <f>SUM(Quarterly!M197:P197)</f>
        <v>0</v>
      </c>
      <c r="Q197" s="30">
        <f>SUM(Quarterly!N197:Q197)</f>
        <v>0</v>
      </c>
      <c r="R197" s="30">
        <f>SUM(Quarterly!O197:R197)</f>
        <v>0</v>
      </c>
      <c r="S197" s="30">
        <f>SUM(Quarterly!P197:S197)</f>
        <v>0</v>
      </c>
    </row>
    <row r="198" spans="1:19" x14ac:dyDescent="0.25">
      <c r="A198" s="18" t="s">
        <v>177</v>
      </c>
      <c r="B198" s="19" t="s">
        <v>391</v>
      </c>
      <c r="C198" s="19"/>
      <c r="D198" s="19" t="s">
        <v>394</v>
      </c>
      <c r="E198" s="19" t="s">
        <v>386</v>
      </c>
      <c r="F198" s="30"/>
      <c r="G198" s="30"/>
      <c r="H198" s="30"/>
      <c r="I198" s="30">
        <f>SUM(Quarterly!F198:I198)</f>
        <v>0</v>
      </c>
      <c r="J198" s="30">
        <f>SUM(Quarterly!G198:J198)</f>
        <v>0</v>
      </c>
      <c r="K198" s="30">
        <f>SUM(Quarterly!H198:K198)</f>
        <v>0</v>
      </c>
      <c r="L198" s="30">
        <f>SUM(Quarterly!I198:L198)</f>
        <v>0</v>
      </c>
      <c r="M198" s="30">
        <f>SUM(Quarterly!J198:M198)</f>
        <v>0</v>
      </c>
      <c r="N198" s="30">
        <f>SUM(Quarterly!K198:N198)</f>
        <v>0</v>
      </c>
      <c r="O198" s="30">
        <f>SUM(Quarterly!L198:O198)</f>
        <v>0</v>
      </c>
      <c r="P198" s="30">
        <f>SUM(Quarterly!M198:P198)</f>
        <v>0</v>
      </c>
      <c r="Q198" s="30">
        <f>SUM(Quarterly!N198:Q198)</f>
        <v>0</v>
      </c>
      <c r="R198" s="30">
        <f>SUM(Quarterly!O198:R198)</f>
        <v>0</v>
      </c>
      <c r="S198" s="30">
        <f>SUM(Quarterly!P198:S198)</f>
        <v>0</v>
      </c>
    </row>
    <row r="199" spans="1:19" x14ac:dyDescent="0.25">
      <c r="A199" s="18" t="s">
        <v>33</v>
      </c>
      <c r="B199" s="19" t="s">
        <v>391</v>
      </c>
      <c r="C199" s="19"/>
      <c r="D199" s="19" t="s">
        <v>394</v>
      </c>
      <c r="E199" s="19" t="s">
        <v>386</v>
      </c>
      <c r="F199" s="30"/>
      <c r="G199" s="30"/>
      <c r="H199" s="30"/>
      <c r="I199" s="30">
        <f>SUM(Quarterly!F199:I199)</f>
        <v>0</v>
      </c>
      <c r="J199" s="30">
        <f>SUM(Quarterly!G199:J199)</f>
        <v>0</v>
      </c>
      <c r="K199" s="30">
        <f>SUM(Quarterly!H199:K199)</f>
        <v>0</v>
      </c>
      <c r="L199" s="30">
        <f>SUM(Quarterly!I199:L199)</f>
        <v>0</v>
      </c>
      <c r="M199" s="30">
        <f>SUM(Quarterly!J199:M199)</f>
        <v>0</v>
      </c>
      <c r="N199" s="30">
        <f>SUM(Quarterly!K199:N199)</f>
        <v>0</v>
      </c>
      <c r="O199" s="30">
        <f>SUM(Quarterly!L199:O199)</f>
        <v>0</v>
      </c>
      <c r="P199" s="30">
        <f>SUM(Quarterly!M199:P199)</f>
        <v>0</v>
      </c>
      <c r="Q199" s="30">
        <f>SUM(Quarterly!N199:Q199)</f>
        <v>0</v>
      </c>
      <c r="R199" s="30">
        <f>SUM(Quarterly!O199:R199)</f>
        <v>0</v>
      </c>
      <c r="S199" s="30">
        <f>SUM(Quarterly!P199:S199)</f>
        <v>0</v>
      </c>
    </row>
    <row r="200" spans="1:19" x14ac:dyDescent="0.25">
      <c r="A200" s="18" t="s">
        <v>178</v>
      </c>
      <c r="B200" s="19" t="s">
        <v>391</v>
      </c>
      <c r="C200" s="19"/>
      <c r="D200" s="19" t="s">
        <v>394</v>
      </c>
      <c r="E200" s="19" t="s">
        <v>386</v>
      </c>
      <c r="F200" s="30"/>
      <c r="G200" s="30"/>
      <c r="H200" s="30"/>
      <c r="I200" s="30">
        <f>SUM(Quarterly!F200:I200)</f>
        <v>0</v>
      </c>
      <c r="J200" s="30">
        <f>SUM(Quarterly!G200:J200)</f>
        <v>0</v>
      </c>
      <c r="K200" s="30">
        <f>SUM(Quarterly!H200:K200)</f>
        <v>0</v>
      </c>
      <c r="L200" s="30">
        <f>SUM(Quarterly!I200:L200)</f>
        <v>0</v>
      </c>
      <c r="M200" s="30">
        <f>SUM(Quarterly!J200:M200)</f>
        <v>0</v>
      </c>
      <c r="N200" s="30">
        <f>SUM(Quarterly!K200:N200)</f>
        <v>0</v>
      </c>
      <c r="O200" s="30">
        <f>SUM(Quarterly!L200:O200)</f>
        <v>0</v>
      </c>
      <c r="P200" s="30">
        <f>SUM(Quarterly!M200:P200)</f>
        <v>0</v>
      </c>
      <c r="Q200" s="30">
        <f>SUM(Quarterly!N200:Q200)</f>
        <v>0</v>
      </c>
      <c r="R200" s="30">
        <f>SUM(Quarterly!O200:R200)</f>
        <v>0</v>
      </c>
      <c r="S200" s="30">
        <f>SUM(Quarterly!P200:S200)</f>
        <v>0</v>
      </c>
    </row>
    <row r="201" spans="1:19" x14ac:dyDescent="0.25">
      <c r="A201" s="20" t="s">
        <v>1</v>
      </c>
      <c r="B201" s="21" t="s">
        <v>390</v>
      </c>
      <c r="C201" s="21"/>
      <c r="D201" s="21" t="s">
        <v>393</v>
      </c>
      <c r="E201" s="21" t="s">
        <v>387</v>
      </c>
      <c r="F201" s="31"/>
      <c r="G201" s="31"/>
      <c r="H201" s="31"/>
      <c r="I201" s="31">
        <f>SUM(Quarterly!F201:I201)</f>
        <v>66257857112</v>
      </c>
      <c r="J201" s="31">
        <f>SUM(Quarterly!G201:J201)</f>
        <v>73811354140</v>
      </c>
      <c r="K201" s="31">
        <f>SUM(Quarterly!H201:K201)</f>
        <v>78711462730</v>
      </c>
      <c r="L201" s="31">
        <f>SUM(Quarterly!I201:L201)</f>
        <v>84013480487</v>
      </c>
      <c r="M201" s="31">
        <f>SUM(Quarterly!J201:M201)</f>
        <v>92969129527</v>
      </c>
      <c r="N201" s="31">
        <f>SUM(Quarterly!K201:N201)</f>
        <v>91206010232</v>
      </c>
      <c r="O201" s="31">
        <f>SUM(Quarterly!L201:O201)</f>
        <v>101547759386</v>
      </c>
      <c r="P201" s="31">
        <f>SUM(Quarterly!M201:P201)</f>
        <v>117778707408</v>
      </c>
      <c r="Q201" s="31">
        <f>SUM(Quarterly!N201:Q201)</f>
        <v>110002113630</v>
      </c>
      <c r="R201" s="31">
        <f>SUM(Quarterly!O201:R201)</f>
        <v>118593369856</v>
      </c>
      <c r="S201" s="31">
        <f>SUM(Quarterly!P201:S201)</f>
        <v>119383721907</v>
      </c>
    </row>
    <row r="202" spans="1:19" x14ac:dyDescent="0.25">
      <c r="A202" s="20" t="s">
        <v>179</v>
      </c>
      <c r="B202" s="21" t="s">
        <v>390</v>
      </c>
      <c r="C202" s="21"/>
      <c r="D202" s="21" t="s">
        <v>393</v>
      </c>
      <c r="E202" s="21" t="s">
        <v>387</v>
      </c>
      <c r="F202" s="31"/>
      <c r="G202" s="31"/>
      <c r="H202" s="31"/>
      <c r="I202" s="31">
        <f>SUM(Quarterly!F202:I202)</f>
        <v>2479721937</v>
      </c>
      <c r="J202" s="31">
        <f>SUM(Quarterly!G202:J202)</f>
        <v>4302574421</v>
      </c>
      <c r="K202" s="31">
        <f>SUM(Quarterly!H202:K202)</f>
        <v>6310568767</v>
      </c>
      <c r="L202" s="31">
        <f>SUM(Quarterly!I202:L202)</f>
        <v>8013642365</v>
      </c>
      <c r="M202" s="31">
        <f>SUM(Quarterly!J202:M202)</f>
        <v>9391563533</v>
      </c>
      <c r="N202" s="31">
        <f>SUM(Quarterly!K202:N202)</f>
        <v>10238759606</v>
      </c>
      <c r="O202" s="31">
        <f>SUM(Quarterly!L202:O202)</f>
        <v>11268779597</v>
      </c>
      <c r="P202" s="31">
        <f>SUM(Quarterly!M202:P202)</f>
        <v>12142410220</v>
      </c>
      <c r="Q202" s="31">
        <f>SUM(Quarterly!N202:Q202)</f>
        <v>12703742666</v>
      </c>
      <c r="R202" s="31">
        <f>SUM(Quarterly!O202:R202)</f>
        <v>13360178835</v>
      </c>
      <c r="S202" s="31">
        <f>SUM(Quarterly!P202:S202)</f>
        <v>13519544670</v>
      </c>
    </row>
    <row r="203" spans="1:19" x14ac:dyDescent="0.25">
      <c r="A203" s="20" t="s">
        <v>180</v>
      </c>
      <c r="B203" s="21" t="s">
        <v>390</v>
      </c>
      <c r="C203" s="21"/>
      <c r="D203" s="21" t="s">
        <v>393</v>
      </c>
      <c r="E203" s="21" t="s">
        <v>387</v>
      </c>
      <c r="F203" s="31"/>
      <c r="G203" s="31"/>
      <c r="H203" s="31"/>
      <c r="I203" s="31">
        <f>SUM(Quarterly!F203:I203)</f>
        <v>239238738</v>
      </c>
      <c r="J203" s="31">
        <f>SUM(Quarterly!G203:J203)</f>
        <v>229056263</v>
      </c>
      <c r="K203" s="31">
        <f>SUM(Quarterly!H203:K203)</f>
        <v>202024943</v>
      </c>
      <c r="L203" s="31">
        <f>SUM(Quarterly!I203:L203)</f>
        <v>220850041</v>
      </c>
      <c r="M203" s="31">
        <f>SUM(Quarterly!J203:M203)</f>
        <v>476254666</v>
      </c>
      <c r="N203" s="31">
        <f>SUM(Quarterly!K203:N203)</f>
        <v>706023491</v>
      </c>
      <c r="O203" s="31">
        <f>SUM(Quarterly!L203:O203)</f>
        <v>1246009064</v>
      </c>
      <c r="P203" s="31">
        <f>SUM(Quarterly!M203:P203)</f>
        <v>1669232310</v>
      </c>
      <c r="Q203" s="31">
        <f>SUM(Quarterly!N203:Q203)</f>
        <v>1858308712</v>
      </c>
      <c r="R203" s="31">
        <f>SUM(Quarterly!O203:R203)</f>
        <v>2146437837</v>
      </c>
      <c r="S203" s="31">
        <f>SUM(Quarterly!P203:S203)</f>
        <v>2160732005</v>
      </c>
    </row>
    <row r="204" spans="1:19" x14ac:dyDescent="0.25">
      <c r="A204" s="20" t="s">
        <v>181</v>
      </c>
      <c r="B204" s="21" t="s">
        <v>391</v>
      </c>
      <c r="C204" s="21" t="s">
        <v>396</v>
      </c>
      <c r="D204" s="21" t="s">
        <v>394</v>
      </c>
      <c r="E204" s="21" t="s">
        <v>387</v>
      </c>
      <c r="F204" s="31"/>
      <c r="G204" s="31"/>
      <c r="H204" s="31"/>
      <c r="I204" s="31">
        <f>SUM(Quarterly!F204:I204)</f>
        <v>239238738</v>
      </c>
      <c r="J204" s="31">
        <f>SUM(Quarterly!G204:J204)</f>
        <v>229056263</v>
      </c>
      <c r="K204" s="31">
        <f>SUM(Quarterly!H204:K204)</f>
        <v>202024943</v>
      </c>
      <c r="L204" s="31">
        <f>SUM(Quarterly!I204:L204)</f>
        <v>220850041</v>
      </c>
      <c r="M204" s="31">
        <f>SUM(Quarterly!J204:M204)</f>
        <v>476168618</v>
      </c>
      <c r="N204" s="31">
        <f>SUM(Quarterly!K204:N204)</f>
        <v>623590606</v>
      </c>
      <c r="O204" s="31">
        <f>SUM(Quarterly!L204:O204)</f>
        <v>819293383</v>
      </c>
      <c r="P204" s="31">
        <f>SUM(Quarterly!M204:P204)</f>
        <v>983125603</v>
      </c>
      <c r="Q204" s="31">
        <f>SUM(Quarterly!N204:Q204)</f>
        <v>977964737</v>
      </c>
      <c r="R204" s="31">
        <f>SUM(Quarterly!O204:R204)</f>
        <v>1041317395</v>
      </c>
      <c r="S204" s="31">
        <f>SUM(Quarterly!P204:S204)</f>
        <v>1060951404</v>
      </c>
    </row>
    <row r="205" spans="1:19" x14ac:dyDescent="0.25">
      <c r="A205" s="20" t="s">
        <v>182</v>
      </c>
      <c r="B205" s="21" t="s">
        <v>391</v>
      </c>
      <c r="C205" s="21" t="s">
        <v>396</v>
      </c>
      <c r="D205" s="21" t="s">
        <v>394</v>
      </c>
      <c r="E205" s="21" t="s">
        <v>387</v>
      </c>
      <c r="F205" s="31"/>
      <c r="G205" s="31"/>
      <c r="H205" s="31"/>
      <c r="I205" s="31">
        <f>SUM(Quarterly!F205:I205)</f>
        <v>0</v>
      </c>
      <c r="J205" s="31">
        <f>SUM(Quarterly!G205:J205)</f>
        <v>0</v>
      </c>
      <c r="K205" s="31">
        <f>SUM(Quarterly!H205:K205)</f>
        <v>0</v>
      </c>
      <c r="L205" s="31">
        <f>SUM(Quarterly!I205:L205)</f>
        <v>0</v>
      </c>
      <c r="M205" s="31">
        <f>SUM(Quarterly!J205:M205)</f>
        <v>86048</v>
      </c>
      <c r="N205" s="31">
        <f>SUM(Quarterly!K205:N205)</f>
        <v>82432885</v>
      </c>
      <c r="O205" s="31">
        <f>SUM(Quarterly!L205:O205)</f>
        <v>426715681</v>
      </c>
      <c r="P205" s="31">
        <f>SUM(Quarterly!M205:P205)</f>
        <v>686106707</v>
      </c>
      <c r="Q205" s="31">
        <f>SUM(Quarterly!N205:Q205)</f>
        <v>880343975</v>
      </c>
      <c r="R205" s="31">
        <f>SUM(Quarterly!O205:R205)</f>
        <v>1105120442</v>
      </c>
      <c r="S205" s="31">
        <f>SUM(Quarterly!P205:S205)</f>
        <v>1099780601</v>
      </c>
    </row>
    <row r="206" spans="1:19" x14ac:dyDescent="0.25">
      <c r="A206" s="20" t="s">
        <v>183</v>
      </c>
      <c r="B206" s="21" t="s">
        <v>391</v>
      </c>
      <c r="C206" s="21"/>
      <c r="D206" s="21" t="s">
        <v>394</v>
      </c>
      <c r="E206" s="21" t="s">
        <v>387</v>
      </c>
      <c r="F206" s="31"/>
      <c r="G206" s="31"/>
      <c r="H206" s="31"/>
      <c r="I206" s="31">
        <f>SUM(Quarterly!F206:I206)</f>
        <v>0</v>
      </c>
      <c r="J206" s="31">
        <f>SUM(Quarterly!G206:J206)</f>
        <v>0</v>
      </c>
      <c r="K206" s="31">
        <f>SUM(Quarterly!H206:K206)</f>
        <v>0</v>
      </c>
      <c r="L206" s="31">
        <f>SUM(Quarterly!I206:L206)</f>
        <v>0</v>
      </c>
      <c r="M206" s="31">
        <f>SUM(Quarterly!J206:M206)</f>
        <v>0</v>
      </c>
      <c r="N206" s="31">
        <f>SUM(Quarterly!K206:N206)</f>
        <v>0</v>
      </c>
      <c r="O206" s="31">
        <f>SUM(Quarterly!L206:O206)</f>
        <v>0</v>
      </c>
      <c r="P206" s="31">
        <f>SUM(Quarterly!M206:P206)</f>
        <v>0</v>
      </c>
      <c r="Q206" s="31">
        <f>SUM(Quarterly!N206:Q206)</f>
        <v>0</v>
      </c>
      <c r="R206" s="31">
        <f>SUM(Quarterly!O206:R206)</f>
        <v>0</v>
      </c>
      <c r="S206" s="31">
        <f>SUM(Quarterly!P206:S206)</f>
        <v>0</v>
      </c>
    </row>
    <row r="207" spans="1:19" x14ac:dyDescent="0.25">
      <c r="A207" s="20" t="s">
        <v>184</v>
      </c>
      <c r="B207" s="21" t="s">
        <v>391</v>
      </c>
      <c r="C207" s="21"/>
      <c r="D207" s="21" t="s">
        <v>394</v>
      </c>
      <c r="E207" s="21" t="s">
        <v>387</v>
      </c>
      <c r="F207" s="31"/>
      <c r="G207" s="31"/>
      <c r="H207" s="31"/>
      <c r="I207" s="31">
        <f>SUM(Quarterly!F207:I207)</f>
        <v>0</v>
      </c>
      <c r="J207" s="31">
        <f>SUM(Quarterly!G207:J207)</f>
        <v>0</v>
      </c>
      <c r="K207" s="31">
        <f>SUM(Quarterly!H207:K207)</f>
        <v>0</v>
      </c>
      <c r="L207" s="31">
        <f>SUM(Quarterly!I207:L207)</f>
        <v>0</v>
      </c>
      <c r="M207" s="31">
        <f>SUM(Quarterly!J207:M207)</f>
        <v>0</v>
      </c>
      <c r="N207" s="31">
        <f>SUM(Quarterly!K207:N207)</f>
        <v>0</v>
      </c>
      <c r="O207" s="31">
        <f>SUM(Quarterly!L207:O207)</f>
        <v>0</v>
      </c>
      <c r="P207" s="31">
        <f>SUM(Quarterly!M207:P207)</f>
        <v>0</v>
      </c>
      <c r="Q207" s="31">
        <f>SUM(Quarterly!N207:Q207)</f>
        <v>0</v>
      </c>
      <c r="R207" s="31">
        <f>SUM(Quarterly!O207:R207)</f>
        <v>0</v>
      </c>
      <c r="S207" s="31">
        <f>SUM(Quarterly!P207:S207)</f>
        <v>0</v>
      </c>
    </row>
    <row r="208" spans="1:19" x14ac:dyDescent="0.25">
      <c r="A208" s="20" t="s">
        <v>185</v>
      </c>
      <c r="B208" s="21" t="s">
        <v>391</v>
      </c>
      <c r="C208" s="21"/>
      <c r="D208" s="21" t="s">
        <v>394</v>
      </c>
      <c r="E208" s="21" t="s">
        <v>387</v>
      </c>
      <c r="F208" s="31"/>
      <c r="G208" s="31"/>
      <c r="H208" s="31"/>
      <c r="I208" s="31">
        <f>SUM(Quarterly!F208:I208)</f>
        <v>0</v>
      </c>
      <c r="J208" s="31">
        <f>SUM(Quarterly!G208:J208)</f>
        <v>0</v>
      </c>
      <c r="K208" s="31">
        <f>SUM(Quarterly!H208:K208)</f>
        <v>0</v>
      </c>
      <c r="L208" s="31">
        <f>SUM(Quarterly!I208:L208)</f>
        <v>0</v>
      </c>
      <c r="M208" s="31">
        <f>SUM(Quarterly!J208:M208)</f>
        <v>0</v>
      </c>
      <c r="N208" s="31">
        <f>SUM(Quarterly!K208:N208)</f>
        <v>0</v>
      </c>
      <c r="O208" s="31">
        <f>SUM(Quarterly!L208:O208)</f>
        <v>0</v>
      </c>
      <c r="P208" s="31">
        <f>SUM(Quarterly!M208:P208)</f>
        <v>0</v>
      </c>
      <c r="Q208" s="31">
        <f>SUM(Quarterly!N208:Q208)</f>
        <v>0</v>
      </c>
      <c r="R208" s="31">
        <f>SUM(Quarterly!O208:R208)</f>
        <v>0</v>
      </c>
      <c r="S208" s="31">
        <f>SUM(Quarterly!P208:S208)</f>
        <v>0</v>
      </c>
    </row>
    <row r="209" spans="1:19" x14ac:dyDescent="0.25">
      <c r="A209" s="20" t="s">
        <v>186</v>
      </c>
      <c r="B209" s="21" t="s">
        <v>391</v>
      </c>
      <c r="C209" s="21"/>
      <c r="D209" s="21" t="s">
        <v>394</v>
      </c>
      <c r="E209" s="21" t="s">
        <v>387</v>
      </c>
      <c r="F209" s="31"/>
      <c r="G209" s="31"/>
      <c r="H209" s="31"/>
      <c r="I209" s="31">
        <f>SUM(Quarterly!F209:I209)</f>
        <v>0</v>
      </c>
      <c r="J209" s="31">
        <f>SUM(Quarterly!G209:J209)</f>
        <v>0</v>
      </c>
      <c r="K209" s="31">
        <f>SUM(Quarterly!H209:K209)</f>
        <v>0</v>
      </c>
      <c r="L209" s="31">
        <f>SUM(Quarterly!I209:L209)</f>
        <v>0</v>
      </c>
      <c r="M209" s="31">
        <f>SUM(Quarterly!J209:M209)</f>
        <v>0</v>
      </c>
      <c r="N209" s="31">
        <f>SUM(Quarterly!K209:N209)</f>
        <v>0</v>
      </c>
      <c r="O209" s="31">
        <f>SUM(Quarterly!L209:O209)</f>
        <v>0</v>
      </c>
      <c r="P209" s="31">
        <f>SUM(Quarterly!M209:P209)</f>
        <v>0</v>
      </c>
      <c r="Q209" s="31">
        <f>SUM(Quarterly!N209:Q209)</f>
        <v>0</v>
      </c>
      <c r="R209" s="31">
        <f>SUM(Quarterly!O209:R209)</f>
        <v>0</v>
      </c>
      <c r="S209" s="31">
        <f>SUM(Quarterly!P209:S209)</f>
        <v>0</v>
      </c>
    </row>
    <row r="210" spans="1:19" x14ac:dyDescent="0.25">
      <c r="A210" s="20" t="s">
        <v>187</v>
      </c>
      <c r="B210" s="21" t="s">
        <v>391</v>
      </c>
      <c r="C210" s="21"/>
      <c r="D210" s="21" t="s">
        <v>394</v>
      </c>
      <c r="E210" s="21" t="s">
        <v>387</v>
      </c>
      <c r="F210" s="31"/>
      <c r="G210" s="31"/>
      <c r="H210" s="31"/>
      <c r="I210" s="31">
        <f>SUM(Quarterly!F210:I210)</f>
        <v>0</v>
      </c>
      <c r="J210" s="31">
        <f>SUM(Quarterly!G210:J210)</f>
        <v>0</v>
      </c>
      <c r="K210" s="31">
        <f>SUM(Quarterly!H210:K210)</f>
        <v>0</v>
      </c>
      <c r="L210" s="31">
        <f>SUM(Quarterly!I210:L210)</f>
        <v>0</v>
      </c>
      <c r="M210" s="31">
        <f>SUM(Quarterly!J210:M210)</f>
        <v>0</v>
      </c>
      <c r="N210" s="31">
        <f>SUM(Quarterly!K210:N210)</f>
        <v>0</v>
      </c>
      <c r="O210" s="31">
        <f>SUM(Quarterly!L210:O210)</f>
        <v>0</v>
      </c>
      <c r="P210" s="31">
        <f>SUM(Quarterly!M210:P210)</f>
        <v>0</v>
      </c>
      <c r="Q210" s="31">
        <f>SUM(Quarterly!N210:Q210)</f>
        <v>0</v>
      </c>
      <c r="R210" s="31">
        <f>SUM(Quarterly!O210:R210)</f>
        <v>0</v>
      </c>
      <c r="S210" s="31">
        <f>SUM(Quarterly!P210:S210)</f>
        <v>0</v>
      </c>
    </row>
    <row r="211" spans="1:19" x14ac:dyDescent="0.25">
      <c r="A211" s="20" t="s">
        <v>188</v>
      </c>
      <c r="B211" s="21" t="s">
        <v>391</v>
      </c>
      <c r="C211" s="21" t="s">
        <v>408</v>
      </c>
      <c r="D211" s="21" t="s">
        <v>394</v>
      </c>
      <c r="E211" s="21" t="s">
        <v>387</v>
      </c>
      <c r="F211" s="31"/>
      <c r="G211" s="31"/>
      <c r="H211" s="31"/>
      <c r="I211" s="31">
        <f>SUM(Quarterly!F211:I211)</f>
        <v>2240483199</v>
      </c>
      <c r="J211" s="31">
        <f>SUM(Quarterly!G211:J211)</f>
        <v>4073518158</v>
      </c>
      <c r="K211" s="31">
        <f>SUM(Quarterly!H211:K211)</f>
        <v>6108543824</v>
      </c>
      <c r="L211" s="31">
        <f>SUM(Quarterly!I211:L211)</f>
        <v>7792792324</v>
      </c>
      <c r="M211" s="31">
        <f>SUM(Quarterly!J211:M211)</f>
        <v>8915308867</v>
      </c>
      <c r="N211" s="31">
        <f>SUM(Quarterly!K211:N211)</f>
        <v>9532736115</v>
      </c>
      <c r="O211" s="31">
        <f>SUM(Quarterly!L211:O211)</f>
        <v>10022770533</v>
      </c>
      <c r="P211" s="31">
        <f>SUM(Quarterly!M211:P211)</f>
        <v>10473177910</v>
      </c>
      <c r="Q211" s="31">
        <f>SUM(Quarterly!N211:Q211)</f>
        <v>10845433954</v>
      </c>
      <c r="R211" s="31">
        <f>SUM(Quarterly!O211:R211)</f>
        <v>11213740998</v>
      </c>
      <c r="S211" s="31">
        <f>SUM(Quarterly!P211:S211)</f>
        <v>11358812665</v>
      </c>
    </row>
    <row r="212" spans="1:19" x14ac:dyDescent="0.25">
      <c r="A212" s="20" t="s">
        <v>189</v>
      </c>
      <c r="B212" s="21" t="s">
        <v>390</v>
      </c>
      <c r="C212" s="21"/>
      <c r="D212" s="21" t="s">
        <v>393</v>
      </c>
      <c r="E212" s="21" t="s">
        <v>387</v>
      </c>
      <c r="F212" s="31"/>
      <c r="G212" s="31"/>
      <c r="H212" s="31"/>
      <c r="I212" s="31">
        <f>SUM(Quarterly!F212:I212)</f>
        <v>2286970401</v>
      </c>
      <c r="J212" s="31">
        <f>SUM(Quarterly!G212:J212)</f>
        <v>4680525155</v>
      </c>
      <c r="K212" s="31">
        <f>SUM(Quarterly!H212:K212)</f>
        <v>4607946331</v>
      </c>
      <c r="L212" s="31">
        <f>SUM(Quarterly!I212:L212)</f>
        <v>4750281575</v>
      </c>
      <c r="M212" s="31">
        <f>SUM(Quarterly!J212:M212)</f>
        <v>4477648731</v>
      </c>
      <c r="N212" s="31">
        <f>SUM(Quarterly!K212:N212)</f>
        <v>1332219309</v>
      </c>
      <c r="O212" s="31">
        <f>SUM(Quarterly!L212:O212)</f>
        <v>1211849204</v>
      </c>
      <c r="P212" s="31">
        <f>SUM(Quarterly!M212:P212)</f>
        <v>875647419</v>
      </c>
      <c r="Q212" s="31">
        <f>SUM(Quarterly!N212:Q212)</f>
        <v>748235699</v>
      </c>
      <c r="R212" s="31">
        <f>SUM(Quarterly!O212:R212)</f>
        <v>821879580</v>
      </c>
      <c r="S212" s="31">
        <f>SUM(Quarterly!P212:S212)</f>
        <v>735641596</v>
      </c>
    </row>
    <row r="213" spans="1:19" x14ac:dyDescent="0.25">
      <c r="A213" s="20" t="s">
        <v>190</v>
      </c>
      <c r="B213" s="21" t="s">
        <v>390</v>
      </c>
      <c r="C213" s="21"/>
      <c r="D213" s="21" t="s">
        <v>393</v>
      </c>
      <c r="E213" s="21" t="s">
        <v>387</v>
      </c>
      <c r="F213" s="31"/>
      <c r="G213" s="31"/>
      <c r="H213" s="31"/>
      <c r="I213" s="31">
        <f>SUM(Quarterly!F213:I213)</f>
        <v>2191770401</v>
      </c>
      <c r="J213" s="31">
        <f>SUM(Quarterly!G213:J213)</f>
        <v>2061045361</v>
      </c>
      <c r="K213" s="31">
        <f>SUM(Quarterly!H213:K213)</f>
        <v>2168546331</v>
      </c>
      <c r="L213" s="31">
        <f>SUM(Quarterly!I213:L213)</f>
        <v>2310881575</v>
      </c>
      <c r="M213" s="31">
        <f>SUM(Quarterly!J213:M213)</f>
        <v>2131948731</v>
      </c>
      <c r="N213" s="31">
        <f>SUM(Quarterly!K213:N213)</f>
        <v>1510269538</v>
      </c>
      <c r="O213" s="31">
        <f>SUM(Quarterly!L213:O213)</f>
        <v>1170840279</v>
      </c>
      <c r="P213" s="31">
        <f>SUM(Quarterly!M213:P213)</f>
        <v>825520218</v>
      </c>
      <c r="Q213" s="31">
        <f>SUM(Quarterly!N213:Q213)</f>
        <v>710310283</v>
      </c>
      <c r="R213" s="31">
        <f>SUM(Quarterly!O213:R213)</f>
        <v>781753738</v>
      </c>
      <c r="S213" s="31">
        <f>SUM(Quarterly!P213:S213)</f>
        <v>736205171</v>
      </c>
    </row>
    <row r="214" spans="1:19" x14ac:dyDescent="0.25">
      <c r="A214" s="20" t="s">
        <v>191</v>
      </c>
      <c r="B214" s="21" t="s">
        <v>391</v>
      </c>
      <c r="C214" s="21" t="s">
        <v>397</v>
      </c>
      <c r="D214" s="21" t="s">
        <v>394</v>
      </c>
      <c r="E214" s="21" t="s">
        <v>387</v>
      </c>
      <c r="F214" s="31"/>
      <c r="G214" s="31"/>
      <c r="H214" s="31"/>
      <c r="I214" s="31">
        <f>SUM(Quarterly!F214:I214)</f>
        <v>622838</v>
      </c>
      <c r="J214" s="31">
        <f>SUM(Quarterly!G214:J214)</f>
        <v>0</v>
      </c>
      <c r="K214" s="31">
        <f>SUM(Quarterly!H214:K214)</f>
        <v>2464</v>
      </c>
      <c r="L214" s="31">
        <f>SUM(Quarterly!I214:L214)</f>
        <v>54377062</v>
      </c>
      <c r="M214" s="31">
        <f>SUM(Quarterly!J214:M214)</f>
        <v>54377062</v>
      </c>
      <c r="N214" s="31">
        <f>SUM(Quarterly!K214:N214)</f>
        <v>55106998</v>
      </c>
      <c r="O214" s="31">
        <f>SUM(Quarterly!L214:O214)</f>
        <v>119240682</v>
      </c>
      <c r="P214" s="31">
        <f>SUM(Quarterly!M214:P214)</f>
        <v>109264051</v>
      </c>
      <c r="Q214" s="31">
        <f>SUM(Quarterly!N214:Q214)</f>
        <v>155729316</v>
      </c>
      <c r="R214" s="31">
        <f>SUM(Quarterly!O214:R214)</f>
        <v>193215033</v>
      </c>
      <c r="S214" s="31">
        <f>SUM(Quarterly!P214:S214)</f>
        <v>172031670</v>
      </c>
    </row>
    <row r="215" spans="1:19" x14ac:dyDescent="0.25">
      <c r="A215" s="20" t="s">
        <v>192</v>
      </c>
      <c r="B215" s="21" t="s">
        <v>391</v>
      </c>
      <c r="C215" s="21" t="s">
        <v>424</v>
      </c>
      <c r="D215" s="21" t="s">
        <v>394</v>
      </c>
      <c r="E215" s="21" t="s">
        <v>387</v>
      </c>
      <c r="F215" s="31"/>
      <c r="G215" s="31"/>
      <c r="H215" s="31"/>
      <c r="I215" s="31">
        <f>SUM(Quarterly!F215:I215)</f>
        <v>0</v>
      </c>
      <c r="J215" s="31">
        <f>SUM(Quarterly!G215:J215)</f>
        <v>0</v>
      </c>
      <c r="K215" s="31">
        <f>SUM(Quarterly!H215:K215)</f>
        <v>0</v>
      </c>
      <c r="L215" s="31">
        <f>SUM(Quarterly!I215:L215)</f>
        <v>0</v>
      </c>
      <c r="M215" s="31">
        <f>SUM(Quarterly!J215:M215)</f>
        <v>0</v>
      </c>
      <c r="N215" s="31">
        <f>SUM(Quarterly!K215:N215)</f>
        <v>0</v>
      </c>
      <c r="O215" s="31">
        <f>SUM(Quarterly!L215:O215)</f>
        <v>0</v>
      </c>
      <c r="P215" s="31">
        <f>SUM(Quarterly!M215:P215)</f>
        <v>0</v>
      </c>
      <c r="Q215" s="31">
        <f>SUM(Quarterly!N215:Q215)</f>
        <v>0</v>
      </c>
      <c r="R215" s="31">
        <f>SUM(Quarterly!O215:R215)</f>
        <v>0</v>
      </c>
      <c r="S215" s="31">
        <f>SUM(Quarterly!P215:S215)</f>
        <v>0</v>
      </c>
    </row>
    <row r="216" spans="1:19" x14ac:dyDescent="0.25">
      <c r="A216" s="20" t="s">
        <v>193</v>
      </c>
      <c r="B216" s="21" t="s">
        <v>391</v>
      </c>
      <c r="C216" s="21" t="s">
        <v>398</v>
      </c>
      <c r="D216" s="21" t="s">
        <v>394</v>
      </c>
      <c r="E216" s="21" t="s">
        <v>387</v>
      </c>
      <c r="F216" s="31"/>
      <c r="G216" s="31"/>
      <c r="H216" s="31"/>
      <c r="I216" s="31">
        <f>SUM(Quarterly!F216:I216)</f>
        <v>2166950436</v>
      </c>
      <c r="J216" s="31">
        <f>SUM(Quarterly!G216:J216)</f>
        <v>2018884574</v>
      </c>
      <c r="K216" s="31">
        <f>SUM(Quarterly!H216:K216)</f>
        <v>2104457542</v>
      </c>
      <c r="L216" s="31">
        <f>SUM(Quarterly!I216:L216)</f>
        <v>2173714989</v>
      </c>
      <c r="M216" s="31">
        <f>SUM(Quarterly!J216:M216)</f>
        <v>1982203583</v>
      </c>
      <c r="N216" s="31">
        <f>SUM(Quarterly!K216:N216)</f>
        <v>1363653254</v>
      </c>
      <c r="O216" s="31">
        <f>SUM(Quarterly!L216:O216)</f>
        <v>978974199</v>
      </c>
      <c r="P216" s="31">
        <f>SUM(Quarterly!M216:P216)</f>
        <v>665210066</v>
      </c>
      <c r="Q216" s="31">
        <f>SUM(Quarterly!N216:Q216)</f>
        <v>525280016</v>
      </c>
      <c r="R216" s="31">
        <f>SUM(Quarterly!O216:R216)</f>
        <v>569955014</v>
      </c>
      <c r="S216" s="31">
        <f>SUM(Quarterly!P216:S216)</f>
        <v>546440011</v>
      </c>
    </row>
    <row r="217" spans="1:19" x14ac:dyDescent="0.25">
      <c r="A217" s="20" t="s">
        <v>194</v>
      </c>
      <c r="B217" s="21" t="s">
        <v>391</v>
      </c>
      <c r="C217" s="21" t="s">
        <v>397</v>
      </c>
      <c r="D217" s="21" t="s">
        <v>394</v>
      </c>
      <c r="E217" s="21" t="s">
        <v>387</v>
      </c>
      <c r="F217" s="31"/>
      <c r="G217" s="31"/>
      <c r="H217" s="31"/>
      <c r="I217" s="31">
        <f>SUM(Quarterly!F217:I217)</f>
        <v>24197127</v>
      </c>
      <c r="J217" s="31">
        <f>SUM(Quarterly!G217:J217)</f>
        <v>42160787</v>
      </c>
      <c r="K217" s="31">
        <f>SUM(Quarterly!H217:K217)</f>
        <v>64086325</v>
      </c>
      <c r="L217" s="31">
        <f>SUM(Quarterly!I217:L217)</f>
        <v>82789524</v>
      </c>
      <c r="M217" s="31">
        <f>SUM(Quarterly!J217:M217)</f>
        <v>95368086</v>
      </c>
      <c r="N217" s="31">
        <f>SUM(Quarterly!K217:N217)</f>
        <v>91509286</v>
      </c>
      <c r="O217" s="31">
        <f>SUM(Quarterly!L217:O217)</f>
        <v>72625398</v>
      </c>
      <c r="P217" s="31">
        <f>SUM(Quarterly!M217:P217)</f>
        <v>51046101</v>
      </c>
      <c r="Q217" s="31">
        <f>SUM(Quarterly!N217:Q217)</f>
        <v>29300951</v>
      </c>
      <c r="R217" s="31">
        <f>SUM(Quarterly!O217:R217)</f>
        <v>18583691</v>
      </c>
      <c r="S217" s="31">
        <f>SUM(Quarterly!P217:S217)</f>
        <v>17733490</v>
      </c>
    </row>
    <row r="218" spans="1:19" x14ac:dyDescent="0.25">
      <c r="A218" s="20" t="s">
        <v>195</v>
      </c>
      <c r="B218" s="21" t="s">
        <v>391</v>
      </c>
      <c r="C218" s="21" t="s">
        <v>424</v>
      </c>
      <c r="D218" s="21" t="s">
        <v>394</v>
      </c>
      <c r="E218" s="21" t="s">
        <v>387</v>
      </c>
      <c r="F218" s="31"/>
      <c r="G218" s="31"/>
      <c r="H218" s="31"/>
      <c r="I218" s="31">
        <f>SUM(Quarterly!F218:I218)</f>
        <v>0</v>
      </c>
      <c r="J218" s="31">
        <f>SUM(Quarterly!G218:J218)</f>
        <v>0</v>
      </c>
      <c r="K218" s="31">
        <f>SUM(Quarterly!H218:K218)</f>
        <v>0</v>
      </c>
      <c r="L218" s="31">
        <f>SUM(Quarterly!I218:L218)</f>
        <v>0</v>
      </c>
      <c r="M218" s="31">
        <f>SUM(Quarterly!J218:M218)</f>
        <v>0</v>
      </c>
      <c r="N218" s="31">
        <f>SUM(Quarterly!K218:N218)</f>
        <v>0</v>
      </c>
      <c r="O218" s="31">
        <f>SUM(Quarterly!L218:O218)</f>
        <v>0</v>
      </c>
      <c r="P218" s="31">
        <f>SUM(Quarterly!M218:P218)</f>
        <v>0</v>
      </c>
      <c r="Q218" s="31">
        <f>SUM(Quarterly!N218:Q218)</f>
        <v>0</v>
      </c>
      <c r="R218" s="31">
        <f>SUM(Quarterly!O218:R218)</f>
        <v>0</v>
      </c>
      <c r="S218" s="31">
        <f>SUM(Quarterly!P218:S218)</f>
        <v>0</v>
      </c>
    </row>
    <row r="219" spans="1:19" x14ac:dyDescent="0.25">
      <c r="A219" s="20" t="s">
        <v>196</v>
      </c>
      <c r="B219" s="21" t="s">
        <v>391</v>
      </c>
      <c r="C219" s="21" t="s">
        <v>424</v>
      </c>
      <c r="D219" s="21" t="s">
        <v>394</v>
      </c>
      <c r="E219" s="21" t="s">
        <v>387</v>
      </c>
      <c r="F219" s="31"/>
      <c r="G219" s="31"/>
      <c r="H219" s="31"/>
      <c r="I219" s="31">
        <f>SUM(Quarterly!F219:I219)</f>
        <v>0</v>
      </c>
      <c r="J219" s="31">
        <f>SUM(Quarterly!G219:J219)</f>
        <v>0</v>
      </c>
      <c r="K219" s="31">
        <f>SUM(Quarterly!H219:K219)</f>
        <v>0</v>
      </c>
      <c r="L219" s="31">
        <f>SUM(Quarterly!I219:L219)</f>
        <v>0</v>
      </c>
      <c r="M219" s="31">
        <f>SUM(Quarterly!J219:M219)</f>
        <v>0</v>
      </c>
      <c r="N219" s="31">
        <f>SUM(Quarterly!K219:N219)</f>
        <v>0</v>
      </c>
      <c r="O219" s="31">
        <f>SUM(Quarterly!L219:O219)</f>
        <v>0</v>
      </c>
      <c r="P219" s="31">
        <f>SUM(Quarterly!M219:P219)</f>
        <v>0</v>
      </c>
      <c r="Q219" s="31">
        <f>SUM(Quarterly!N219:Q219)</f>
        <v>0</v>
      </c>
      <c r="R219" s="31">
        <f>SUM(Quarterly!O219:R219)</f>
        <v>0</v>
      </c>
      <c r="S219" s="31">
        <f>SUM(Quarterly!P219:S219)</f>
        <v>0</v>
      </c>
    </row>
    <row r="220" spans="1:19" x14ac:dyDescent="0.25">
      <c r="A220" s="20" t="s">
        <v>53</v>
      </c>
      <c r="B220" s="21" t="s">
        <v>391</v>
      </c>
      <c r="C220" s="21" t="s">
        <v>424</v>
      </c>
      <c r="D220" s="21" t="s">
        <v>394</v>
      </c>
      <c r="E220" s="21" t="s">
        <v>387</v>
      </c>
      <c r="F220" s="31"/>
      <c r="G220" s="31"/>
      <c r="H220" s="31"/>
      <c r="I220" s="31">
        <f>SUM(Quarterly!F220:I220)</f>
        <v>0</v>
      </c>
      <c r="J220" s="31">
        <f>SUM(Quarterly!G220:J220)</f>
        <v>0</v>
      </c>
      <c r="K220" s="31">
        <f>SUM(Quarterly!H220:K220)</f>
        <v>0</v>
      </c>
      <c r="L220" s="31">
        <f>SUM(Quarterly!I220:L220)</f>
        <v>0</v>
      </c>
      <c r="M220" s="31">
        <f>SUM(Quarterly!J220:M220)</f>
        <v>0</v>
      </c>
      <c r="N220" s="31">
        <f>SUM(Quarterly!K220:N220)</f>
        <v>0</v>
      </c>
      <c r="O220" s="31">
        <f>SUM(Quarterly!L220:O220)</f>
        <v>0</v>
      </c>
      <c r="P220" s="31">
        <f>SUM(Quarterly!M220:P220)</f>
        <v>0</v>
      </c>
      <c r="Q220" s="31">
        <f>SUM(Quarterly!N220:Q220)</f>
        <v>0</v>
      </c>
      <c r="R220" s="31">
        <f>SUM(Quarterly!O220:R220)</f>
        <v>0</v>
      </c>
      <c r="S220" s="31">
        <f>SUM(Quarterly!P220:S220)</f>
        <v>0</v>
      </c>
    </row>
    <row r="221" spans="1:19" x14ac:dyDescent="0.25">
      <c r="A221" s="20" t="s">
        <v>197</v>
      </c>
      <c r="B221" s="21" t="s">
        <v>390</v>
      </c>
      <c r="C221" s="21"/>
      <c r="D221" s="21" t="s">
        <v>393</v>
      </c>
      <c r="E221" s="21" t="s">
        <v>387</v>
      </c>
      <c r="F221" s="31"/>
      <c r="G221" s="31"/>
      <c r="H221" s="31"/>
      <c r="I221" s="31">
        <f>SUM(Quarterly!F221:I221)</f>
        <v>95200000</v>
      </c>
      <c r="J221" s="31">
        <f>SUM(Quarterly!G221:J221)</f>
        <v>2619479794</v>
      </c>
      <c r="K221" s="31">
        <f>SUM(Quarterly!H221:K221)</f>
        <v>2439400000</v>
      </c>
      <c r="L221" s="31">
        <f>SUM(Quarterly!I221:L221)</f>
        <v>2439400000</v>
      </c>
      <c r="M221" s="31">
        <f>SUM(Quarterly!J221:M221)</f>
        <v>2345700000</v>
      </c>
      <c r="N221" s="31">
        <f>SUM(Quarterly!K221:N221)</f>
        <v>-178050229</v>
      </c>
      <c r="O221" s="31">
        <f>SUM(Quarterly!L221:O221)</f>
        <v>41008925</v>
      </c>
      <c r="P221" s="31">
        <f>SUM(Quarterly!M221:P221)</f>
        <v>50127201</v>
      </c>
      <c r="Q221" s="31">
        <f>SUM(Quarterly!N221:Q221)</f>
        <v>37925416</v>
      </c>
      <c r="R221" s="31">
        <f>SUM(Quarterly!O221:R221)</f>
        <v>40125842</v>
      </c>
      <c r="S221" s="31">
        <f>SUM(Quarterly!P221:S221)</f>
        <v>-563575</v>
      </c>
    </row>
    <row r="222" spans="1:19" x14ac:dyDescent="0.25">
      <c r="A222" s="20" t="s">
        <v>198</v>
      </c>
      <c r="B222" s="21" t="s">
        <v>391</v>
      </c>
      <c r="C222" s="21" t="s">
        <v>397</v>
      </c>
      <c r="D222" s="21" t="s">
        <v>394</v>
      </c>
      <c r="E222" s="21" t="s">
        <v>387</v>
      </c>
      <c r="F222" s="31"/>
      <c r="G222" s="31"/>
      <c r="H222" s="31"/>
      <c r="I222" s="31">
        <f>SUM(Quarterly!F222:I222)</f>
        <v>95200000</v>
      </c>
      <c r="J222" s="31">
        <f>SUM(Quarterly!G222:J222)</f>
        <v>2619479794</v>
      </c>
      <c r="K222" s="31">
        <f>SUM(Quarterly!H222:K222)</f>
        <v>2439400000</v>
      </c>
      <c r="L222" s="31">
        <f>SUM(Quarterly!I222:L222)</f>
        <v>2439400000</v>
      </c>
      <c r="M222" s="31">
        <f>SUM(Quarterly!J222:M222)</f>
        <v>2345700000</v>
      </c>
      <c r="N222" s="31">
        <f>SUM(Quarterly!K222:N222)</f>
        <v>-178050229</v>
      </c>
      <c r="O222" s="31">
        <f>SUM(Quarterly!L222:O222)</f>
        <v>41008925</v>
      </c>
      <c r="P222" s="31">
        <f>SUM(Quarterly!M222:P222)</f>
        <v>50127201</v>
      </c>
      <c r="Q222" s="31">
        <f>SUM(Quarterly!N222:Q222)</f>
        <v>37925416</v>
      </c>
      <c r="R222" s="31">
        <f>SUM(Quarterly!O222:R222)</f>
        <v>40125842</v>
      </c>
      <c r="S222" s="31">
        <f>SUM(Quarterly!P222:S222)</f>
        <v>-563575</v>
      </c>
    </row>
    <row r="223" spans="1:19" x14ac:dyDescent="0.25">
      <c r="A223" s="20" t="s">
        <v>199</v>
      </c>
      <c r="B223" s="21" t="s">
        <v>391</v>
      </c>
      <c r="C223" s="21"/>
      <c r="D223" s="21" t="s">
        <v>394</v>
      </c>
      <c r="E223" s="21" t="s">
        <v>387</v>
      </c>
      <c r="F223" s="31"/>
      <c r="G223" s="31"/>
      <c r="H223" s="31"/>
      <c r="I223" s="31">
        <f>SUM(Quarterly!F223:I223)</f>
        <v>0</v>
      </c>
      <c r="J223" s="31">
        <f>SUM(Quarterly!G223:J223)</f>
        <v>0</v>
      </c>
      <c r="K223" s="31">
        <f>SUM(Quarterly!H223:K223)</f>
        <v>0</v>
      </c>
      <c r="L223" s="31">
        <f>SUM(Quarterly!I223:L223)</f>
        <v>0</v>
      </c>
      <c r="M223" s="31">
        <f>SUM(Quarterly!J223:M223)</f>
        <v>0</v>
      </c>
      <c r="N223" s="31">
        <f>SUM(Quarterly!K223:N223)</f>
        <v>0</v>
      </c>
      <c r="O223" s="31">
        <f>SUM(Quarterly!L223:O223)</f>
        <v>0</v>
      </c>
      <c r="P223" s="31">
        <f>SUM(Quarterly!M223:P223)</f>
        <v>0</v>
      </c>
      <c r="Q223" s="31">
        <f>SUM(Quarterly!N223:Q223)</f>
        <v>0</v>
      </c>
      <c r="R223" s="31">
        <f>SUM(Quarterly!O223:R223)</f>
        <v>0</v>
      </c>
      <c r="S223" s="31">
        <f>SUM(Quarterly!P223:S223)</f>
        <v>0</v>
      </c>
    </row>
    <row r="224" spans="1:19" x14ac:dyDescent="0.25">
      <c r="A224" s="20" t="s">
        <v>200</v>
      </c>
      <c r="B224" s="21" t="s">
        <v>391</v>
      </c>
      <c r="C224" s="21"/>
      <c r="D224" s="21" t="s">
        <v>394</v>
      </c>
      <c r="E224" s="21" t="s">
        <v>387</v>
      </c>
      <c r="F224" s="31"/>
      <c r="G224" s="31"/>
      <c r="H224" s="31"/>
      <c r="I224" s="31">
        <f>SUM(Quarterly!F224:I224)</f>
        <v>0</v>
      </c>
      <c r="J224" s="31">
        <f>SUM(Quarterly!G224:J224)</f>
        <v>0</v>
      </c>
      <c r="K224" s="31">
        <f>SUM(Quarterly!H224:K224)</f>
        <v>0</v>
      </c>
      <c r="L224" s="31">
        <f>SUM(Quarterly!I224:L224)</f>
        <v>0</v>
      </c>
      <c r="M224" s="31">
        <f>SUM(Quarterly!J224:M224)</f>
        <v>0</v>
      </c>
      <c r="N224" s="31">
        <f>SUM(Quarterly!K224:N224)</f>
        <v>0</v>
      </c>
      <c r="O224" s="31">
        <f>SUM(Quarterly!L224:O224)</f>
        <v>0</v>
      </c>
      <c r="P224" s="31">
        <f>SUM(Quarterly!M224:P224)</f>
        <v>0</v>
      </c>
      <c r="Q224" s="31">
        <f>SUM(Quarterly!N224:Q224)</f>
        <v>0</v>
      </c>
      <c r="R224" s="31">
        <f>SUM(Quarterly!O224:R224)</f>
        <v>0</v>
      </c>
      <c r="S224" s="31">
        <f>SUM(Quarterly!P224:S224)</f>
        <v>0</v>
      </c>
    </row>
    <row r="225" spans="1:19" x14ac:dyDescent="0.25">
      <c r="A225" s="20" t="s">
        <v>201</v>
      </c>
      <c r="B225" s="21" t="s">
        <v>391</v>
      </c>
      <c r="C225" s="21"/>
      <c r="D225" s="21" t="s">
        <v>394</v>
      </c>
      <c r="E225" s="21" t="s">
        <v>387</v>
      </c>
      <c r="F225" s="31"/>
      <c r="G225" s="31"/>
      <c r="H225" s="31"/>
      <c r="I225" s="31">
        <f>SUM(Quarterly!F225:I225)</f>
        <v>0</v>
      </c>
      <c r="J225" s="31">
        <f>SUM(Quarterly!G225:J225)</f>
        <v>0</v>
      </c>
      <c r="K225" s="31">
        <f>SUM(Quarterly!H225:K225)</f>
        <v>0</v>
      </c>
      <c r="L225" s="31">
        <f>SUM(Quarterly!I225:L225)</f>
        <v>0</v>
      </c>
      <c r="M225" s="31">
        <f>SUM(Quarterly!J225:M225)</f>
        <v>0</v>
      </c>
      <c r="N225" s="31">
        <f>SUM(Quarterly!K225:N225)</f>
        <v>0</v>
      </c>
      <c r="O225" s="31">
        <f>SUM(Quarterly!L225:O225)</f>
        <v>0</v>
      </c>
      <c r="P225" s="31">
        <f>SUM(Quarterly!M225:P225)</f>
        <v>0</v>
      </c>
      <c r="Q225" s="31">
        <f>SUM(Quarterly!N225:Q225)</f>
        <v>0</v>
      </c>
      <c r="R225" s="31">
        <f>SUM(Quarterly!O225:R225)</f>
        <v>0</v>
      </c>
      <c r="S225" s="31">
        <f>SUM(Quarterly!P225:S225)</f>
        <v>0</v>
      </c>
    </row>
    <row r="226" spans="1:19" x14ac:dyDescent="0.25">
      <c r="A226" s="20" t="s">
        <v>202</v>
      </c>
      <c r="B226" s="21" t="s">
        <v>391</v>
      </c>
      <c r="C226" s="21"/>
      <c r="D226" s="21" t="s">
        <v>394</v>
      </c>
      <c r="E226" s="21" t="s">
        <v>387</v>
      </c>
      <c r="F226" s="31"/>
      <c r="G226" s="31"/>
      <c r="H226" s="31"/>
      <c r="I226" s="31">
        <f>SUM(Quarterly!F226:I226)</f>
        <v>0</v>
      </c>
      <c r="J226" s="31">
        <f>SUM(Quarterly!G226:J226)</f>
        <v>0</v>
      </c>
      <c r="K226" s="31">
        <f>SUM(Quarterly!H226:K226)</f>
        <v>0</v>
      </c>
      <c r="L226" s="31">
        <f>SUM(Quarterly!I226:L226)</f>
        <v>0</v>
      </c>
      <c r="M226" s="31">
        <f>SUM(Quarterly!J226:M226)</f>
        <v>0</v>
      </c>
      <c r="N226" s="31">
        <f>SUM(Quarterly!K226:N226)</f>
        <v>0</v>
      </c>
      <c r="O226" s="31">
        <f>SUM(Quarterly!L226:O226)</f>
        <v>0</v>
      </c>
      <c r="P226" s="31">
        <f>SUM(Quarterly!M226:P226)</f>
        <v>0</v>
      </c>
      <c r="Q226" s="31">
        <f>SUM(Quarterly!N226:Q226)</f>
        <v>0</v>
      </c>
      <c r="R226" s="31">
        <f>SUM(Quarterly!O226:R226)</f>
        <v>0</v>
      </c>
      <c r="S226" s="31">
        <f>SUM(Quarterly!P226:S226)</f>
        <v>0</v>
      </c>
    </row>
    <row r="227" spans="1:19" x14ac:dyDescent="0.25">
      <c r="A227" s="20" t="s">
        <v>79</v>
      </c>
      <c r="B227" s="21" t="s">
        <v>391</v>
      </c>
      <c r="C227" s="21"/>
      <c r="D227" s="21" t="s">
        <v>394</v>
      </c>
      <c r="E227" s="21" t="s">
        <v>387</v>
      </c>
      <c r="F227" s="31"/>
      <c r="G227" s="31"/>
      <c r="H227" s="31"/>
      <c r="I227" s="31">
        <f>SUM(Quarterly!F227:I227)</f>
        <v>0</v>
      </c>
      <c r="J227" s="31">
        <f>SUM(Quarterly!G227:J227)</f>
        <v>0</v>
      </c>
      <c r="K227" s="31">
        <f>SUM(Quarterly!H227:K227)</f>
        <v>0</v>
      </c>
      <c r="L227" s="31">
        <f>SUM(Quarterly!I227:L227)</f>
        <v>0</v>
      </c>
      <c r="M227" s="31">
        <f>SUM(Quarterly!J227:M227)</f>
        <v>0</v>
      </c>
      <c r="N227" s="31">
        <f>SUM(Quarterly!K227:N227)</f>
        <v>0</v>
      </c>
      <c r="O227" s="31">
        <f>SUM(Quarterly!L227:O227)</f>
        <v>0</v>
      </c>
      <c r="P227" s="31">
        <f>SUM(Quarterly!M227:P227)</f>
        <v>0</v>
      </c>
      <c r="Q227" s="31">
        <f>SUM(Quarterly!N227:Q227)</f>
        <v>0</v>
      </c>
      <c r="R227" s="31">
        <f>SUM(Quarterly!O227:R227)</f>
        <v>0</v>
      </c>
      <c r="S227" s="31">
        <f>SUM(Quarterly!P227:S227)</f>
        <v>0</v>
      </c>
    </row>
    <row r="228" spans="1:19" x14ac:dyDescent="0.25">
      <c r="A228" s="20" t="s">
        <v>203</v>
      </c>
      <c r="B228" s="21" t="s">
        <v>390</v>
      </c>
      <c r="C228" s="21"/>
      <c r="D228" s="21" t="s">
        <v>393</v>
      </c>
      <c r="E228" s="21" t="s">
        <v>387</v>
      </c>
      <c r="F228" s="31"/>
      <c r="G228" s="31"/>
      <c r="H228" s="31"/>
      <c r="I228" s="31">
        <f>SUM(Quarterly!F228:I228)</f>
        <v>0</v>
      </c>
      <c r="J228" s="31">
        <f>SUM(Quarterly!G228:J228)</f>
        <v>0</v>
      </c>
      <c r="K228" s="31">
        <f>SUM(Quarterly!H228:K228)</f>
        <v>0</v>
      </c>
      <c r="L228" s="31">
        <f>SUM(Quarterly!I228:L228)</f>
        <v>0</v>
      </c>
      <c r="M228" s="31">
        <f>SUM(Quarterly!J228:M228)</f>
        <v>0</v>
      </c>
      <c r="N228" s="31">
        <f>SUM(Quarterly!K228:N228)</f>
        <v>0</v>
      </c>
      <c r="O228" s="31">
        <f>SUM(Quarterly!L228:O228)</f>
        <v>0</v>
      </c>
      <c r="P228" s="31">
        <f>SUM(Quarterly!M228:P228)</f>
        <v>0</v>
      </c>
      <c r="Q228" s="31">
        <f>SUM(Quarterly!N228:Q228)</f>
        <v>0</v>
      </c>
      <c r="R228" s="31">
        <f>SUM(Quarterly!O228:R228)</f>
        <v>0</v>
      </c>
      <c r="S228" s="31">
        <f>SUM(Quarterly!P228:S228)</f>
        <v>0</v>
      </c>
    </row>
    <row r="229" spans="1:19" x14ac:dyDescent="0.25">
      <c r="A229" s="20" t="s">
        <v>204</v>
      </c>
      <c r="B229" s="21" t="s">
        <v>391</v>
      </c>
      <c r="C229" s="21"/>
      <c r="D229" s="21" t="s">
        <v>394</v>
      </c>
      <c r="E229" s="21" t="s">
        <v>387</v>
      </c>
      <c r="F229" s="31"/>
      <c r="G229" s="31"/>
      <c r="H229" s="31"/>
      <c r="I229" s="31">
        <f>SUM(Quarterly!F229:I229)</f>
        <v>0</v>
      </c>
      <c r="J229" s="31">
        <f>SUM(Quarterly!G229:J229)</f>
        <v>0</v>
      </c>
      <c r="K229" s="31">
        <f>SUM(Quarterly!H229:K229)</f>
        <v>0</v>
      </c>
      <c r="L229" s="31">
        <f>SUM(Quarterly!I229:L229)</f>
        <v>0</v>
      </c>
      <c r="M229" s="31">
        <f>SUM(Quarterly!J229:M229)</f>
        <v>0</v>
      </c>
      <c r="N229" s="31">
        <f>SUM(Quarterly!K229:N229)</f>
        <v>0</v>
      </c>
      <c r="O229" s="31">
        <f>SUM(Quarterly!L229:O229)</f>
        <v>0</v>
      </c>
      <c r="P229" s="31">
        <f>SUM(Quarterly!M229:P229)</f>
        <v>0</v>
      </c>
      <c r="Q229" s="31">
        <f>SUM(Quarterly!N229:Q229)</f>
        <v>0</v>
      </c>
      <c r="R229" s="31">
        <f>SUM(Quarterly!O229:R229)</f>
        <v>0</v>
      </c>
      <c r="S229" s="31">
        <f>SUM(Quarterly!P229:S229)</f>
        <v>0</v>
      </c>
    </row>
    <row r="230" spans="1:19" x14ac:dyDescent="0.25">
      <c r="A230" s="20" t="s">
        <v>205</v>
      </c>
      <c r="B230" s="21" t="s">
        <v>391</v>
      </c>
      <c r="C230" s="21"/>
      <c r="D230" s="21" t="s">
        <v>394</v>
      </c>
      <c r="E230" s="21" t="s">
        <v>387</v>
      </c>
      <c r="F230" s="31"/>
      <c r="G230" s="31"/>
      <c r="H230" s="31"/>
      <c r="I230" s="31">
        <f>SUM(Quarterly!F230:I230)</f>
        <v>0</v>
      </c>
      <c r="J230" s="31">
        <f>SUM(Quarterly!G230:J230)</f>
        <v>0</v>
      </c>
      <c r="K230" s="31">
        <f>SUM(Quarterly!H230:K230)</f>
        <v>0</v>
      </c>
      <c r="L230" s="31">
        <f>SUM(Quarterly!I230:L230)</f>
        <v>0</v>
      </c>
      <c r="M230" s="31">
        <f>SUM(Quarterly!J230:M230)</f>
        <v>0</v>
      </c>
      <c r="N230" s="31">
        <f>SUM(Quarterly!K230:N230)</f>
        <v>0</v>
      </c>
      <c r="O230" s="31">
        <f>SUM(Quarterly!L230:O230)</f>
        <v>0</v>
      </c>
      <c r="P230" s="31">
        <f>SUM(Quarterly!M230:P230)</f>
        <v>0</v>
      </c>
      <c r="Q230" s="31">
        <f>SUM(Quarterly!N230:Q230)</f>
        <v>0</v>
      </c>
      <c r="R230" s="31">
        <f>SUM(Quarterly!O230:R230)</f>
        <v>0</v>
      </c>
      <c r="S230" s="31">
        <f>SUM(Quarterly!P230:S230)</f>
        <v>0</v>
      </c>
    </row>
    <row r="231" spans="1:19" x14ac:dyDescent="0.25">
      <c r="A231" s="20" t="s">
        <v>206</v>
      </c>
      <c r="B231" s="21" t="s">
        <v>391</v>
      </c>
      <c r="C231" s="21"/>
      <c r="D231" s="21" t="s">
        <v>394</v>
      </c>
      <c r="E231" s="21" t="s">
        <v>387</v>
      </c>
      <c r="F231" s="31"/>
      <c r="G231" s="31"/>
      <c r="H231" s="31"/>
      <c r="I231" s="31">
        <f>SUM(Quarterly!F231:I231)</f>
        <v>0</v>
      </c>
      <c r="J231" s="31">
        <f>SUM(Quarterly!G231:J231)</f>
        <v>0</v>
      </c>
      <c r="K231" s="31">
        <f>SUM(Quarterly!H231:K231)</f>
        <v>0</v>
      </c>
      <c r="L231" s="31">
        <f>SUM(Quarterly!I231:L231)</f>
        <v>0</v>
      </c>
      <c r="M231" s="31">
        <f>SUM(Quarterly!J231:M231)</f>
        <v>0</v>
      </c>
      <c r="N231" s="31">
        <f>SUM(Quarterly!K231:N231)</f>
        <v>0</v>
      </c>
      <c r="O231" s="31">
        <f>SUM(Quarterly!L231:O231)</f>
        <v>0</v>
      </c>
      <c r="P231" s="31">
        <f>SUM(Quarterly!M231:P231)</f>
        <v>0</v>
      </c>
      <c r="Q231" s="31">
        <f>SUM(Quarterly!N231:Q231)</f>
        <v>0</v>
      </c>
      <c r="R231" s="31">
        <f>SUM(Quarterly!O231:R231)</f>
        <v>0</v>
      </c>
      <c r="S231" s="31">
        <f>SUM(Quarterly!P231:S231)</f>
        <v>0</v>
      </c>
    </row>
    <row r="232" spans="1:19" x14ac:dyDescent="0.25">
      <c r="A232" s="20" t="s">
        <v>207</v>
      </c>
      <c r="B232" s="21" t="s">
        <v>391</v>
      </c>
      <c r="C232" s="21"/>
      <c r="D232" s="21" t="s">
        <v>394</v>
      </c>
      <c r="E232" s="21" t="s">
        <v>387</v>
      </c>
      <c r="F232" s="31"/>
      <c r="G232" s="31"/>
      <c r="H232" s="31"/>
      <c r="I232" s="31">
        <f>SUM(Quarterly!F232:I232)</f>
        <v>0</v>
      </c>
      <c r="J232" s="31">
        <f>SUM(Quarterly!G232:J232)</f>
        <v>0</v>
      </c>
      <c r="K232" s="31">
        <f>SUM(Quarterly!H232:K232)</f>
        <v>0</v>
      </c>
      <c r="L232" s="31">
        <f>SUM(Quarterly!I232:L232)</f>
        <v>0</v>
      </c>
      <c r="M232" s="31">
        <f>SUM(Quarterly!J232:M232)</f>
        <v>0</v>
      </c>
      <c r="N232" s="31">
        <f>SUM(Quarterly!K232:N232)</f>
        <v>0</v>
      </c>
      <c r="O232" s="31">
        <f>SUM(Quarterly!L232:O232)</f>
        <v>0</v>
      </c>
      <c r="P232" s="31">
        <f>SUM(Quarterly!M232:P232)</f>
        <v>0</v>
      </c>
      <c r="Q232" s="31">
        <f>SUM(Quarterly!N232:Q232)</f>
        <v>0</v>
      </c>
      <c r="R232" s="31">
        <f>SUM(Quarterly!O232:R232)</f>
        <v>0</v>
      </c>
      <c r="S232" s="31">
        <f>SUM(Quarterly!P232:S232)</f>
        <v>0</v>
      </c>
    </row>
    <row r="233" spans="1:19" x14ac:dyDescent="0.25">
      <c r="A233" s="20" t="s">
        <v>208</v>
      </c>
      <c r="B233" s="21" t="s">
        <v>391</v>
      </c>
      <c r="C233" s="21"/>
      <c r="D233" s="21" t="s">
        <v>394</v>
      </c>
      <c r="E233" s="21" t="s">
        <v>387</v>
      </c>
      <c r="F233" s="31"/>
      <c r="G233" s="31"/>
      <c r="H233" s="31"/>
      <c r="I233" s="31">
        <f>SUM(Quarterly!F233:I233)</f>
        <v>0</v>
      </c>
      <c r="J233" s="31">
        <f>SUM(Quarterly!G233:J233)</f>
        <v>0</v>
      </c>
      <c r="K233" s="31">
        <f>SUM(Quarterly!H233:K233)</f>
        <v>0</v>
      </c>
      <c r="L233" s="31">
        <f>SUM(Quarterly!I233:L233)</f>
        <v>0</v>
      </c>
      <c r="M233" s="31">
        <f>SUM(Quarterly!J233:M233)</f>
        <v>0</v>
      </c>
      <c r="N233" s="31">
        <f>SUM(Quarterly!K233:N233)</f>
        <v>0</v>
      </c>
      <c r="O233" s="31">
        <f>SUM(Quarterly!L233:O233)</f>
        <v>0</v>
      </c>
      <c r="P233" s="31">
        <f>SUM(Quarterly!M233:P233)</f>
        <v>0</v>
      </c>
      <c r="Q233" s="31">
        <f>SUM(Quarterly!N233:Q233)</f>
        <v>0</v>
      </c>
      <c r="R233" s="31">
        <f>SUM(Quarterly!O233:R233)</f>
        <v>0</v>
      </c>
      <c r="S233" s="31">
        <f>SUM(Quarterly!P233:S233)</f>
        <v>0</v>
      </c>
    </row>
    <row r="234" spans="1:19" x14ac:dyDescent="0.25">
      <c r="A234" s="20" t="s">
        <v>209</v>
      </c>
      <c r="B234" s="21" t="s">
        <v>390</v>
      </c>
      <c r="C234" s="21"/>
      <c r="D234" s="21" t="s">
        <v>393</v>
      </c>
      <c r="E234" s="21" t="s">
        <v>387</v>
      </c>
      <c r="F234" s="31"/>
      <c r="G234" s="31"/>
      <c r="H234" s="31"/>
      <c r="I234" s="31">
        <f>SUM(Quarterly!F234:I234)</f>
        <v>0</v>
      </c>
      <c r="J234" s="31">
        <f>SUM(Quarterly!G234:J234)</f>
        <v>0</v>
      </c>
      <c r="K234" s="31">
        <f>SUM(Quarterly!H234:K234)</f>
        <v>0</v>
      </c>
      <c r="L234" s="31">
        <f>SUM(Quarterly!I234:L234)</f>
        <v>0</v>
      </c>
      <c r="M234" s="31">
        <f>SUM(Quarterly!J234:M234)</f>
        <v>0</v>
      </c>
      <c r="N234" s="31">
        <f>SUM(Quarterly!K234:N234)</f>
        <v>0</v>
      </c>
      <c r="O234" s="31">
        <f>SUM(Quarterly!L234:O234)</f>
        <v>0</v>
      </c>
      <c r="P234" s="31">
        <f>SUM(Quarterly!M234:P234)</f>
        <v>0</v>
      </c>
      <c r="Q234" s="31">
        <f>SUM(Quarterly!N234:Q234)</f>
        <v>0</v>
      </c>
      <c r="R234" s="31">
        <f>SUM(Quarterly!O234:R234)</f>
        <v>0</v>
      </c>
      <c r="S234" s="31">
        <f>SUM(Quarterly!P234:S234)</f>
        <v>0</v>
      </c>
    </row>
    <row r="235" spans="1:19" x14ac:dyDescent="0.25">
      <c r="A235" s="20" t="s">
        <v>204</v>
      </c>
      <c r="B235" s="21" t="s">
        <v>391</v>
      </c>
      <c r="C235" s="21"/>
      <c r="D235" s="21" t="s">
        <v>394</v>
      </c>
      <c r="E235" s="21" t="s">
        <v>387</v>
      </c>
      <c r="F235" s="31"/>
      <c r="G235" s="31"/>
      <c r="H235" s="31"/>
      <c r="I235" s="31">
        <f>SUM(Quarterly!F235:I235)</f>
        <v>0</v>
      </c>
      <c r="J235" s="31">
        <f>SUM(Quarterly!G235:J235)</f>
        <v>0</v>
      </c>
      <c r="K235" s="31">
        <f>SUM(Quarterly!H235:K235)</f>
        <v>0</v>
      </c>
      <c r="L235" s="31">
        <f>SUM(Quarterly!I235:L235)</f>
        <v>0</v>
      </c>
      <c r="M235" s="31">
        <f>SUM(Quarterly!J235:M235)</f>
        <v>0</v>
      </c>
      <c r="N235" s="31">
        <f>SUM(Quarterly!K235:N235)</f>
        <v>0</v>
      </c>
      <c r="O235" s="31">
        <f>SUM(Quarterly!L235:O235)</f>
        <v>0</v>
      </c>
      <c r="P235" s="31">
        <f>SUM(Quarterly!M235:P235)</f>
        <v>0</v>
      </c>
      <c r="Q235" s="31">
        <f>SUM(Quarterly!N235:Q235)</f>
        <v>0</v>
      </c>
      <c r="R235" s="31">
        <f>SUM(Quarterly!O235:R235)</f>
        <v>0</v>
      </c>
      <c r="S235" s="31">
        <f>SUM(Quarterly!P235:S235)</f>
        <v>0</v>
      </c>
    </row>
    <row r="236" spans="1:19" x14ac:dyDescent="0.25">
      <c r="A236" s="20" t="s">
        <v>210</v>
      </c>
      <c r="B236" s="21" t="s">
        <v>391</v>
      </c>
      <c r="C236" s="21"/>
      <c r="D236" s="21" t="s">
        <v>394</v>
      </c>
      <c r="E236" s="21" t="s">
        <v>387</v>
      </c>
      <c r="F236" s="31"/>
      <c r="G236" s="31"/>
      <c r="H236" s="31"/>
      <c r="I236" s="31">
        <f>SUM(Quarterly!F236:I236)</f>
        <v>0</v>
      </c>
      <c r="J236" s="31">
        <f>SUM(Quarterly!G236:J236)</f>
        <v>0</v>
      </c>
      <c r="K236" s="31">
        <f>SUM(Quarterly!H236:K236)</f>
        <v>0</v>
      </c>
      <c r="L236" s="31">
        <f>SUM(Quarterly!I236:L236)</f>
        <v>0</v>
      </c>
      <c r="M236" s="31">
        <f>SUM(Quarterly!J236:M236)</f>
        <v>0</v>
      </c>
      <c r="N236" s="31">
        <f>SUM(Quarterly!K236:N236)</f>
        <v>0</v>
      </c>
      <c r="O236" s="31">
        <f>SUM(Quarterly!L236:O236)</f>
        <v>0</v>
      </c>
      <c r="P236" s="31">
        <f>SUM(Quarterly!M236:P236)</f>
        <v>0</v>
      </c>
      <c r="Q236" s="31">
        <f>SUM(Quarterly!N236:Q236)</f>
        <v>0</v>
      </c>
      <c r="R236" s="31">
        <f>SUM(Quarterly!O236:R236)</f>
        <v>0</v>
      </c>
      <c r="S236" s="31">
        <f>SUM(Quarterly!P236:S236)</f>
        <v>0</v>
      </c>
    </row>
    <row r="237" spans="1:19" x14ac:dyDescent="0.25">
      <c r="A237" s="20" t="s">
        <v>33</v>
      </c>
      <c r="B237" s="21" t="s">
        <v>391</v>
      </c>
      <c r="C237" s="21"/>
      <c r="D237" s="21" t="s">
        <v>394</v>
      </c>
      <c r="E237" s="21" t="s">
        <v>387</v>
      </c>
      <c r="F237" s="31"/>
      <c r="G237" s="31"/>
      <c r="H237" s="31"/>
      <c r="I237" s="31">
        <f>SUM(Quarterly!F237:I237)</f>
        <v>0</v>
      </c>
      <c r="J237" s="31">
        <f>SUM(Quarterly!G237:J237)</f>
        <v>0</v>
      </c>
      <c r="K237" s="31">
        <f>SUM(Quarterly!H237:K237)</f>
        <v>0</v>
      </c>
      <c r="L237" s="31">
        <f>SUM(Quarterly!I237:L237)</f>
        <v>0</v>
      </c>
      <c r="M237" s="31">
        <f>SUM(Quarterly!J237:M237)</f>
        <v>0</v>
      </c>
      <c r="N237" s="31">
        <f>SUM(Quarterly!K237:N237)</f>
        <v>0</v>
      </c>
      <c r="O237" s="31">
        <f>SUM(Quarterly!L237:O237)</f>
        <v>0</v>
      </c>
      <c r="P237" s="31">
        <f>SUM(Quarterly!M237:P237)</f>
        <v>0</v>
      </c>
      <c r="Q237" s="31">
        <f>SUM(Quarterly!N237:Q237)</f>
        <v>0</v>
      </c>
      <c r="R237" s="31">
        <f>SUM(Quarterly!O237:R237)</f>
        <v>0</v>
      </c>
      <c r="S237" s="31">
        <f>SUM(Quarterly!P237:S237)</f>
        <v>0</v>
      </c>
    </row>
    <row r="238" spans="1:19" x14ac:dyDescent="0.25">
      <c r="A238" s="20" t="s">
        <v>211</v>
      </c>
      <c r="B238" s="21" t="s">
        <v>390</v>
      </c>
      <c r="C238" s="21"/>
      <c r="D238" s="21" t="s">
        <v>393</v>
      </c>
      <c r="E238" s="21" t="s">
        <v>387</v>
      </c>
      <c r="F238" s="31"/>
      <c r="G238" s="31"/>
      <c r="H238" s="31"/>
      <c r="I238" s="31">
        <f>SUM(Quarterly!F238:I238)</f>
        <v>0</v>
      </c>
      <c r="J238" s="31">
        <f>SUM(Quarterly!G238:J238)</f>
        <v>0</v>
      </c>
      <c r="K238" s="31">
        <f>SUM(Quarterly!H238:K238)</f>
        <v>0</v>
      </c>
      <c r="L238" s="31">
        <f>SUM(Quarterly!I238:L238)</f>
        <v>0</v>
      </c>
      <c r="M238" s="31">
        <f>SUM(Quarterly!J238:M238)</f>
        <v>0</v>
      </c>
      <c r="N238" s="31">
        <f>SUM(Quarterly!K238:N238)</f>
        <v>0</v>
      </c>
      <c r="O238" s="31">
        <f>SUM(Quarterly!L238:O238)</f>
        <v>0</v>
      </c>
      <c r="P238" s="31">
        <f>SUM(Quarterly!M238:P238)</f>
        <v>0</v>
      </c>
      <c r="Q238" s="31">
        <f>SUM(Quarterly!N238:Q238)</f>
        <v>0</v>
      </c>
      <c r="R238" s="31">
        <f>SUM(Quarterly!O238:R238)</f>
        <v>0</v>
      </c>
      <c r="S238" s="31">
        <f>SUM(Quarterly!P238:S238)</f>
        <v>0</v>
      </c>
    </row>
    <row r="239" spans="1:19" x14ac:dyDescent="0.25">
      <c r="A239" s="20" t="s">
        <v>212</v>
      </c>
      <c r="B239" s="21" t="s">
        <v>391</v>
      </c>
      <c r="C239" s="21"/>
      <c r="D239" s="21" t="s">
        <v>394</v>
      </c>
      <c r="E239" s="21" t="s">
        <v>387</v>
      </c>
      <c r="F239" s="31"/>
      <c r="G239" s="31"/>
      <c r="H239" s="31"/>
      <c r="I239" s="31">
        <f>SUM(Quarterly!F239:I239)</f>
        <v>0</v>
      </c>
      <c r="J239" s="31">
        <f>SUM(Quarterly!G239:J239)</f>
        <v>0</v>
      </c>
      <c r="K239" s="31">
        <f>SUM(Quarterly!H239:K239)</f>
        <v>0</v>
      </c>
      <c r="L239" s="31">
        <f>SUM(Quarterly!I239:L239)</f>
        <v>0</v>
      </c>
      <c r="M239" s="31">
        <f>SUM(Quarterly!J239:M239)</f>
        <v>0</v>
      </c>
      <c r="N239" s="31">
        <f>SUM(Quarterly!K239:N239)</f>
        <v>0</v>
      </c>
      <c r="O239" s="31">
        <f>SUM(Quarterly!L239:O239)</f>
        <v>0</v>
      </c>
      <c r="P239" s="31">
        <f>SUM(Quarterly!M239:P239)</f>
        <v>0</v>
      </c>
      <c r="Q239" s="31">
        <f>SUM(Quarterly!N239:Q239)</f>
        <v>0</v>
      </c>
      <c r="R239" s="31">
        <f>SUM(Quarterly!O239:R239)</f>
        <v>0</v>
      </c>
      <c r="S239" s="31">
        <f>SUM(Quarterly!P239:S239)</f>
        <v>0</v>
      </c>
    </row>
    <row r="240" spans="1:19" x14ac:dyDescent="0.25">
      <c r="A240" s="20" t="s">
        <v>213</v>
      </c>
      <c r="B240" s="21" t="s">
        <v>391</v>
      </c>
      <c r="C240" s="21"/>
      <c r="D240" s="21" t="s">
        <v>394</v>
      </c>
      <c r="E240" s="21" t="s">
        <v>387</v>
      </c>
      <c r="F240" s="31"/>
      <c r="G240" s="31"/>
      <c r="H240" s="31"/>
      <c r="I240" s="31">
        <f>SUM(Quarterly!F240:I240)</f>
        <v>0</v>
      </c>
      <c r="J240" s="31">
        <f>SUM(Quarterly!G240:J240)</f>
        <v>0</v>
      </c>
      <c r="K240" s="31">
        <f>SUM(Quarterly!H240:K240)</f>
        <v>0</v>
      </c>
      <c r="L240" s="31">
        <f>SUM(Quarterly!I240:L240)</f>
        <v>0</v>
      </c>
      <c r="M240" s="31">
        <f>SUM(Quarterly!J240:M240)</f>
        <v>0</v>
      </c>
      <c r="N240" s="31">
        <f>SUM(Quarterly!K240:N240)</f>
        <v>0</v>
      </c>
      <c r="O240" s="31">
        <f>SUM(Quarterly!L240:O240)</f>
        <v>0</v>
      </c>
      <c r="P240" s="31">
        <f>SUM(Quarterly!M240:P240)</f>
        <v>0</v>
      </c>
      <c r="Q240" s="31">
        <f>SUM(Quarterly!N240:Q240)</f>
        <v>0</v>
      </c>
      <c r="R240" s="31">
        <f>SUM(Quarterly!O240:R240)</f>
        <v>0</v>
      </c>
      <c r="S240" s="31">
        <f>SUM(Quarterly!P240:S240)</f>
        <v>0</v>
      </c>
    </row>
    <row r="241" spans="1:19" x14ac:dyDescent="0.25">
      <c r="A241" s="20" t="s">
        <v>214</v>
      </c>
      <c r="B241" s="21" t="s">
        <v>390</v>
      </c>
      <c r="C241" s="21"/>
      <c r="D241" s="21" t="s">
        <v>393</v>
      </c>
      <c r="E241" s="21" t="s">
        <v>387</v>
      </c>
      <c r="F241" s="31"/>
      <c r="G241" s="31"/>
      <c r="H241" s="31"/>
      <c r="I241" s="31">
        <f>SUM(Quarterly!F241:I241)</f>
        <v>0</v>
      </c>
      <c r="J241" s="31">
        <f>SUM(Quarterly!G241:J241)</f>
        <v>0</v>
      </c>
      <c r="K241" s="31">
        <f>SUM(Quarterly!H241:K241)</f>
        <v>0</v>
      </c>
      <c r="L241" s="31">
        <f>SUM(Quarterly!I241:L241)</f>
        <v>0</v>
      </c>
      <c r="M241" s="31">
        <f>SUM(Quarterly!J241:M241)</f>
        <v>0</v>
      </c>
      <c r="N241" s="31">
        <f>SUM(Quarterly!K241:N241)</f>
        <v>0</v>
      </c>
      <c r="O241" s="31">
        <f>SUM(Quarterly!L241:O241)</f>
        <v>0</v>
      </c>
      <c r="P241" s="31">
        <f>SUM(Quarterly!M241:P241)</f>
        <v>0</v>
      </c>
      <c r="Q241" s="31">
        <f>SUM(Quarterly!N241:Q241)</f>
        <v>0</v>
      </c>
      <c r="R241" s="31">
        <f>SUM(Quarterly!O241:R241)</f>
        <v>0</v>
      </c>
      <c r="S241" s="31">
        <f>SUM(Quarterly!P241:S241)</f>
        <v>0</v>
      </c>
    </row>
    <row r="242" spans="1:19" x14ac:dyDescent="0.25">
      <c r="A242" s="20" t="s">
        <v>198</v>
      </c>
      <c r="B242" s="21" t="s">
        <v>391</v>
      </c>
      <c r="C242" s="21"/>
      <c r="D242" s="21" t="s">
        <v>394</v>
      </c>
      <c r="E242" s="21" t="s">
        <v>387</v>
      </c>
      <c r="F242" s="31"/>
      <c r="G242" s="31"/>
      <c r="H242" s="31"/>
      <c r="I242" s="31">
        <f>SUM(Quarterly!F242:I242)</f>
        <v>0</v>
      </c>
      <c r="J242" s="31">
        <f>SUM(Quarterly!G242:J242)</f>
        <v>0</v>
      </c>
      <c r="K242" s="31">
        <f>SUM(Quarterly!H242:K242)</f>
        <v>0</v>
      </c>
      <c r="L242" s="31">
        <f>SUM(Quarterly!I242:L242)</f>
        <v>0</v>
      </c>
      <c r="M242" s="31">
        <f>SUM(Quarterly!J242:M242)</f>
        <v>0</v>
      </c>
      <c r="N242" s="31">
        <f>SUM(Quarterly!K242:N242)</f>
        <v>0</v>
      </c>
      <c r="O242" s="31">
        <f>SUM(Quarterly!L242:O242)</f>
        <v>0</v>
      </c>
      <c r="P242" s="31">
        <f>SUM(Quarterly!M242:P242)</f>
        <v>0</v>
      </c>
      <c r="Q242" s="31">
        <f>SUM(Quarterly!N242:Q242)</f>
        <v>0</v>
      </c>
      <c r="R242" s="31">
        <f>SUM(Quarterly!O242:R242)</f>
        <v>0</v>
      </c>
      <c r="S242" s="31">
        <f>SUM(Quarterly!P242:S242)</f>
        <v>0</v>
      </c>
    </row>
    <row r="243" spans="1:19" x14ac:dyDescent="0.25">
      <c r="A243" s="20" t="s">
        <v>215</v>
      </c>
      <c r="B243" s="21" t="s">
        <v>391</v>
      </c>
      <c r="C243" s="21"/>
      <c r="D243" s="21" t="s">
        <v>394</v>
      </c>
      <c r="E243" s="21" t="s">
        <v>387</v>
      </c>
      <c r="F243" s="31"/>
      <c r="G243" s="31"/>
      <c r="H243" s="31"/>
      <c r="I243" s="31">
        <f>SUM(Quarterly!F243:I243)</f>
        <v>0</v>
      </c>
      <c r="J243" s="31">
        <f>SUM(Quarterly!G243:J243)</f>
        <v>0</v>
      </c>
      <c r="K243" s="31">
        <f>SUM(Quarterly!H243:K243)</f>
        <v>0</v>
      </c>
      <c r="L243" s="31">
        <f>SUM(Quarterly!I243:L243)</f>
        <v>0</v>
      </c>
      <c r="M243" s="31">
        <f>SUM(Quarterly!J243:M243)</f>
        <v>0</v>
      </c>
      <c r="N243" s="31">
        <f>SUM(Quarterly!K243:N243)</f>
        <v>0</v>
      </c>
      <c r="O243" s="31">
        <f>SUM(Quarterly!L243:O243)</f>
        <v>0</v>
      </c>
      <c r="P243" s="31">
        <f>SUM(Quarterly!M243:P243)</f>
        <v>0</v>
      </c>
      <c r="Q243" s="31">
        <f>SUM(Quarterly!N243:Q243)</f>
        <v>0</v>
      </c>
      <c r="R243" s="31">
        <f>SUM(Quarterly!O243:R243)</f>
        <v>0</v>
      </c>
      <c r="S243" s="31">
        <f>SUM(Quarterly!P243:S243)</f>
        <v>0</v>
      </c>
    </row>
    <row r="244" spans="1:19" x14ac:dyDescent="0.25">
      <c r="A244" s="20" t="s">
        <v>33</v>
      </c>
      <c r="B244" s="21" t="s">
        <v>391</v>
      </c>
      <c r="C244" s="21"/>
      <c r="D244" s="21" t="s">
        <v>394</v>
      </c>
      <c r="E244" s="21" t="s">
        <v>387</v>
      </c>
      <c r="F244" s="31"/>
      <c r="G244" s="31"/>
      <c r="H244" s="31"/>
      <c r="I244" s="31">
        <f>SUM(Quarterly!F244:I244)</f>
        <v>0</v>
      </c>
      <c r="J244" s="31">
        <f>SUM(Quarterly!G244:J244)</f>
        <v>0</v>
      </c>
      <c r="K244" s="31">
        <f>SUM(Quarterly!H244:K244)</f>
        <v>0</v>
      </c>
      <c r="L244" s="31">
        <f>SUM(Quarterly!I244:L244)</f>
        <v>0</v>
      </c>
      <c r="M244" s="31">
        <f>SUM(Quarterly!J244:M244)</f>
        <v>0</v>
      </c>
      <c r="N244" s="31">
        <f>SUM(Quarterly!K244:N244)</f>
        <v>0</v>
      </c>
      <c r="O244" s="31">
        <f>SUM(Quarterly!L244:O244)</f>
        <v>0</v>
      </c>
      <c r="P244" s="31">
        <f>SUM(Quarterly!M244:P244)</f>
        <v>0</v>
      </c>
      <c r="Q244" s="31">
        <f>SUM(Quarterly!N244:Q244)</f>
        <v>0</v>
      </c>
      <c r="R244" s="31">
        <f>SUM(Quarterly!O244:R244)</f>
        <v>0</v>
      </c>
      <c r="S244" s="31">
        <f>SUM(Quarterly!P244:S244)</f>
        <v>0</v>
      </c>
    </row>
    <row r="245" spans="1:19" x14ac:dyDescent="0.25">
      <c r="A245" s="20" t="s">
        <v>216</v>
      </c>
      <c r="B245" s="21" t="s">
        <v>390</v>
      </c>
      <c r="C245" s="21"/>
      <c r="D245" s="21" t="s">
        <v>393</v>
      </c>
      <c r="E245" s="21" t="s">
        <v>387</v>
      </c>
      <c r="F245" s="31"/>
      <c r="G245" s="31"/>
      <c r="H245" s="31"/>
      <c r="I245" s="31">
        <f>SUM(Quarterly!F245:I245)</f>
        <v>0</v>
      </c>
      <c r="J245" s="31">
        <f>SUM(Quarterly!G245:J245)</f>
        <v>0</v>
      </c>
      <c r="K245" s="31">
        <f>SUM(Quarterly!H245:K245)</f>
        <v>0</v>
      </c>
      <c r="L245" s="31">
        <f>SUM(Quarterly!I245:L245)</f>
        <v>0</v>
      </c>
      <c r="M245" s="31">
        <f>SUM(Quarterly!J245:M245)</f>
        <v>0</v>
      </c>
      <c r="N245" s="31">
        <f>SUM(Quarterly!K245:N245)</f>
        <v>0</v>
      </c>
      <c r="O245" s="31">
        <f>SUM(Quarterly!L245:O245)</f>
        <v>0</v>
      </c>
      <c r="P245" s="31">
        <f>SUM(Quarterly!M245:P245)</f>
        <v>0</v>
      </c>
      <c r="Q245" s="31">
        <f>SUM(Quarterly!N245:Q245)</f>
        <v>0</v>
      </c>
      <c r="R245" s="31">
        <f>SUM(Quarterly!O245:R245)</f>
        <v>0</v>
      </c>
      <c r="S245" s="31">
        <f>SUM(Quarterly!P245:S245)</f>
        <v>0</v>
      </c>
    </row>
    <row r="246" spans="1:19" x14ac:dyDescent="0.25">
      <c r="A246" s="20" t="s">
        <v>44</v>
      </c>
      <c r="B246" s="21" t="s">
        <v>391</v>
      </c>
      <c r="C246" s="21"/>
      <c r="D246" s="21" t="s">
        <v>394</v>
      </c>
      <c r="E246" s="21" t="s">
        <v>387</v>
      </c>
      <c r="F246" s="31"/>
      <c r="G246" s="31"/>
      <c r="H246" s="31"/>
      <c r="I246" s="31">
        <f>SUM(Quarterly!F246:I246)</f>
        <v>0</v>
      </c>
      <c r="J246" s="31">
        <f>SUM(Quarterly!G246:J246)</f>
        <v>0</v>
      </c>
      <c r="K246" s="31">
        <f>SUM(Quarterly!H246:K246)</f>
        <v>0</v>
      </c>
      <c r="L246" s="31">
        <f>SUM(Quarterly!I246:L246)</f>
        <v>0</v>
      </c>
      <c r="M246" s="31">
        <f>SUM(Quarterly!J246:M246)</f>
        <v>0</v>
      </c>
      <c r="N246" s="31">
        <f>SUM(Quarterly!K246:N246)</f>
        <v>0</v>
      </c>
      <c r="O246" s="31">
        <f>SUM(Quarterly!L246:O246)</f>
        <v>0</v>
      </c>
      <c r="P246" s="31">
        <f>SUM(Quarterly!M246:P246)</f>
        <v>0</v>
      </c>
      <c r="Q246" s="31">
        <f>SUM(Quarterly!N246:Q246)</f>
        <v>0</v>
      </c>
      <c r="R246" s="31">
        <f>SUM(Quarterly!O246:R246)</f>
        <v>0</v>
      </c>
      <c r="S246" s="31">
        <f>SUM(Quarterly!P246:S246)</f>
        <v>0</v>
      </c>
    </row>
    <row r="247" spans="1:19" x14ac:dyDescent="0.25">
      <c r="A247" s="20" t="s">
        <v>45</v>
      </c>
      <c r="B247" s="21" t="s">
        <v>391</v>
      </c>
      <c r="C247" s="21"/>
      <c r="D247" s="21" t="s">
        <v>394</v>
      </c>
      <c r="E247" s="21" t="s">
        <v>387</v>
      </c>
      <c r="F247" s="31"/>
      <c r="G247" s="31"/>
      <c r="H247" s="31"/>
      <c r="I247" s="31">
        <f>SUM(Quarterly!F247:I247)</f>
        <v>0</v>
      </c>
      <c r="J247" s="31">
        <f>SUM(Quarterly!G247:J247)</f>
        <v>0</v>
      </c>
      <c r="K247" s="31">
        <f>SUM(Quarterly!H247:K247)</f>
        <v>0</v>
      </c>
      <c r="L247" s="31">
        <f>SUM(Quarterly!I247:L247)</f>
        <v>0</v>
      </c>
      <c r="M247" s="31">
        <f>SUM(Quarterly!J247:M247)</f>
        <v>0</v>
      </c>
      <c r="N247" s="31">
        <f>SUM(Quarterly!K247:N247)</f>
        <v>0</v>
      </c>
      <c r="O247" s="31">
        <f>SUM(Quarterly!L247:O247)</f>
        <v>0</v>
      </c>
      <c r="P247" s="31">
        <f>SUM(Quarterly!M247:P247)</f>
        <v>0</v>
      </c>
      <c r="Q247" s="31">
        <f>SUM(Quarterly!N247:Q247)</f>
        <v>0</v>
      </c>
      <c r="R247" s="31">
        <f>SUM(Quarterly!O247:R247)</f>
        <v>0</v>
      </c>
      <c r="S247" s="31">
        <f>SUM(Quarterly!P247:S247)</f>
        <v>0</v>
      </c>
    </row>
    <row r="248" spans="1:19" x14ac:dyDescent="0.25">
      <c r="A248" s="20" t="s">
        <v>33</v>
      </c>
      <c r="B248" s="21" t="s">
        <v>391</v>
      </c>
      <c r="C248" s="21"/>
      <c r="D248" s="21" t="s">
        <v>394</v>
      </c>
      <c r="E248" s="21" t="s">
        <v>387</v>
      </c>
      <c r="F248" s="31"/>
      <c r="G248" s="31"/>
      <c r="H248" s="31"/>
      <c r="I248" s="31">
        <f>SUM(Quarterly!F248:I248)</f>
        <v>0</v>
      </c>
      <c r="J248" s="31">
        <f>SUM(Quarterly!G248:J248)</f>
        <v>0</v>
      </c>
      <c r="K248" s="31">
        <f>SUM(Quarterly!H248:K248)</f>
        <v>0</v>
      </c>
      <c r="L248" s="31">
        <f>SUM(Quarterly!I248:L248)</f>
        <v>0</v>
      </c>
      <c r="M248" s="31">
        <f>SUM(Quarterly!J248:M248)</f>
        <v>0</v>
      </c>
      <c r="N248" s="31">
        <f>SUM(Quarterly!K248:N248)</f>
        <v>0</v>
      </c>
      <c r="O248" s="31">
        <f>SUM(Quarterly!L248:O248)</f>
        <v>0</v>
      </c>
      <c r="P248" s="31">
        <f>SUM(Quarterly!M248:P248)</f>
        <v>0</v>
      </c>
      <c r="Q248" s="31">
        <f>SUM(Quarterly!N248:Q248)</f>
        <v>0</v>
      </c>
      <c r="R248" s="31">
        <f>SUM(Quarterly!O248:R248)</f>
        <v>0</v>
      </c>
      <c r="S248" s="31">
        <f>SUM(Quarterly!P248:S248)</f>
        <v>0</v>
      </c>
    </row>
    <row r="249" spans="1:19" x14ac:dyDescent="0.25">
      <c r="A249" s="20" t="s">
        <v>217</v>
      </c>
      <c r="B249" s="21" t="s">
        <v>390</v>
      </c>
      <c r="C249" s="21"/>
      <c r="D249" s="21" t="s">
        <v>393</v>
      </c>
      <c r="E249" s="21" t="s">
        <v>387</v>
      </c>
      <c r="F249" s="31"/>
      <c r="G249" s="31"/>
      <c r="H249" s="31"/>
      <c r="I249" s="31">
        <f>SUM(Quarterly!F249:I249)</f>
        <v>0</v>
      </c>
      <c r="J249" s="31">
        <f>SUM(Quarterly!G249:J249)</f>
        <v>0</v>
      </c>
      <c r="K249" s="31">
        <f>SUM(Quarterly!H249:K249)</f>
        <v>0</v>
      </c>
      <c r="L249" s="31">
        <f>SUM(Quarterly!I249:L249)</f>
        <v>0</v>
      </c>
      <c r="M249" s="31">
        <f>SUM(Quarterly!J249:M249)</f>
        <v>0</v>
      </c>
      <c r="N249" s="31">
        <f>SUM(Quarterly!K249:N249)</f>
        <v>0</v>
      </c>
      <c r="O249" s="31">
        <f>SUM(Quarterly!L249:O249)</f>
        <v>0</v>
      </c>
      <c r="P249" s="31">
        <f>SUM(Quarterly!M249:P249)</f>
        <v>0</v>
      </c>
      <c r="Q249" s="31">
        <f>SUM(Quarterly!N249:Q249)</f>
        <v>0</v>
      </c>
      <c r="R249" s="31">
        <f>SUM(Quarterly!O249:R249)</f>
        <v>0</v>
      </c>
      <c r="S249" s="31">
        <f>SUM(Quarterly!P249:S249)</f>
        <v>0</v>
      </c>
    </row>
    <row r="250" spans="1:19" x14ac:dyDescent="0.25">
      <c r="A250" s="20" t="s">
        <v>44</v>
      </c>
      <c r="B250" s="21" t="s">
        <v>391</v>
      </c>
      <c r="C250" s="21"/>
      <c r="D250" s="21" t="s">
        <v>394</v>
      </c>
      <c r="E250" s="21" t="s">
        <v>387</v>
      </c>
      <c r="F250" s="31"/>
      <c r="G250" s="31"/>
      <c r="H250" s="31"/>
      <c r="I250" s="31">
        <f>SUM(Quarterly!F250:I250)</f>
        <v>0</v>
      </c>
      <c r="J250" s="31">
        <f>SUM(Quarterly!G250:J250)</f>
        <v>0</v>
      </c>
      <c r="K250" s="31">
        <f>SUM(Quarterly!H250:K250)</f>
        <v>0</v>
      </c>
      <c r="L250" s="31">
        <f>SUM(Quarterly!I250:L250)</f>
        <v>0</v>
      </c>
      <c r="M250" s="31">
        <f>SUM(Quarterly!J250:M250)</f>
        <v>0</v>
      </c>
      <c r="N250" s="31">
        <f>SUM(Quarterly!K250:N250)</f>
        <v>0</v>
      </c>
      <c r="O250" s="31">
        <f>SUM(Quarterly!L250:O250)</f>
        <v>0</v>
      </c>
      <c r="P250" s="31">
        <f>SUM(Quarterly!M250:P250)</f>
        <v>0</v>
      </c>
      <c r="Q250" s="31">
        <f>SUM(Quarterly!N250:Q250)</f>
        <v>0</v>
      </c>
      <c r="R250" s="31">
        <f>SUM(Quarterly!O250:R250)</f>
        <v>0</v>
      </c>
      <c r="S250" s="31">
        <f>SUM(Quarterly!P250:S250)</f>
        <v>0</v>
      </c>
    </row>
    <row r="251" spans="1:19" x14ac:dyDescent="0.25">
      <c r="A251" s="20" t="s">
        <v>45</v>
      </c>
      <c r="B251" s="21" t="s">
        <v>391</v>
      </c>
      <c r="C251" s="21"/>
      <c r="D251" s="21" t="s">
        <v>394</v>
      </c>
      <c r="E251" s="21" t="s">
        <v>387</v>
      </c>
      <c r="F251" s="31"/>
      <c r="G251" s="31"/>
      <c r="H251" s="31"/>
      <c r="I251" s="31">
        <f>SUM(Quarterly!F251:I251)</f>
        <v>0</v>
      </c>
      <c r="J251" s="31">
        <f>SUM(Quarterly!G251:J251)</f>
        <v>0</v>
      </c>
      <c r="K251" s="31">
        <f>SUM(Quarterly!H251:K251)</f>
        <v>0</v>
      </c>
      <c r="L251" s="31">
        <f>SUM(Quarterly!I251:L251)</f>
        <v>0</v>
      </c>
      <c r="M251" s="31">
        <f>SUM(Quarterly!J251:M251)</f>
        <v>0</v>
      </c>
      <c r="N251" s="31">
        <f>SUM(Quarterly!K251:N251)</f>
        <v>0</v>
      </c>
      <c r="O251" s="31">
        <f>SUM(Quarterly!L251:O251)</f>
        <v>0</v>
      </c>
      <c r="P251" s="31">
        <f>SUM(Quarterly!M251:P251)</f>
        <v>0</v>
      </c>
      <c r="Q251" s="31">
        <f>SUM(Quarterly!N251:Q251)</f>
        <v>0</v>
      </c>
      <c r="R251" s="31">
        <f>SUM(Quarterly!O251:R251)</f>
        <v>0</v>
      </c>
      <c r="S251" s="31">
        <f>SUM(Quarterly!P251:S251)</f>
        <v>0</v>
      </c>
    </row>
    <row r="252" spans="1:19" x14ac:dyDescent="0.25">
      <c r="A252" s="20" t="s">
        <v>33</v>
      </c>
      <c r="B252" s="21" t="s">
        <v>391</v>
      </c>
      <c r="C252" s="21"/>
      <c r="D252" s="21" t="s">
        <v>394</v>
      </c>
      <c r="E252" s="21" t="s">
        <v>387</v>
      </c>
      <c r="F252" s="31"/>
      <c r="G252" s="31"/>
      <c r="H252" s="31"/>
      <c r="I252" s="31">
        <f>SUM(Quarterly!F252:I252)</f>
        <v>0</v>
      </c>
      <c r="J252" s="31">
        <f>SUM(Quarterly!G252:J252)</f>
        <v>0</v>
      </c>
      <c r="K252" s="31">
        <f>SUM(Quarterly!H252:K252)</f>
        <v>0</v>
      </c>
      <c r="L252" s="31">
        <f>SUM(Quarterly!I252:L252)</f>
        <v>0</v>
      </c>
      <c r="M252" s="31">
        <f>SUM(Quarterly!J252:M252)</f>
        <v>0</v>
      </c>
      <c r="N252" s="31">
        <f>SUM(Quarterly!K252:N252)</f>
        <v>0</v>
      </c>
      <c r="O252" s="31">
        <f>SUM(Quarterly!L252:O252)</f>
        <v>0</v>
      </c>
      <c r="P252" s="31">
        <f>SUM(Quarterly!M252:P252)</f>
        <v>0</v>
      </c>
      <c r="Q252" s="31">
        <f>SUM(Quarterly!N252:Q252)</f>
        <v>0</v>
      </c>
      <c r="R252" s="31">
        <f>SUM(Quarterly!O252:R252)</f>
        <v>0</v>
      </c>
      <c r="S252" s="31">
        <f>SUM(Quarterly!P252:S252)</f>
        <v>0</v>
      </c>
    </row>
    <row r="253" spans="1:19" x14ac:dyDescent="0.25">
      <c r="A253" s="20" t="s">
        <v>218</v>
      </c>
      <c r="B253" s="21" t="s">
        <v>390</v>
      </c>
      <c r="C253" s="21"/>
      <c r="D253" s="21" t="s">
        <v>393</v>
      </c>
      <c r="E253" s="21" t="s">
        <v>387</v>
      </c>
      <c r="F253" s="31"/>
      <c r="G253" s="31"/>
      <c r="H253" s="31"/>
      <c r="I253" s="31">
        <f>SUM(Quarterly!F253:I253)</f>
        <v>0</v>
      </c>
      <c r="J253" s="31">
        <f>SUM(Quarterly!G253:J253)</f>
        <v>0</v>
      </c>
      <c r="K253" s="31">
        <f>SUM(Quarterly!H253:K253)</f>
        <v>0</v>
      </c>
      <c r="L253" s="31">
        <f>SUM(Quarterly!I253:L253)</f>
        <v>0</v>
      </c>
      <c r="M253" s="31">
        <f>SUM(Quarterly!J253:M253)</f>
        <v>0</v>
      </c>
      <c r="N253" s="31">
        <f>SUM(Quarterly!K253:N253)</f>
        <v>0</v>
      </c>
      <c r="O253" s="31">
        <f>SUM(Quarterly!L253:O253)</f>
        <v>0</v>
      </c>
      <c r="P253" s="31">
        <f>SUM(Quarterly!M253:P253)</f>
        <v>0</v>
      </c>
      <c r="Q253" s="31">
        <f>SUM(Quarterly!N253:Q253)</f>
        <v>0</v>
      </c>
      <c r="R253" s="31">
        <f>SUM(Quarterly!O253:R253)</f>
        <v>0</v>
      </c>
      <c r="S253" s="31">
        <f>SUM(Quarterly!P253:S253)</f>
        <v>0</v>
      </c>
    </row>
    <row r="254" spans="1:19" x14ac:dyDescent="0.25">
      <c r="A254" s="20" t="s">
        <v>44</v>
      </c>
      <c r="B254" s="21" t="s">
        <v>391</v>
      </c>
      <c r="C254" s="21"/>
      <c r="D254" s="21" t="s">
        <v>394</v>
      </c>
      <c r="E254" s="21" t="s">
        <v>387</v>
      </c>
      <c r="F254" s="31"/>
      <c r="G254" s="31"/>
      <c r="H254" s="31"/>
      <c r="I254" s="31">
        <f>SUM(Quarterly!F254:I254)</f>
        <v>0</v>
      </c>
      <c r="J254" s="31">
        <f>SUM(Quarterly!G254:J254)</f>
        <v>0</v>
      </c>
      <c r="K254" s="31">
        <f>SUM(Quarterly!H254:K254)</f>
        <v>0</v>
      </c>
      <c r="L254" s="31">
        <f>SUM(Quarterly!I254:L254)</f>
        <v>0</v>
      </c>
      <c r="M254" s="31">
        <f>SUM(Quarterly!J254:M254)</f>
        <v>0</v>
      </c>
      <c r="N254" s="31">
        <f>SUM(Quarterly!K254:N254)</f>
        <v>0</v>
      </c>
      <c r="O254" s="31">
        <f>SUM(Quarterly!L254:O254)</f>
        <v>0</v>
      </c>
      <c r="P254" s="31">
        <f>SUM(Quarterly!M254:P254)</f>
        <v>0</v>
      </c>
      <c r="Q254" s="31">
        <f>SUM(Quarterly!N254:Q254)</f>
        <v>0</v>
      </c>
      <c r="R254" s="31">
        <f>SUM(Quarterly!O254:R254)</f>
        <v>0</v>
      </c>
      <c r="S254" s="31">
        <f>SUM(Quarterly!P254:S254)</f>
        <v>0</v>
      </c>
    </row>
    <row r="255" spans="1:19" x14ac:dyDescent="0.25">
      <c r="A255" s="20" t="s">
        <v>45</v>
      </c>
      <c r="B255" s="21" t="s">
        <v>391</v>
      </c>
      <c r="C255" s="21"/>
      <c r="D255" s="21" t="s">
        <v>394</v>
      </c>
      <c r="E255" s="21" t="s">
        <v>387</v>
      </c>
      <c r="F255" s="31"/>
      <c r="G255" s="31"/>
      <c r="H255" s="31"/>
      <c r="I255" s="31">
        <f>SUM(Quarterly!F255:I255)</f>
        <v>0</v>
      </c>
      <c r="J255" s="31">
        <f>SUM(Quarterly!G255:J255)</f>
        <v>0</v>
      </c>
      <c r="K255" s="31">
        <f>SUM(Quarterly!H255:K255)</f>
        <v>0</v>
      </c>
      <c r="L255" s="31">
        <f>SUM(Quarterly!I255:L255)</f>
        <v>0</v>
      </c>
      <c r="M255" s="31">
        <f>SUM(Quarterly!J255:M255)</f>
        <v>0</v>
      </c>
      <c r="N255" s="31">
        <f>SUM(Quarterly!K255:N255)</f>
        <v>0</v>
      </c>
      <c r="O255" s="31">
        <f>SUM(Quarterly!L255:O255)</f>
        <v>0</v>
      </c>
      <c r="P255" s="31">
        <f>SUM(Quarterly!M255:P255)</f>
        <v>0</v>
      </c>
      <c r="Q255" s="31">
        <f>SUM(Quarterly!N255:Q255)</f>
        <v>0</v>
      </c>
      <c r="R255" s="31">
        <f>SUM(Quarterly!O255:R255)</f>
        <v>0</v>
      </c>
      <c r="S255" s="31">
        <f>SUM(Quarterly!P255:S255)</f>
        <v>0</v>
      </c>
    </row>
    <row r="256" spans="1:19" x14ac:dyDescent="0.25">
      <c r="A256" s="20" t="s">
        <v>33</v>
      </c>
      <c r="B256" s="21" t="s">
        <v>391</v>
      </c>
      <c r="C256" s="21"/>
      <c r="D256" s="21" t="s">
        <v>394</v>
      </c>
      <c r="E256" s="21" t="s">
        <v>387</v>
      </c>
      <c r="F256" s="31"/>
      <c r="G256" s="31"/>
      <c r="H256" s="31"/>
      <c r="I256" s="31">
        <f>SUM(Quarterly!F256:I256)</f>
        <v>0</v>
      </c>
      <c r="J256" s="31">
        <f>SUM(Quarterly!G256:J256)</f>
        <v>0</v>
      </c>
      <c r="K256" s="31">
        <f>SUM(Quarterly!H256:K256)</f>
        <v>0</v>
      </c>
      <c r="L256" s="31">
        <f>SUM(Quarterly!I256:L256)</f>
        <v>0</v>
      </c>
      <c r="M256" s="31">
        <f>SUM(Quarterly!J256:M256)</f>
        <v>0</v>
      </c>
      <c r="N256" s="31">
        <f>SUM(Quarterly!K256:N256)</f>
        <v>0</v>
      </c>
      <c r="O256" s="31">
        <f>SUM(Quarterly!L256:O256)</f>
        <v>0</v>
      </c>
      <c r="P256" s="31">
        <f>SUM(Quarterly!M256:P256)</f>
        <v>0</v>
      </c>
      <c r="Q256" s="31">
        <f>SUM(Quarterly!N256:Q256)</f>
        <v>0</v>
      </c>
      <c r="R256" s="31">
        <f>SUM(Quarterly!O256:R256)</f>
        <v>0</v>
      </c>
      <c r="S256" s="31">
        <f>SUM(Quarterly!P256:S256)</f>
        <v>0</v>
      </c>
    </row>
    <row r="257" spans="1:19" x14ac:dyDescent="0.25">
      <c r="A257" s="20" t="s">
        <v>219</v>
      </c>
      <c r="B257" s="21" t="s">
        <v>390</v>
      </c>
      <c r="C257" s="21"/>
      <c r="D257" s="21" t="s">
        <v>393</v>
      </c>
      <c r="E257" s="21" t="s">
        <v>387</v>
      </c>
      <c r="F257" s="31"/>
      <c r="G257" s="31"/>
      <c r="H257" s="31"/>
      <c r="I257" s="31">
        <f>SUM(Quarterly!F257:I257)</f>
        <v>0</v>
      </c>
      <c r="J257" s="31">
        <f>SUM(Quarterly!G257:J257)</f>
        <v>0</v>
      </c>
      <c r="K257" s="31">
        <f>SUM(Quarterly!H257:K257)</f>
        <v>0</v>
      </c>
      <c r="L257" s="31">
        <f>SUM(Quarterly!I257:L257)</f>
        <v>0</v>
      </c>
      <c r="M257" s="31">
        <f>SUM(Quarterly!J257:M257)</f>
        <v>0</v>
      </c>
      <c r="N257" s="31">
        <f>SUM(Quarterly!K257:N257)</f>
        <v>0</v>
      </c>
      <c r="O257" s="31">
        <f>SUM(Quarterly!L257:O257)</f>
        <v>0</v>
      </c>
      <c r="P257" s="31">
        <f>SUM(Quarterly!M257:P257)</f>
        <v>0</v>
      </c>
      <c r="Q257" s="31">
        <f>SUM(Quarterly!N257:Q257)</f>
        <v>0</v>
      </c>
      <c r="R257" s="31">
        <f>SUM(Quarterly!O257:R257)</f>
        <v>0</v>
      </c>
      <c r="S257" s="31">
        <f>SUM(Quarterly!P257:S257)</f>
        <v>0</v>
      </c>
    </row>
    <row r="258" spans="1:19" x14ac:dyDescent="0.25">
      <c r="A258" s="20" t="s">
        <v>99</v>
      </c>
      <c r="B258" s="21" t="s">
        <v>391</v>
      </c>
      <c r="C258" s="21"/>
      <c r="D258" s="21" t="s">
        <v>394</v>
      </c>
      <c r="E258" s="21" t="s">
        <v>387</v>
      </c>
      <c r="F258" s="31"/>
      <c r="G258" s="31"/>
      <c r="H258" s="31"/>
      <c r="I258" s="31">
        <f>SUM(Quarterly!F258:I258)</f>
        <v>0</v>
      </c>
      <c r="J258" s="31">
        <f>SUM(Quarterly!G258:J258)</f>
        <v>0</v>
      </c>
      <c r="K258" s="31">
        <f>SUM(Quarterly!H258:K258)</f>
        <v>0</v>
      </c>
      <c r="L258" s="31">
        <f>SUM(Quarterly!I258:L258)</f>
        <v>0</v>
      </c>
      <c r="M258" s="31">
        <f>SUM(Quarterly!J258:M258)</f>
        <v>0</v>
      </c>
      <c r="N258" s="31">
        <f>SUM(Quarterly!K258:N258)</f>
        <v>0</v>
      </c>
      <c r="O258" s="31">
        <f>SUM(Quarterly!L258:O258)</f>
        <v>0</v>
      </c>
      <c r="P258" s="31">
        <f>SUM(Quarterly!M258:P258)</f>
        <v>0</v>
      </c>
      <c r="Q258" s="31">
        <f>SUM(Quarterly!N258:Q258)</f>
        <v>0</v>
      </c>
      <c r="R258" s="31">
        <f>SUM(Quarterly!O258:R258)</f>
        <v>0</v>
      </c>
      <c r="S258" s="31">
        <f>SUM(Quarterly!P258:S258)</f>
        <v>0</v>
      </c>
    </row>
    <row r="259" spans="1:19" x14ac:dyDescent="0.25">
      <c r="A259" s="20" t="s">
        <v>100</v>
      </c>
      <c r="B259" s="21" t="s">
        <v>391</v>
      </c>
      <c r="C259" s="21"/>
      <c r="D259" s="21" t="s">
        <v>394</v>
      </c>
      <c r="E259" s="21" t="s">
        <v>387</v>
      </c>
      <c r="F259" s="31"/>
      <c r="G259" s="31"/>
      <c r="H259" s="31"/>
      <c r="I259" s="31">
        <f>SUM(Quarterly!F259:I259)</f>
        <v>0</v>
      </c>
      <c r="J259" s="31">
        <f>SUM(Quarterly!G259:J259)</f>
        <v>0</v>
      </c>
      <c r="K259" s="31">
        <f>SUM(Quarterly!H259:K259)</f>
        <v>0</v>
      </c>
      <c r="L259" s="31">
        <f>SUM(Quarterly!I259:L259)</f>
        <v>0</v>
      </c>
      <c r="M259" s="31">
        <f>SUM(Quarterly!J259:M259)</f>
        <v>0</v>
      </c>
      <c r="N259" s="31">
        <f>SUM(Quarterly!K259:N259)</f>
        <v>0</v>
      </c>
      <c r="O259" s="31">
        <f>SUM(Quarterly!L259:O259)</f>
        <v>0</v>
      </c>
      <c r="P259" s="31">
        <f>SUM(Quarterly!M259:P259)</f>
        <v>0</v>
      </c>
      <c r="Q259" s="31">
        <f>SUM(Quarterly!N259:Q259)</f>
        <v>0</v>
      </c>
      <c r="R259" s="31">
        <f>SUM(Quarterly!O259:R259)</f>
        <v>0</v>
      </c>
      <c r="S259" s="31">
        <f>SUM(Quarterly!P259:S259)</f>
        <v>0</v>
      </c>
    </row>
    <row r="260" spans="1:19" x14ac:dyDescent="0.25">
      <c r="A260" s="20" t="s">
        <v>33</v>
      </c>
      <c r="B260" s="21" t="s">
        <v>391</v>
      </c>
      <c r="C260" s="21"/>
      <c r="D260" s="21" t="s">
        <v>394</v>
      </c>
      <c r="E260" s="21" t="s">
        <v>387</v>
      </c>
      <c r="F260" s="31"/>
      <c r="G260" s="31"/>
      <c r="H260" s="31"/>
      <c r="I260" s="31">
        <f>SUM(Quarterly!F260:I260)</f>
        <v>0</v>
      </c>
      <c r="J260" s="31">
        <f>SUM(Quarterly!G260:J260)</f>
        <v>0</v>
      </c>
      <c r="K260" s="31">
        <f>SUM(Quarterly!H260:K260)</f>
        <v>0</v>
      </c>
      <c r="L260" s="31">
        <f>SUM(Quarterly!I260:L260)</f>
        <v>0</v>
      </c>
      <c r="M260" s="31">
        <f>SUM(Quarterly!J260:M260)</f>
        <v>0</v>
      </c>
      <c r="N260" s="31">
        <f>SUM(Quarterly!K260:N260)</f>
        <v>0</v>
      </c>
      <c r="O260" s="31">
        <f>SUM(Quarterly!L260:O260)</f>
        <v>0</v>
      </c>
      <c r="P260" s="31">
        <f>SUM(Quarterly!M260:P260)</f>
        <v>0</v>
      </c>
      <c r="Q260" s="31">
        <f>SUM(Quarterly!N260:Q260)</f>
        <v>0</v>
      </c>
      <c r="R260" s="31">
        <f>SUM(Quarterly!O260:R260)</f>
        <v>0</v>
      </c>
      <c r="S260" s="31">
        <f>SUM(Quarterly!P260:S260)</f>
        <v>0</v>
      </c>
    </row>
    <row r="261" spans="1:19" x14ac:dyDescent="0.25">
      <c r="A261" s="20" t="s">
        <v>220</v>
      </c>
      <c r="B261" s="21" t="s">
        <v>390</v>
      </c>
      <c r="C261" s="21"/>
      <c r="D261" s="21" t="s">
        <v>393</v>
      </c>
      <c r="E261" s="21" t="s">
        <v>387</v>
      </c>
      <c r="F261" s="31"/>
      <c r="G261" s="31"/>
      <c r="H261" s="31"/>
      <c r="I261" s="31">
        <f>SUM(Quarterly!F261:I261)</f>
        <v>0</v>
      </c>
      <c r="J261" s="31">
        <f>SUM(Quarterly!G261:J261)</f>
        <v>0</v>
      </c>
      <c r="K261" s="31">
        <f>SUM(Quarterly!H261:K261)</f>
        <v>0</v>
      </c>
      <c r="L261" s="31">
        <f>SUM(Quarterly!I261:L261)</f>
        <v>0</v>
      </c>
      <c r="M261" s="31">
        <f>SUM(Quarterly!J261:M261)</f>
        <v>0</v>
      </c>
      <c r="N261" s="31">
        <f>SUM(Quarterly!K261:N261)</f>
        <v>0</v>
      </c>
      <c r="O261" s="31">
        <f>SUM(Quarterly!L261:O261)</f>
        <v>0</v>
      </c>
      <c r="P261" s="31">
        <f>SUM(Quarterly!M261:P261)</f>
        <v>0</v>
      </c>
      <c r="Q261" s="31">
        <f>SUM(Quarterly!N261:Q261)</f>
        <v>0</v>
      </c>
      <c r="R261" s="31">
        <f>SUM(Quarterly!O261:R261)</f>
        <v>0</v>
      </c>
      <c r="S261" s="31">
        <f>SUM(Quarterly!P261:S261)</f>
        <v>0</v>
      </c>
    </row>
    <row r="262" spans="1:19" x14ac:dyDescent="0.25">
      <c r="A262" s="20" t="s">
        <v>99</v>
      </c>
      <c r="B262" s="21" t="s">
        <v>391</v>
      </c>
      <c r="C262" s="21"/>
      <c r="D262" s="21" t="s">
        <v>394</v>
      </c>
      <c r="E262" s="21" t="s">
        <v>387</v>
      </c>
      <c r="F262" s="31"/>
      <c r="G262" s="31"/>
      <c r="H262" s="31"/>
      <c r="I262" s="31">
        <f>SUM(Quarterly!F262:I262)</f>
        <v>0</v>
      </c>
      <c r="J262" s="31">
        <f>SUM(Quarterly!G262:J262)</f>
        <v>0</v>
      </c>
      <c r="K262" s="31">
        <f>SUM(Quarterly!H262:K262)</f>
        <v>0</v>
      </c>
      <c r="L262" s="31">
        <f>SUM(Quarterly!I262:L262)</f>
        <v>0</v>
      </c>
      <c r="M262" s="31">
        <f>SUM(Quarterly!J262:M262)</f>
        <v>0</v>
      </c>
      <c r="N262" s="31">
        <f>SUM(Quarterly!K262:N262)</f>
        <v>0</v>
      </c>
      <c r="O262" s="31">
        <f>SUM(Quarterly!L262:O262)</f>
        <v>0</v>
      </c>
      <c r="P262" s="31">
        <f>SUM(Quarterly!M262:P262)</f>
        <v>0</v>
      </c>
      <c r="Q262" s="31">
        <f>SUM(Quarterly!N262:Q262)</f>
        <v>0</v>
      </c>
      <c r="R262" s="31">
        <f>SUM(Quarterly!O262:R262)</f>
        <v>0</v>
      </c>
      <c r="S262" s="31">
        <f>SUM(Quarterly!P262:S262)</f>
        <v>0</v>
      </c>
    </row>
    <row r="263" spans="1:19" x14ac:dyDescent="0.25">
      <c r="A263" s="20" t="s">
        <v>100</v>
      </c>
      <c r="B263" s="21" t="s">
        <v>391</v>
      </c>
      <c r="C263" s="21"/>
      <c r="D263" s="21" t="s">
        <v>394</v>
      </c>
      <c r="E263" s="21" t="s">
        <v>387</v>
      </c>
      <c r="F263" s="31"/>
      <c r="G263" s="31"/>
      <c r="H263" s="31"/>
      <c r="I263" s="31">
        <f>SUM(Quarterly!F263:I263)</f>
        <v>0</v>
      </c>
      <c r="J263" s="31">
        <f>SUM(Quarterly!G263:J263)</f>
        <v>0</v>
      </c>
      <c r="K263" s="31">
        <f>SUM(Quarterly!H263:K263)</f>
        <v>0</v>
      </c>
      <c r="L263" s="31">
        <f>SUM(Quarterly!I263:L263)</f>
        <v>0</v>
      </c>
      <c r="M263" s="31">
        <f>SUM(Quarterly!J263:M263)</f>
        <v>0</v>
      </c>
      <c r="N263" s="31">
        <f>SUM(Quarterly!K263:N263)</f>
        <v>0</v>
      </c>
      <c r="O263" s="31">
        <f>SUM(Quarterly!L263:O263)</f>
        <v>0</v>
      </c>
      <c r="P263" s="31">
        <f>SUM(Quarterly!M263:P263)</f>
        <v>0</v>
      </c>
      <c r="Q263" s="31">
        <f>SUM(Quarterly!N263:Q263)</f>
        <v>0</v>
      </c>
      <c r="R263" s="31">
        <f>SUM(Quarterly!O263:R263)</f>
        <v>0</v>
      </c>
      <c r="S263" s="31">
        <f>SUM(Quarterly!P263:S263)</f>
        <v>0</v>
      </c>
    </row>
    <row r="264" spans="1:19" x14ac:dyDescent="0.25">
      <c r="A264" s="20" t="s">
        <v>33</v>
      </c>
      <c r="B264" s="21" t="s">
        <v>391</v>
      </c>
      <c r="C264" s="21"/>
      <c r="D264" s="21" t="s">
        <v>394</v>
      </c>
      <c r="E264" s="21" t="s">
        <v>387</v>
      </c>
      <c r="F264" s="31"/>
      <c r="G264" s="31"/>
      <c r="H264" s="31"/>
      <c r="I264" s="31">
        <f>SUM(Quarterly!F264:I264)</f>
        <v>0</v>
      </c>
      <c r="J264" s="31">
        <f>SUM(Quarterly!G264:J264)</f>
        <v>0</v>
      </c>
      <c r="K264" s="31">
        <f>SUM(Quarterly!H264:K264)</f>
        <v>0</v>
      </c>
      <c r="L264" s="31">
        <f>SUM(Quarterly!I264:L264)</f>
        <v>0</v>
      </c>
      <c r="M264" s="31">
        <f>SUM(Quarterly!J264:M264)</f>
        <v>0</v>
      </c>
      <c r="N264" s="31">
        <f>SUM(Quarterly!K264:N264)</f>
        <v>0</v>
      </c>
      <c r="O264" s="31">
        <f>SUM(Quarterly!L264:O264)</f>
        <v>0</v>
      </c>
      <c r="P264" s="31">
        <f>SUM(Quarterly!M264:P264)</f>
        <v>0</v>
      </c>
      <c r="Q264" s="31">
        <f>SUM(Quarterly!N264:Q264)</f>
        <v>0</v>
      </c>
      <c r="R264" s="31">
        <f>SUM(Quarterly!O264:R264)</f>
        <v>0</v>
      </c>
      <c r="S264" s="31">
        <f>SUM(Quarterly!P264:S264)</f>
        <v>0</v>
      </c>
    </row>
    <row r="265" spans="1:19" x14ac:dyDescent="0.25">
      <c r="A265" s="20" t="s">
        <v>221</v>
      </c>
      <c r="B265" s="21" t="s">
        <v>390</v>
      </c>
      <c r="C265" s="21"/>
      <c r="D265" s="21" t="s">
        <v>393</v>
      </c>
      <c r="E265" s="21" t="s">
        <v>387</v>
      </c>
      <c r="F265" s="31"/>
      <c r="G265" s="31"/>
      <c r="H265" s="31"/>
      <c r="I265" s="31">
        <f>SUM(Quarterly!F265:I265)</f>
        <v>206220400</v>
      </c>
      <c r="J265" s="31">
        <f>SUM(Quarterly!G265:J265)</f>
        <v>198149600</v>
      </c>
      <c r="K265" s="31">
        <f>SUM(Quarterly!H265:K265)</f>
        <v>168707600</v>
      </c>
      <c r="L265" s="31">
        <f>SUM(Quarterly!I265:L265)</f>
        <v>144720000</v>
      </c>
      <c r="M265" s="31">
        <f>SUM(Quarterly!J265:M265)</f>
        <v>127826400</v>
      </c>
      <c r="N265" s="31">
        <f>SUM(Quarterly!K265:N265)</f>
        <v>80746000</v>
      </c>
      <c r="O265" s="31">
        <f>SUM(Quarterly!L265:O265)</f>
        <v>1181724400</v>
      </c>
      <c r="P265" s="31">
        <f>SUM(Quarterly!M265:P265)</f>
        <v>8590233200</v>
      </c>
      <c r="Q265" s="31">
        <f>SUM(Quarterly!N265:Q265)</f>
        <v>3614535000</v>
      </c>
      <c r="R265" s="31">
        <f>SUM(Quarterly!O265:R265)</f>
        <v>4881611000</v>
      </c>
      <c r="S265" s="31">
        <f>SUM(Quarterly!P265:S265)</f>
        <v>4818572000</v>
      </c>
    </row>
    <row r="266" spans="1:19" x14ac:dyDescent="0.25">
      <c r="A266" s="20" t="s">
        <v>222</v>
      </c>
      <c r="B266" s="21" t="s">
        <v>390</v>
      </c>
      <c r="C266" s="21"/>
      <c r="D266" s="21" t="s">
        <v>393</v>
      </c>
      <c r="E266" s="21" t="s">
        <v>387</v>
      </c>
      <c r="F266" s="31"/>
      <c r="G266" s="31"/>
      <c r="H266" s="31"/>
      <c r="I266" s="31">
        <f>SUM(Quarterly!F266:I266)</f>
        <v>206220400</v>
      </c>
      <c r="J266" s="31">
        <f>SUM(Quarterly!G266:J266)</f>
        <v>198149600</v>
      </c>
      <c r="K266" s="31">
        <f>SUM(Quarterly!H266:K266)</f>
        <v>168707600</v>
      </c>
      <c r="L266" s="31">
        <f>SUM(Quarterly!I266:L266)</f>
        <v>144720000</v>
      </c>
      <c r="M266" s="31">
        <f>SUM(Quarterly!J266:M266)</f>
        <v>127826400</v>
      </c>
      <c r="N266" s="31">
        <f>SUM(Quarterly!K266:N266)</f>
        <v>80746000</v>
      </c>
      <c r="O266" s="31">
        <f>SUM(Quarterly!L266:O266)</f>
        <v>1181724400</v>
      </c>
      <c r="P266" s="31">
        <f>SUM(Quarterly!M266:P266)</f>
        <v>8590233200</v>
      </c>
      <c r="Q266" s="31">
        <f>SUM(Quarterly!N266:Q266)</f>
        <v>3614535000</v>
      </c>
      <c r="R266" s="31">
        <f>SUM(Quarterly!O266:R266)</f>
        <v>4881611000</v>
      </c>
      <c r="S266" s="31">
        <f>SUM(Quarterly!P266:S266)</f>
        <v>4818572000</v>
      </c>
    </row>
    <row r="267" spans="1:19" x14ac:dyDescent="0.25">
      <c r="A267" s="20" t="s">
        <v>223</v>
      </c>
      <c r="B267" s="21" t="s">
        <v>391</v>
      </c>
      <c r="C267" s="21" t="s">
        <v>408</v>
      </c>
      <c r="D267" s="21" t="s">
        <v>394</v>
      </c>
      <c r="E267" s="21" t="s">
        <v>387</v>
      </c>
      <c r="F267" s="31"/>
      <c r="G267" s="31"/>
      <c r="H267" s="31"/>
      <c r="I267" s="31">
        <f>SUM(Quarterly!F267:I267)</f>
        <v>206220400</v>
      </c>
      <c r="J267" s="31">
        <f>SUM(Quarterly!G267:J267)</f>
        <v>198149600</v>
      </c>
      <c r="K267" s="31">
        <f>SUM(Quarterly!H267:K267)</f>
        <v>168707600</v>
      </c>
      <c r="L267" s="31">
        <f>SUM(Quarterly!I267:L267)</f>
        <v>144720000</v>
      </c>
      <c r="M267" s="31">
        <f>SUM(Quarterly!J267:M267)</f>
        <v>127826400</v>
      </c>
      <c r="N267" s="31">
        <f>SUM(Quarterly!K267:N267)</f>
        <v>80746000</v>
      </c>
      <c r="O267" s="31">
        <f>SUM(Quarterly!L267:O267)</f>
        <v>1181724400</v>
      </c>
      <c r="P267" s="31">
        <f>SUM(Quarterly!M267:P267)</f>
        <v>8590233200</v>
      </c>
      <c r="Q267" s="31">
        <f>SUM(Quarterly!N267:Q267)</f>
        <v>3614535000</v>
      </c>
      <c r="R267" s="31">
        <f>SUM(Quarterly!O267:R267)</f>
        <v>4881611000</v>
      </c>
      <c r="S267" s="31">
        <f>SUM(Quarterly!P267:S267)</f>
        <v>4818572000</v>
      </c>
    </row>
    <row r="268" spans="1:19" x14ac:dyDescent="0.25">
      <c r="A268" s="20" t="s">
        <v>224</v>
      </c>
      <c r="B268" s="21" t="s">
        <v>391</v>
      </c>
      <c r="C268" s="21"/>
      <c r="D268" s="21" t="s">
        <v>394</v>
      </c>
      <c r="E268" s="21" t="s">
        <v>387</v>
      </c>
      <c r="F268" s="31"/>
      <c r="G268" s="31"/>
      <c r="H268" s="31"/>
      <c r="I268" s="31">
        <f>SUM(Quarterly!F268:I268)</f>
        <v>0</v>
      </c>
      <c r="J268" s="31">
        <f>SUM(Quarterly!G268:J268)</f>
        <v>0</v>
      </c>
      <c r="K268" s="31">
        <f>SUM(Quarterly!H268:K268)</f>
        <v>0</v>
      </c>
      <c r="L268" s="31">
        <f>SUM(Quarterly!I268:L268)</f>
        <v>0</v>
      </c>
      <c r="M268" s="31">
        <f>SUM(Quarterly!J268:M268)</f>
        <v>0</v>
      </c>
      <c r="N268" s="31">
        <f>SUM(Quarterly!K268:N268)</f>
        <v>0</v>
      </c>
      <c r="O268" s="31">
        <f>SUM(Quarterly!L268:O268)</f>
        <v>0</v>
      </c>
      <c r="P268" s="31">
        <f>SUM(Quarterly!M268:P268)</f>
        <v>0</v>
      </c>
      <c r="Q268" s="31">
        <f>SUM(Quarterly!N268:Q268)</f>
        <v>0</v>
      </c>
      <c r="R268" s="31">
        <f>SUM(Quarterly!O268:R268)</f>
        <v>0</v>
      </c>
      <c r="S268" s="31">
        <f>SUM(Quarterly!P268:S268)</f>
        <v>0</v>
      </c>
    </row>
    <row r="269" spans="1:19" x14ac:dyDescent="0.25">
      <c r="A269" s="20" t="s">
        <v>225</v>
      </c>
      <c r="B269" s="21" t="s">
        <v>391</v>
      </c>
      <c r="C269" s="21"/>
      <c r="D269" s="21" t="s">
        <v>394</v>
      </c>
      <c r="E269" s="21" t="s">
        <v>387</v>
      </c>
      <c r="F269" s="31"/>
      <c r="G269" s="31"/>
      <c r="H269" s="31"/>
      <c r="I269" s="31">
        <f>SUM(Quarterly!F269:I269)</f>
        <v>0</v>
      </c>
      <c r="J269" s="31">
        <f>SUM(Quarterly!G269:J269)</f>
        <v>0</v>
      </c>
      <c r="K269" s="31">
        <f>SUM(Quarterly!H269:K269)</f>
        <v>0</v>
      </c>
      <c r="L269" s="31">
        <f>SUM(Quarterly!I269:L269)</f>
        <v>0</v>
      </c>
      <c r="M269" s="31">
        <f>SUM(Quarterly!J269:M269)</f>
        <v>0</v>
      </c>
      <c r="N269" s="31">
        <f>SUM(Quarterly!K269:N269)</f>
        <v>0</v>
      </c>
      <c r="O269" s="31">
        <f>SUM(Quarterly!L269:O269)</f>
        <v>0</v>
      </c>
      <c r="P269" s="31">
        <f>SUM(Quarterly!M269:P269)</f>
        <v>0</v>
      </c>
      <c r="Q269" s="31">
        <f>SUM(Quarterly!N269:Q269)</f>
        <v>0</v>
      </c>
      <c r="R269" s="31">
        <f>SUM(Quarterly!O269:R269)</f>
        <v>0</v>
      </c>
      <c r="S269" s="31">
        <f>SUM(Quarterly!P269:S269)</f>
        <v>0</v>
      </c>
    </row>
    <row r="270" spans="1:19" x14ac:dyDescent="0.25">
      <c r="A270" s="20" t="s">
        <v>226</v>
      </c>
      <c r="B270" s="21" t="s">
        <v>391</v>
      </c>
      <c r="C270" s="21"/>
      <c r="D270" s="21" t="s">
        <v>394</v>
      </c>
      <c r="E270" s="21" t="s">
        <v>387</v>
      </c>
      <c r="F270" s="31"/>
      <c r="G270" s="31"/>
      <c r="H270" s="31"/>
      <c r="I270" s="31">
        <f>SUM(Quarterly!F270:I270)</f>
        <v>0</v>
      </c>
      <c r="J270" s="31">
        <f>SUM(Quarterly!G270:J270)</f>
        <v>0</v>
      </c>
      <c r="K270" s="31">
        <f>SUM(Quarterly!H270:K270)</f>
        <v>0</v>
      </c>
      <c r="L270" s="31">
        <f>SUM(Quarterly!I270:L270)</f>
        <v>0</v>
      </c>
      <c r="M270" s="31">
        <f>SUM(Quarterly!J270:M270)</f>
        <v>0</v>
      </c>
      <c r="N270" s="31">
        <f>SUM(Quarterly!K270:N270)</f>
        <v>0</v>
      </c>
      <c r="O270" s="31">
        <f>SUM(Quarterly!L270:O270)</f>
        <v>0</v>
      </c>
      <c r="P270" s="31">
        <f>SUM(Quarterly!M270:P270)</f>
        <v>0</v>
      </c>
      <c r="Q270" s="31">
        <f>SUM(Quarterly!N270:Q270)</f>
        <v>0</v>
      </c>
      <c r="R270" s="31">
        <f>SUM(Quarterly!O270:R270)</f>
        <v>0</v>
      </c>
      <c r="S270" s="31">
        <f>SUM(Quarterly!P270:S270)</f>
        <v>0</v>
      </c>
    </row>
    <row r="271" spans="1:19" x14ac:dyDescent="0.25">
      <c r="A271" s="20" t="s">
        <v>227</v>
      </c>
      <c r="B271" s="21" t="s">
        <v>391</v>
      </c>
      <c r="C271" s="21"/>
      <c r="D271" s="21" t="s">
        <v>394</v>
      </c>
      <c r="E271" s="21" t="s">
        <v>387</v>
      </c>
      <c r="F271" s="31"/>
      <c r="G271" s="31"/>
      <c r="H271" s="31"/>
      <c r="I271" s="31">
        <f>SUM(Quarterly!F271:I271)</f>
        <v>0</v>
      </c>
      <c r="J271" s="31">
        <f>SUM(Quarterly!G271:J271)</f>
        <v>0</v>
      </c>
      <c r="K271" s="31">
        <f>SUM(Quarterly!H271:K271)</f>
        <v>0</v>
      </c>
      <c r="L271" s="31">
        <f>SUM(Quarterly!I271:L271)</f>
        <v>0</v>
      </c>
      <c r="M271" s="31">
        <f>SUM(Quarterly!J271:M271)</f>
        <v>0</v>
      </c>
      <c r="N271" s="31">
        <f>SUM(Quarterly!K271:N271)</f>
        <v>0</v>
      </c>
      <c r="O271" s="31">
        <f>SUM(Quarterly!L271:O271)</f>
        <v>0</v>
      </c>
      <c r="P271" s="31">
        <f>SUM(Quarterly!M271:P271)</f>
        <v>0</v>
      </c>
      <c r="Q271" s="31">
        <f>SUM(Quarterly!N271:Q271)</f>
        <v>0</v>
      </c>
      <c r="R271" s="31">
        <f>SUM(Quarterly!O271:R271)</f>
        <v>0</v>
      </c>
      <c r="S271" s="31">
        <f>SUM(Quarterly!P271:S271)</f>
        <v>0</v>
      </c>
    </row>
    <row r="272" spans="1:19" x14ac:dyDescent="0.25">
      <c r="A272" s="20" t="s">
        <v>228</v>
      </c>
      <c r="B272" s="21" t="s">
        <v>391</v>
      </c>
      <c r="C272" s="21"/>
      <c r="D272" s="21" t="s">
        <v>394</v>
      </c>
      <c r="E272" s="21" t="s">
        <v>387</v>
      </c>
      <c r="F272" s="31"/>
      <c r="G272" s="31"/>
      <c r="H272" s="31"/>
      <c r="I272" s="31">
        <f>SUM(Quarterly!F272:I272)</f>
        <v>0</v>
      </c>
      <c r="J272" s="31">
        <f>SUM(Quarterly!G272:J272)</f>
        <v>0</v>
      </c>
      <c r="K272" s="31">
        <f>SUM(Quarterly!H272:K272)</f>
        <v>0</v>
      </c>
      <c r="L272" s="31">
        <f>SUM(Quarterly!I272:L272)</f>
        <v>0</v>
      </c>
      <c r="M272" s="31">
        <f>SUM(Quarterly!J272:M272)</f>
        <v>0</v>
      </c>
      <c r="N272" s="31">
        <f>SUM(Quarterly!K272:N272)</f>
        <v>0</v>
      </c>
      <c r="O272" s="31">
        <f>SUM(Quarterly!L272:O272)</f>
        <v>0</v>
      </c>
      <c r="P272" s="31">
        <f>SUM(Quarterly!M272:P272)</f>
        <v>0</v>
      </c>
      <c r="Q272" s="31">
        <f>SUM(Quarterly!N272:Q272)</f>
        <v>0</v>
      </c>
      <c r="R272" s="31">
        <f>SUM(Quarterly!O272:R272)</f>
        <v>0</v>
      </c>
      <c r="S272" s="31">
        <f>SUM(Quarterly!P272:S272)</f>
        <v>0</v>
      </c>
    </row>
    <row r="273" spans="1:19" x14ac:dyDescent="0.25">
      <c r="A273" s="20" t="s">
        <v>229</v>
      </c>
      <c r="B273" s="21" t="s">
        <v>390</v>
      </c>
      <c r="C273" s="21"/>
      <c r="D273" s="21" t="s">
        <v>393</v>
      </c>
      <c r="E273" s="21" t="s">
        <v>387</v>
      </c>
      <c r="F273" s="31"/>
      <c r="G273" s="31"/>
      <c r="H273" s="31"/>
      <c r="I273" s="31">
        <f>SUM(Quarterly!F273:I273)</f>
        <v>0</v>
      </c>
      <c r="J273" s="31">
        <f>SUM(Quarterly!G273:J273)</f>
        <v>0</v>
      </c>
      <c r="K273" s="31">
        <f>SUM(Quarterly!H273:K273)</f>
        <v>0</v>
      </c>
      <c r="L273" s="31">
        <f>SUM(Quarterly!I273:L273)</f>
        <v>0</v>
      </c>
      <c r="M273" s="31">
        <f>SUM(Quarterly!J273:M273)</f>
        <v>0</v>
      </c>
      <c r="N273" s="31">
        <f>SUM(Quarterly!K273:N273)</f>
        <v>0</v>
      </c>
      <c r="O273" s="31">
        <f>SUM(Quarterly!L273:O273)</f>
        <v>0</v>
      </c>
      <c r="P273" s="31">
        <f>SUM(Quarterly!M273:P273)</f>
        <v>0</v>
      </c>
      <c r="Q273" s="31">
        <f>SUM(Quarterly!N273:Q273)</f>
        <v>0</v>
      </c>
      <c r="R273" s="31">
        <f>SUM(Quarterly!O273:R273)</f>
        <v>0</v>
      </c>
      <c r="S273" s="31">
        <f>SUM(Quarterly!P273:S273)</f>
        <v>0</v>
      </c>
    </row>
    <row r="274" spans="1:19" x14ac:dyDescent="0.25">
      <c r="A274" s="20" t="s">
        <v>230</v>
      </c>
      <c r="B274" s="21" t="s">
        <v>391</v>
      </c>
      <c r="C274" s="21"/>
      <c r="D274" s="21" t="s">
        <v>394</v>
      </c>
      <c r="E274" s="21" t="s">
        <v>387</v>
      </c>
      <c r="F274" s="31"/>
      <c r="G274" s="31"/>
      <c r="H274" s="31"/>
      <c r="I274" s="31">
        <f>SUM(Quarterly!F274:I274)</f>
        <v>0</v>
      </c>
      <c r="J274" s="31">
        <f>SUM(Quarterly!G274:J274)</f>
        <v>0</v>
      </c>
      <c r="K274" s="31">
        <f>SUM(Quarterly!H274:K274)</f>
        <v>0</v>
      </c>
      <c r="L274" s="31">
        <f>SUM(Quarterly!I274:L274)</f>
        <v>0</v>
      </c>
      <c r="M274" s="31">
        <f>SUM(Quarterly!J274:M274)</f>
        <v>0</v>
      </c>
      <c r="N274" s="31">
        <f>SUM(Quarterly!K274:N274)</f>
        <v>0</v>
      </c>
      <c r="O274" s="31">
        <f>SUM(Quarterly!L274:O274)</f>
        <v>0</v>
      </c>
      <c r="P274" s="31">
        <f>SUM(Quarterly!M274:P274)</f>
        <v>0</v>
      </c>
      <c r="Q274" s="31">
        <f>SUM(Quarterly!N274:Q274)</f>
        <v>0</v>
      </c>
      <c r="R274" s="31">
        <f>SUM(Quarterly!O274:R274)</f>
        <v>0</v>
      </c>
      <c r="S274" s="31">
        <f>SUM(Quarterly!P274:S274)</f>
        <v>0</v>
      </c>
    </row>
    <row r="275" spans="1:19" x14ac:dyDescent="0.25">
      <c r="A275" s="20" t="s">
        <v>231</v>
      </c>
      <c r="B275" s="21" t="s">
        <v>391</v>
      </c>
      <c r="C275" s="21"/>
      <c r="D275" s="21" t="s">
        <v>394</v>
      </c>
      <c r="E275" s="21" t="s">
        <v>387</v>
      </c>
      <c r="F275" s="31"/>
      <c r="G275" s="31"/>
      <c r="H275" s="31"/>
      <c r="I275" s="31">
        <f>SUM(Quarterly!F275:I275)</f>
        <v>0</v>
      </c>
      <c r="J275" s="31">
        <f>SUM(Quarterly!G275:J275)</f>
        <v>0</v>
      </c>
      <c r="K275" s="31">
        <f>SUM(Quarterly!H275:K275)</f>
        <v>0</v>
      </c>
      <c r="L275" s="31">
        <f>SUM(Quarterly!I275:L275)</f>
        <v>0</v>
      </c>
      <c r="M275" s="31">
        <f>SUM(Quarterly!J275:M275)</f>
        <v>0</v>
      </c>
      <c r="N275" s="31">
        <f>SUM(Quarterly!K275:N275)</f>
        <v>0</v>
      </c>
      <c r="O275" s="31">
        <f>SUM(Quarterly!L275:O275)</f>
        <v>0</v>
      </c>
      <c r="P275" s="31">
        <f>SUM(Quarterly!M275:P275)</f>
        <v>0</v>
      </c>
      <c r="Q275" s="31">
        <f>SUM(Quarterly!N275:Q275)</f>
        <v>0</v>
      </c>
      <c r="R275" s="31">
        <f>SUM(Quarterly!O275:R275)</f>
        <v>0</v>
      </c>
      <c r="S275" s="31">
        <f>SUM(Quarterly!P275:S275)</f>
        <v>0</v>
      </c>
    </row>
    <row r="276" spans="1:19" x14ac:dyDescent="0.25">
      <c r="A276" s="20" t="s">
        <v>232</v>
      </c>
      <c r="B276" s="21" t="s">
        <v>391</v>
      </c>
      <c r="C276" s="21"/>
      <c r="D276" s="21" t="s">
        <v>394</v>
      </c>
      <c r="E276" s="21" t="s">
        <v>387</v>
      </c>
      <c r="F276" s="31"/>
      <c r="G276" s="31"/>
      <c r="H276" s="31"/>
      <c r="I276" s="31">
        <f>SUM(Quarterly!F276:I276)</f>
        <v>0</v>
      </c>
      <c r="J276" s="31">
        <f>SUM(Quarterly!G276:J276)</f>
        <v>0</v>
      </c>
      <c r="K276" s="31">
        <f>SUM(Quarterly!H276:K276)</f>
        <v>0</v>
      </c>
      <c r="L276" s="31">
        <f>SUM(Quarterly!I276:L276)</f>
        <v>0</v>
      </c>
      <c r="M276" s="31">
        <f>SUM(Quarterly!J276:M276)</f>
        <v>0</v>
      </c>
      <c r="N276" s="31">
        <f>SUM(Quarterly!K276:N276)</f>
        <v>0</v>
      </c>
      <c r="O276" s="31">
        <f>SUM(Quarterly!L276:O276)</f>
        <v>0</v>
      </c>
      <c r="P276" s="31">
        <f>SUM(Quarterly!M276:P276)</f>
        <v>0</v>
      </c>
      <c r="Q276" s="31">
        <f>SUM(Quarterly!N276:Q276)</f>
        <v>0</v>
      </c>
      <c r="R276" s="31">
        <f>SUM(Quarterly!O276:R276)</f>
        <v>0</v>
      </c>
      <c r="S276" s="31">
        <f>SUM(Quarterly!P276:S276)</f>
        <v>0</v>
      </c>
    </row>
    <row r="277" spans="1:19" x14ac:dyDescent="0.25">
      <c r="A277" s="20" t="s">
        <v>233</v>
      </c>
      <c r="B277" s="21" t="s">
        <v>391</v>
      </c>
      <c r="C277" s="21"/>
      <c r="D277" s="21" t="s">
        <v>394</v>
      </c>
      <c r="E277" s="21" t="s">
        <v>387</v>
      </c>
      <c r="F277" s="31"/>
      <c r="G277" s="31"/>
      <c r="H277" s="31"/>
      <c r="I277" s="31">
        <f>SUM(Quarterly!F277:I277)</f>
        <v>0</v>
      </c>
      <c r="J277" s="31">
        <f>SUM(Quarterly!G277:J277)</f>
        <v>0</v>
      </c>
      <c r="K277" s="31">
        <f>SUM(Quarterly!H277:K277)</f>
        <v>0</v>
      </c>
      <c r="L277" s="31">
        <f>SUM(Quarterly!I277:L277)</f>
        <v>0</v>
      </c>
      <c r="M277" s="31">
        <f>SUM(Quarterly!J277:M277)</f>
        <v>0</v>
      </c>
      <c r="N277" s="31">
        <f>SUM(Quarterly!K277:N277)</f>
        <v>0</v>
      </c>
      <c r="O277" s="31">
        <f>SUM(Quarterly!L277:O277)</f>
        <v>0</v>
      </c>
      <c r="P277" s="31">
        <f>SUM(Quarterly!M277:P277)</f>
        <v>0</v>
      </c>
      <c r="Q277" s="31">
        <f>SUM(Quarterly!N277:Q277)</f>
        <v>0</v>
      </c>
      <c r="R277" s="31">
        <f>SUM(Quarterly!O277:R277)</f>
        <v>0</v>
      </c>
      <c r="S277" s="31">
        <f>SUM(Quarterly!P277:S277)</f>
        <v>0</v>
      </c>
    </row>
    <row r="278" spans="1:19" x14ac:dyDescent="0.25">
      <c r="A278" s="20" t="s">
        <v>234</v>
      </c>
      <c r="B278" s="21" t="s">
        <v>391</v>
      </c>
      <c r="C278" s="21"/>
      <c r="D278" s="21" t="s">
        <v>394</v>
      </c>
      <c r="E278" s="21" t="s">
        <v>387</v>
      </c>
      <c r="F278" s="31"/>
      <c r="G278" s="31"/>
      <c r="H278" s="31"/>
      <c r="I278" s="31">
        <f>SUM(Quarterly!F278:I278)</f>
        <v>0</v>
      </c>
      <c r="J278" s="31">
        <f>SUM(Quarterly!G278:J278)</f>
        <v>0</v>
      </c>
      <c r="K278" s="31">
        <f>SUM(Quarterly!H278:K278)</f>
        <v>0</v>
      </c>
      <c r="L278" s="31">
        <f>SUM(Quarterly!I278:L278)</f>
        <v>0</v>
      </c>
      <c r="M278" s="31">
        <f>SUM(Quarterly!J278:M278)</f>
        <v>0</v>
      </c>
      <c r="N278" s="31">
        <f>SUM(Quarterly!K278:N278)</f>
        <v>0</v>
      </c>
      <c r="O278" s="31">
        <f>SUM(Quarterly!L278:O278)</f>
        <v>0</v>
      </c>
      <c r="P278" s="31">
        <f>SUM(Quarterly!M278:P278)</f>
        <v>0</v>
      </c>
      <c r="Q278" s="31">
        <f>SUM(Quarterly!N278:Q278)</f>
        <v>0</v>
      </c>
      <c r="R278" s="31">
        <f>SUM(Quarterly!O278:R278)</f>
        <v>0</v>
      </c>
      <c r="S278" s="31">
        <f>SUM(Quarterly!P278:S278)</f>
        <v>0</v>
      </c>
    </row>
    <row r="279" spans="1:19" x14ac:dyDescent="0.25">
      <c r="A279" s="20" t="s">
        <v>235</v>
      </c>
      <c r="B279" s="21" t="s">
        <v>391</v>
      </c>
      <c r="C279" s="21"/>
      <c r="D279" s="21" t="s">
        <v>394</v>
      </c>
      <c r="E279" s="21" t="s">
        <v>387</v>
      </c>
      <c r="F279" s="31"/>
      <c r="G279" s="31"/>
      <c r="H279" s="31"/>
      <c r="I279" s="31">
        <f>SUM(Quarterly!F279:I279)</f>
        <v>0</v>
      </c>
      <c r="J279" s="31">
        <f>SUM(Quarterly!G279:J279)</f>
        <v>0</v>
      </c>
      <c r="K279" s="31">
        <f>SUM(Quarterly!H279:K279)</f>
        <v>0</v>
      </c>
      <c r="L279" s="31">
        <f>SUM(Quarterly!I279:L279)</f>
        <v>0</v>
      </c>
      <c r="M279" s="31">
        <f>SUM(Quarterly!J279:M279)</f>
        <v>0</v>
      </c>
      <c r="N279" s="31">
        <f>SUM(Quarterly!K279:N279)</f>
        <v>0</v>
      </c>
      <c r="O279" s="31">
        <f>SUM(Quarterly!L279:O279)</f>
        <v>0</v>
      </c>
      <c r="P279" s="31">
        <f>SUM(Quarterly!M279:P279)</f>
        <v>0</v>
      </c>
      <c r="Q279" s="31">
        <f>SUM(Quarterly!N279:Q279)</f>
        <v>0</v>
      </c>
      <c r="R279" s="31">
        <f>SUM(Quarterly!O279:R279)</f>
        <v>0</v>
      </c>
      <c r="S279" s="31">
        <f>SUM(Quarterly!P279:S279)</f>
        <v>0</v>
      </c>
    </row>
    <row r="280" spans="1:19" x14ac:dyDescent="0.25">
      <c r="A280" s="20" t="s">
        <v>236</v>
      </c>
      <c r="B280" s="21" t="s">
        <v>391</v>
      </c>
      <c r="C280" s="21"/>
      <c r="D280" s="21" t="s">
        <v>394</v>
      </c>
      <c r="E280" s="21" t="s">
        <v>387</v>
      </c>
      <c r="F280" s="31"/>
      <c r="G280" s="31"/>
      <c r="H280" s="31"/>
      <c r="I280" s="31">
        <f>SUM(Quarterly!F280:I280)</f>
        <v>0</v>
      </c>
      <c r="J280" s="31">
        <f>SUM(Quarterly!G280:J280)</f>
        <v>0</v>
      </c>
      <c r="K280" s="31">
        <f>SUM(Quarterly!H280:K280)</f>
        <v>0</v>
      </c>
      <c r="L280" s="31">
        <f>SUM(Quarterly!I280:L280)</f>
        <v>0</v>
      </c>
      <c r="M280" s="31">
        <f>SUM(Quarterly!J280:M280)</f>
        <v>0</v>
      </c>
      <c r="N280" s="31">
        <f>SUM(Quarterly!K280:N280)</f>
        <v>0</v>
      </c>
      <c r="O280" s="31">
        <f>SUM(Quarterly!L280:O280)</f>
        <v>0</v>
      </c>
      <c r="P280" s="31">
        <f>SUM(Quarterly!M280:P280)</f>
        <v>0</v>
      </c>
      <c r="Q280" s="31">
        <f>SUM(Quarterly!N280:Q280)</f>
        <v>0</v>
      </c>
      <c r="R280" s="31">
        <f>SUM(Quarterly!O280:R280)</f>
        <v>0</v>
      </c>
      <c r="S280" s="31">
        <f>SUM(Quarterly!P280:S280)</f>
        <v>0</v>
      </c>
    </row>
    <row r="281" spans="1:19" x14ac:dyDescent="0.25">
      <c r="A281" s="20" t="s">
        <v>237</v>
      </c>
      <c r="B281" s="21" t="s">
        <v>390</v>
      </c>
      <c r="C281" s="21"/>
      <c r="D281" s="21" t="s">
        <v>393</v>
      </c>
      <c r="E281" s="21" t="s">
        <v>387</v>
      </c>
      <c r="F281" s="31"/>
      <c r="G281" s="31"/>
      <c r="H281" s="31"/>
      <c r="I281" s="31">
        <f>SUM(Quarterly!F281:I281)</f>
        <v>3869819221</v>
      </c>
      <c r="J281" s="31">
        <f>SUM(Quarterly!G281:J281)</f>
        <v>3789798366</v>
      </c>
      <c r="K281" s="31">
        <f>SUM(Quarterly!H281:K281)</f>
        <v>2561665380</v>
      </c>
      <c r="L281" s="31">
        <f>SUM(Quarterly!I281:L281)</f>
        <v>3010320077</v>
      </c>
      <c r="M281" s="31">
        <f>SUM(Quarterly!J281:M281)</f>
        <v>3413594922</v>
      </c>
      <c r="N281" s="31">
        <f>SUM(Quarterly!K281:N281)</f>
        <v>3218605859</v>
      </c>
      <c r="O281" s="31">
        <f>SUM(Quarterly!L281:O281)</f>
        <v>2847648026</v>
      </c>
      <c r="P281" s="31">
        <f>SUM(Quarterly!M281:P281)</f>
        <v>2539024685</v>
      </c>
      <c r="Q281" s="31">
        <f>SUM(Quarterly!N281:Q281)</f>
        <v>2186509508</v>
      </c>
      <c r="R281" s="31">
        <f>SUM(Quarterly!O281:R281)</f>
        <v>2871652656</v>
      </c>
      <c r="S281" s="31">
        <f>SUM(Quarterly!P281:S281)</f>
        <v>5597376317</v>
      </c>
    </row>
    <row r="282" spans="1:19" x14ac:dyDescent="0.25">
      <c r="A282" s="20" t="s">
        <v>238</v>
      </c>
      <c r="B282" s="21" t="s">
        <v>390</v>
      </c>
      <c r="C282" s="21"/>
      <c r="D282" s="21" t="s">
        <v>393</v>
      </c>
      <c r="E282" s="21" t="s">
        <v>387</v>
      </c>
      <c r="F282" s="31"/>
      <c r="G282" s="31"/>
      <c r="H282" s="31"/>
      <c r="I282" s="31">
        <f>SUM(Quarterly!F282:I282)</f>
        <v>96712476</v>
      </c>
      <c r="J282" s="31">
        <f>SUM(Quarterly!G282:J282)</f>
        <v>0</v>
      </c>
      <c r="K282" s="31">
        <f>SUM(Quarterly!H282:K282)</f>
        <v>0</v>
      </c>
      <c r="L282" s="31">
        <f>SUM(Quarterly!I282:L282)</f>
        <v>0</v>
      </c>
      <c r="M282" s="31">
        <f>SUM(Quarterly!J282:M282)</f>
        <v>0</v>
      </c>
      <c r="N282" s="31">
        <f>SUM(Quarterly!K282:N282)</f>
        <v>0</v>
      </c>
      <c r="O282" s="31">
        <f>SUM(Quarterly!L282:O282)</f>
        <v>0</v>
      </c>
      <c r="P282" s="31">
        <f>SUM(Quarterly!M282:P282)</f>
        <v>0</v>
      </c>
      <c r="Q282" s="31">
        <f>SUM(Quarterly!N282:Q282)</f>
        <v>195890</v>
      </c>
      <c r="R282" s="31">
        <f>SUM(Quarterly!O282:R282)</f>
        <v>195890</v>
      </c>
      <c r="S282" s="31">
        <f>SUM(Quarterly!P282:S282)</f>
        <v>195890</v>
      </c>
    </row>
    <row r="283" spans="1:19" x14ac:dyDescent="0.25">
      <c r="A283" s="20" t="s">
        <v>239</v>
      </c>
      <c r="B283" s="21" t="s">
        <v>391</v>
      </c>
      <c r="C283" s="21" t="s">
        <v>408</v>
      </c>
      <c r="D283" s="21" t="s">
        <v>394</v>
      </c>
      <c r="E283" s="21" t="s">
        <v>387</v>
      </c>
      <c r="F283" s="31"/>
      <c r="G283" s="31"/>
      <c r="H283" s="31"/>
      <c r="I283" s="31">
        <f>SUM(Quarterly!F283:I283)</f>
        <v>0</v>
      </c>
      <c r="J283" s="31">
        <f>SUM(Quarterly!G283:J283)</f>
        <v>0</v>
      </c>
      <c r="K283" s="31">
        <f>SUM(Quarterly!H283:K283)</f>
        <v>0</v>
      </c>
      <c r="L283" s="31">
        <f>SUM(Quarterly!I283:L283)</f>
        <v>0</v>
      </c>
      <c r="M283" s="31">
        <f>SUM(Quarterly!J283:M283)</f>
        <v>0</v>
      </c>
      <c r="N283" s="31">
        <f>SUM(Quarterly!K283:N283)</f>
        <v>0</v>
      </c>
      <c r="O283" s="31">
        <f>SUM(Quarterly!L283:O283)</f>
        <v>0</v>
      </c>
      <c r="P283" s="31">
        <f>SUM(Quarterly!M283:P283)</f>
        <v>0</v>
      </c>
      <c r="Q283" s="31">
        <f>SUM(Quarterly!N283:Q283)</f>
        <v>195890</v>
      </c>
      <c r="R283" s="31">
        <f>SUM(Quarterly!O283:R283)</f>
        <v>195890</v>
      </c>
      <c r="S283" s="31">
        <f>SUM(Quarterly!P283:S283)</f>
        <v>195890</v>
      </c>
    </row>
    <row r="284" spans="1:19" x14ac:dyDescent="0.25">
      <c r="A284" s="20" t="s">
        <v>240</v>
      </c>
      <c r="B284" s="21" t="s">
        <v>391</v>
      </c>
      <c r="C284" s="21"/>
      <c r="D284" s="21" t="s">
        <v>394</v>
      </c>
      <c r="E284" s="21" t="s">
        <v>387</v>
      </c>
      <c r="F284" s="31"/>
      <c r="G284" s="31"/>
      <c r="H284" s="31"/>
      <c r="I284" s="31">
        <f>SUM(Quarterly!F284:I284)</f>
        <v>0</v>
      </c>
      <c r="J284" s="31">
        <f>SUM(Quarterly!G284:J284)</f>
        <v>0</v>
      </c>
      <c r="K284" s="31">
        <f>SUM(Quarterly!H284:K284)</f>
        <v>0</v>
      </c>
      <c r="L284" s="31">
        <f>SUM(Quarterly!I284:L284)</f>
        <v>0</v>
      </c>
      <c r="M284" s="31">
        <f>SUM(Quarterly!J284:M284)</f>
        <v>0</v>
      </c>
      <c r="N284" s="31">
        <f>SUM(Quarterly!K284:N284)</f>
        <v>0</v>
      </c>
      <c r="O284" s="31">
        <f>SUM(Quarterly!L284:O284)</f>
        <v>0</v>
      </c>
      <c r="P284" s="31">
        <f>SUM(Quarterly!M284:P284)</f>
        <v>0</v>
      </c>
      <c r="Q284" s="31">
        <f>SUM(Quarterly!N284:Q284)</f>
        <v>0</v>
      </c>
      <c r="R284" s="31">
        <f>SUM(Quarterly!O284:R284)</f>
        <v>0</v>
      </c>
      <c r="S284" s="31">
        <f>SUM(Quarterly!P284:S284)</f>
        <v>0</v>
      </c>
    </row>
    <row r="285" spans="1:19" x14ac:dyDescent="0.25">
      <c r="A285" s="20" t="s">
        <v>33</v>
      </c>
      <c r="B285" s="21" t="s">
        <v>391</v>
      </c>
      <c r="C285" s="21" t="s">
        <v>408</v>
      </c>
      <c r="D285" s="21" t="s">
        <v>394</v>
      </c>
      <c r="E285" s="21" t="s">
        <v>387</v>
      </c>
      <c r="F285" s="31"/>
      <c r="G285" s="31"/>
      <c r="H285" s="31"/>
      <c r="I285" s="31">
        <f>SUM(Quarterly!F285:I285)</f>
        <v>96712476</v>
      </c>
      <c r="J285" s="31">
        <f>SUM(Quarterly!G285:J285)</f>
        <v>0</v>
      </c>
      <c r="K285" s="31">
        <f>SUM(Quarterly!H285:K285)</f>
        <v>0</v>
      </c>
      <c r="L285" s="31">
        <f>SUM(Quarterly!I285:L285)</f>
        <v>0</v>
      </c>
      <c r="M285" s="31">
        <f>SUM(Quarterly!J285:M285)</f>
        <v>0</v>
      </c>
      <c r="N285" s="31">
        <f>SUM(Quarterly!K285:N285)</f>
        <v>0</v>
      </c>
      <c r="O285" s="31">
        <f>SUM(Quarterly!L285:O285)</f>
        <v>0</v>
      </c>
      <c r="P285" s="31">
        <f>SUM(Quarterly!M285:P285)</f>
        <v>0</v>
      </c>
      <c r="Q285" s="31">
        <f>SUM(Quarterly!N285:Q285)</f>
        <v>0</v>
      </c>
      <c r="R285" s="31">
        <f>SUM(Quarterly!O285:R285)</f>
        <v>0</v>
      </c>
      <c r="S285" s="31">
        <f>SUM(Quarterly!P285:S285)</f>
        <v>0</v>
      </c>
    </row>
    <row r="286" spans="1:19" x14ac:dyDescent="0.25">
      <c r="A286" s="20" t="s">
        <v>241</v>
      </c>
      <c r="B286" s="21" t="s">
        <v>391</v>
      </c>
      <c r="C286" s="21"/>
      <c r="D286" s="21" t="s">
        <v>394</v>
      </c>
      <c r="E286" s="21" t="s">
        <v>387</v>
      </c>
      <c r="F286" s="31"/>
      <c r="G286" s="31"/>
      <c r="H286" s="31"/>
      <c r="I286" s="31">
        <f>SUM(Quarterly!F286:I286)</f>
        <v>0</v>
      </c>
      <c r="J286" s="31">
        <f>SUM(Quarterly!G286:J286)</f>
        <v>0</v>
      </c>
      <c r="K286" s="31">
        <f>SUM(Quarterly!H286:K286)</f>
        <v>0</v>
      </c>
      <c r="L286" s="31">
        <f>SUM(Quarterly!I286:L286)</f>
        <v>0</v>
      </c>
      <c r="M286" s="31">
        <f>SUM(Quarterly!J286:M286)</f>
        <v>0</v>
      </c>
      <c r="N286" s="31">
        <f>SUM(Quarterly!K286:N286)</f>
        <v>0</v>
      </c>
      <c r="O286" s="31">
        <f>SUM(Quarterly!L286:O286)</f>
        <v>0</v>
      </c>
      <c r="P286" s="31">
        <f>SUM(Quarterly!M286:P286)</f>
        <v>0</v>
      </c>
      <c r="Q286" s="31">
        <f>SUM(Quarterly!N286:Q286)</f>
        <v>0</v>
      </c>
      <c r="R286" s="31">
        <f>SUM(Quarterly!O286:R286)</f>
        <v>0</v>
      </c>
      <c r="S286" s="31">
        <f>SUM(Quarterly!P286:S286)</f>
        <v>0</v>
      </c>
    </row>
    <row r="287" spans="1:19" x14ac:dyDescent="0.25">
      <c r="A287" s="20" t="s">
        <v>242</v>
      </c>
      <c r="B287" s="21" t="s">
        <v>391</v>
      </c>
      <c r="C287" s="21" t="s">
        <v>396</v>
      </c>
      <c r="D287" s="21" t="s">
        <v>394</v>
      </c>
      <c r="E287" s="21" t="s">
        <v>387</v>
      </c>
      <c r="F287" s="31"/>
      <c r="G287" s="31"/>
      <c r="H287" s="31"/>
      <c r="I287" s="31">
        <f>SUM(Quarterly!F287:I287)</f>
        <v>3678989131</v>
      </c>
      <c r="J287" s="31">
        <f>SUM(Quarterly!G287:J287)</f>
        <v>3676762543</v>
      </c>
      <c r="K287" s="31">
        <f>SUM(Quarterly!H287:K287)</f>
        <v>2430080628</v>
      </c>
      <c r="L287" s="31">
        <f>SUM(Quarterly!I287:L287)</f>
        <v>2880696557</v>
      </c>
      <c r="M287" s="31">
        <f>SUM(Quarterly!J287:M287)</f>
        <v>3233563157</v>
      </c>
      <c r="N287" s="31">
        <f>SUM(Quarterly!K287:N287)</f>
        <v>2912042451</v>
      </c>
      <c r="O287" s="31">
        <f>SUM(Quarterly!L287:O287)</f>
        <v>2405779393</v>
      </c>
      <c r="P287" s="31">
        <f>SUM(Quarterly!M287:P287)</f>
        <v>1918326230</v>
      </c>
      <c r="Q287" s="31">
        <f>SUM(Quarterly!N287:Q287)</f>
        <v>1444425345</v>
      </c>
      <c r="R287" s="31">
        <f>SUM(Quarterly!O287:R287)</f>
        <v>2090603313</v>
      </c>
      <c r="S287" s="31">
        <f>SUM(Quarterly!P287:S287)</f>
        <v>4789608426</v>
      </c>
    </row>
    <row r="288" spans="1:19" x14ac:dyDescent="0.25">
      <c r="A288" s="20" t="s">
        <v>243</v>
      </c>
      <c r="B288" s="21" t="s">
        <v>391</v>
      </c>
      <c r="C288" s="21"/>
      <c r="D288" s="21" t="s">
        <v>394</v>
      </c>
      <c r="E288" s="21" t="s">
        <v>387</v>
      </c>
      <c r="F288" s="31"/>
      <c r="G288" s="31"/>
      <c r="H288" s="31"/>
      <c r="I288" s="31">
        <f>SUM(Quarterly!F288:I288)</f>
        <v>0</v>
      </c>
      <c r="J288" s="31">
        <f>SUM(Quarterly!G288:J288)</f>
        <v>0</v>
      </c>
      <c r="K288" s="31">
        <f>SUM(Quarterly!H288:K288)</f>
        <v>0</v>
      </c>
      <c r="L288" s="31">
        <f>SUM(Quarterly!I288:L288)</f>
        <v>0</v>
      </c>
      <c r="M288" s="31">
        <f>SUM(Quarterly!J288:M288)</f>
        <v>0</v>
      </c>
      <c r="N288" s="31">
        <f>SUM(Quarterly!K288:N288)</f>
        <v>0</v>
      </c>
      <c r="O288" s="31">
        <f>SUM(Quarterly!L288:O288)</f>
        <v>0</v>
      </c>
      <c r="P288" s="31">
        <f>SUM(Quarterly!M288:P288)</f>
        <v>0</v>
      </c>
      <c r="Q288" s="31">
        <f>SUM(Quarterly!N288:Q288)</f>
        <v>0</v>
      </c>
      <c r="R288" s="31">
        <f>SUM(Quarterly!O288:R288)</f>
        <v>0</v>
      </c>
      <c r="S288" s="31">
        <f>SUM(Quarterly!P288:S288)</f>
        <v>0</v>
      </c>
    </row>
    <row r="289" spans="1:19" x14ac:dyDescent="0.25">
      <c r="A289" s="20" t="s">
        <v>244</v>
      </c>
      <c r="B289" s="21" t="s">
        <v>391</v>
      </c>
      <c r="C289" s="21"/>
      <c r="D289" s="21" t="s">
        <v>394</v>
      </c>
      <c r="E289" s="21" t="s">
        <v>387</v>
      </c>
      <c r="F289" s="31"/>
      <c r="G289" s="31"/>
      <c r="H289" s="31"/>
      <c r="I289" s="31">
        <f>SUM(Quarterly!F289:I289)</f>
        <v>0</v>
      </c>
      <c r="J289" s="31">
        <f>SUM(Quarterly!G289:J289)</f>
        <v>0</v>
      </c>
      <c r="K289" s="31">
        <f>SUM(Quarterly!H289:K289)</f>
        <v>0</v>
      </c>
      <c r="L289" s="31">
        <f>SUM(Quarterly!I289:L289)</f>
        <v>0</v>
      </c>
      <c r="M289" s="31">
        <f>SUM(Quarterly!J289:M289)</f>
        <v>0</v>
      </c>
      <c r="N289" s="31">
        <f>SUM(Quarterly!K289:N289)</f>
        <v>0</v>
      </c>
      <c r="O289" s="31">
        <f>SUM(Quarterly!L289:O289)</f>
        <v>0</v>
      </c>
      <c r="P289" s="31">
        <f>SUM(Quarterly!M289:P289)</f>
        <v>0</v>
      </c>
      <c r="Q289" s="31">
        <f>SUM(Quarterly!N289:Q289)</f>
        <v>0</v>
      </c>
      <c r="R289" s="31">
        <f>SUM(Quarterly!O289:R289)</f>
        <v>0</v>
      </c>
      <c r="S289" s="31">
        <f>SUM(Quarterly!P289:S289)</f>
        <v>0</v>
      </c>
    </row>
    <row r="290" spans="1:19" x14ac:dyDescent="0.25">
      <c r="A290" s="20" t="s">
        <v>245</v>
      </c>
      <c r="B290" s="21" t="s">
        <v>391</v>
      </c>
      <c r="C290" s="21"/>
      <c r="D290" s="21" t="s">
        <v>394</v>
      </c>
      <c r="E290" s="21" t="s">
        <v>387</v>
      </c>
      <c r="F290" s="31"/>
      <c r="G290" s="31"/>
      <c r="H290" s="31"/>
      <c r="I290" s="31">
        <f>SUM(Quarterly!F290:I290)</f>
        <v>0</v>
      </c>
      <c r="J290" s="31">
        <f>SUM(Quarterly!G290:J290)</f>
        <v>0</v>
      </c>
      <c r="K290" s="31">
        <f>SUM(Quarterly!H290:K290)</f>
        <v>0</v>
      </c>
      <c r="L290" s="31">
        <f>SUM(Quarterly!I290:L290)</f>
        <v>0</v>
      </c>
      <c r="M290" s="31">
        <f>SUM(Quarterly!J290:M290)</f>
        <v>0</v>
      </c>
      <c r="N290" s="31">
        <f>SUM(Quarterly!K290:N290)</f>
        <v>0</v>
      </c>
      <c r="O290" s="31">
        <f>SUM(Quarterly!L290:O290)</f>
        <v>0</v>
      </c>
      <c r="P290" s="31">
        <f>SUM(Quarterly!M290:P290)</f>
        <v>0</v>
      </c>
      <c r="Q290" s="31">
        <f>SUM(Quarterly!N290:Q290)</f>
        <v>0</v>
      </c>
      <c r="R290" s="31">
        <f>SUM(Quarterly!O290:R290)</f>
        <v>0</v>
      </c>
      <c r="S290" s="31">
        <f>SUM(Quarterly!P290:S290)</f>
        <v>0</v>
      </c>
    </row>
    <row r="291" spans="1:19" x14ac:dyDescent="0.25">
      <c r="A291" s="20" t="s">
        <v>246</v>
      </c>
      <c r="B291" s="21" t="s">
        <v>391</v>
      </c>
      <c r="C291" s="21"/>
      <c r="D291" s="21" t="s">
        <v>394</v>
      </c>
      <c r="E291" s="21" t="s">
        <v>387</v>
      </c>
      <c r="F291" s="31"/>
      <c r="G291" s="31"/>
      <c r="H291" s="31"/>
      <c r="I291" s="31">
        <f>SUM(Quarterly!F291:I291)</f>
        <v>0</v>
      </c>
      <c r="J291" s="31">
        <f>SUM(Quarterly!G291:J291)</f>
        <v>0</v>
      </c>
      <c r="K291" s="31">
        <f>SUM(Quarterly!H291:K291)</f>
        <v>0</v>
      </c>
      <c r="L291" s="31">
        <f>SUM(Quarterly!I291:L291)</f>
        <v>0</v>
      </c>
      <c r="M291" s="31">
        <f>SUM(Quarterly!J291:M291)</f>
        <v>0</v>
      </c>
      <c r="N291" s="31">
        <f>SUM(Quarterly!K291:N291)</f>
        <v>0</v>
      </c>
      <c r="O291" s="31">
        <f>SUM(Quarterly!L291:O291)</f>
        <v>0</v>
      </c>
      <c r="P291" s="31">
        <f>SUM(Quarterly!M291:P291)</f>
        <v>0</v>
      </c>
      <c r="Q291" s="31">
        <f>SUM(Quarterly!N291:Q291)</f>
        <v>0</v>
      </c>
      <c r="R291" s="31">
        <f>SUM(Quarterly!O291:R291)</f>
        <v>0</v>
      </c>
      <c r="S291" s="31">
        <f>SUM(Quarterly!P291:S291)</f>
        <v>0</v>
      </c>
    </row>
    <row r="292" spans="1:19" x14ac:dyDescent="0.25">
      <c r="A292" s="20" t="s">
        <v>247</v>
      </c>
      <c r="B292" s="21" t="s">
        <v>391</v>
      </c>
      <c r="C292" s="21"/>
      <c r="D292" s="21" t="s">
        <v>394</v>
      </c>
      <c r="E292" s="21" t="s">
        <v>387</v>
      </c>
      <c r="F292" s="31"/>
      <c r="G292" s="31"/>
      <c r="H292" s="31"/>
      <c r="I292" s="31">
        <f>SUM(Quarterly!F292:I292)</f>
        <v>0</v>
      </c>
      <c r="J292" s="31">
        <f>SUM(Quarterly!G292:J292)</f>
        <v>0</v>
      </c>
      <c r="K292" s="31">
        <f>SUM(Quarterly!H292:K292)</f>
        <v>0</v>
      </c>
      <c r="L292" s="31">
        <f>SUM(Quarterly!I292:L292)</f>
        <v>0</v>
      </c>
      <c r="M292" s="31">
        <f>SUM(Quarterly!J292:M292)</f>
        <v>0</v>
      </c>
      <c r="N292" s="31">
        <f>SUM(Quarterly!K292:N292)</f>
        <v>0</v>
      </c>
      <c r="O292" s="31">
        <f>SUM(Quarterly!L292:O292)</f>
        <v>0</v>
      </c>
      <c r="P292" s="31">
        <f>SUM(Quarterly!M292:P292)</f>
        <v>0</v>
      </c>
      <c r="Q292" s="31">
        <f>SUM(Quarterly!N292:Q292)</f>
        <v>0</v>
      </c>
      <c r="R292" s="31">
        <f>SUM(Quarterly!O292:R292)</f>
        <v>0</v>
      </c>
      <c r="S292" s="31">
        <f>SUM(Quarterly!P292:S292)</f>
        <v>0</v>
      </c>
    </row>
    <row r="293" spans="1:19" x14ac:dyDescent="0.25">
      <c r="A293" s="20" t="s">
        <v>248</v>
      </c>
      <c r="B293" s="21" t="s">
        <v>391</v>
      </c>
      <c r="C293" s="21"/>
      <c r="D293" s="21" t="s">
        <v>394</v>
      </c>
      <c r="E293" s="21" t="s">
        <v>387</v>
      </c>
      <c r="F293" s="31"/>
      <c r="G293" s="31"/>
      <c r="H293" s="31"/>
      <c r="I293" s="31">
        <f>SUM(Quarterly!F293:I293)</f>
        <v>0</v>
      </c>
      <c r="J293" s="31">
        <f>SUM(Quarterly!G293:J293)</f>
        <v>0</v>
      </c>
      <c r="K293" s="31">
        <f>SUM(Quarterly!H293:K293)</f>
        <v>0</v>
      </c>
      <c r="L293" s="31">
        <f>SUM(Quarterly!I293:L293)</f>
        <v>0</v>
      </c>
      <c r="M293" s="31">
        <f>SUM(Quarterly!J293:M293)</f>
        <v>0</v>
      </c>
      <c r="N293" s="31">
        <f>SUM(Quarterly!K293:N293)</f>
        <v>0</v>
      </c>
      <c r="O293" s="31">
        <f>SUM(Quarterly!L293:O293)</f>
        <v>0</v>
      </c>
      <c r="P293" s="31">
        <f>SUM(Quarterly!M293:P293)</f>
        <v>0</v>
      </c>
      <c r="Q293" s="31">
        <f>SUM(Quarterly!N293:Q293)</f>
        <v>0</v>
      </c>
      <c r="R293" s="31">
        <f>SUM(Quarterly!O293:R293)</f>
        <v>0</v>
      </c>
      <c r="S293" s="31">
        <f>SUM(Quarterly!P293:S293)</f>
        <v>0</v>
      </c>
    </row>
    <row r="294" spans="1:19" x14ac:dyDescent="0.25">
      <c r="A294" s="20" t="s">
        <v>249</v>
      </c>
      <c r="B294" s="21" t="s">
        <v>391</v>
      </c>
      <c r="C294" s="21"/>
      <c r="D294" s="21" t="s">
        <v>394</v>
      </c>
      <c r="E294" s="21" t="s">
        <v>387</v>
      </c>
      <c r="F294" s="31"/>
      <c r="G294" s="31"/>
      <c r="H294" s="31"/>
      <c r="I294" s="31">
        <f>SUM(Quarterly!F294:I294)</f>
        <v>0</v>
      </c>
      <c r="J294" s="31">
        <f>SUM(Quarterly!G294:J294)</f>
        <v>0</v>
      </c>
      <c r="K294" s="31">
        <f>SUM(Quarterly!H294:K294)</f>
        <v>0</v>
      </c>
      <c r="L294" s="31">
        <f>SUM(Quarterly!I294:L294)</f>
        <v>0</v>
      </c>
      <c r="M294" s="31">
        <f>SUM(Quarterly!J294:M294)</f>
        <v>0</v>
      </c>
      <c r="N294" s="31">
        <f>SUM(Quarterly!K294:N294)</f>
        <v>0</v>
      </c>
      <c r="O294" s="31">
        <f>SUM(Quarterly!L294:O294)</f>
        <v>0</v>
      </c>
      <c r="P294" s="31">
        <f>SUM(Quarterly!M294:P294)</f>
        <v>0</v>
      </c>
      <c r="Q294" s="31">
        <f>SUM(Quarterly!N294:Q294)</f>
        <v>0</v>
      </c>
      <c r="R294" s="31">
        <f>SUM(Quarterly!O294:R294)</f>
        <v>0</v>
      </c>
      <c r="S294" s="31">
        <f>SUM(Quarterly!P294:S294)</f>
        <v>0</v>
      </c>
    </row>
    <row r="295" spans="1:19" x14ac:dyDescent="0.25">
      <c r="A295" s="20" t="s">
        <v>250</v>
      </c>
      <c r="B295" s="21" t="s">
        <v>391</v>
      </c>
      <c r="C295" s="21"/>
      <c r="D295" s="21" t="s">
        <v>394</v>
      </c>
      <c r="E295" s="21" t="s">
        <v>387</v>
      </c>
      <c r="F295" s="31"/>
      <c r="G295" s="31"/>
      <c r="H295" s="31"/>
      <c r="I295" s="31">
        <f>SUM(Quarterly!F295:I295)</f>
        <v>0</v>
      </c>
      <c r="J295" s="31">
        <f>SUM(Quarterly!G295:J295)</f>
        <v>0</v>
      </c>
      <c r="K295" s="31">
        <f>SUM(Quarterly!H295:K295)</f>
        <v>0</v>
      </c>
      <c r="L295" s="31">
        <f>SUM(Quarterly!I295:L295)</f>
        <v>0</v>
      </c>
      <c r="M295" s="31">
        <f>SUM(Quarterly!J295:M295)</f>
        <v>0</v>
      </c>
      <c r="N295" s="31">
        <f>SUM(Quarterly!K295:N295)</f>
        <v>0</v>
      </c>
      <c r="O295" s="31">
        <f>SUM(Quarterly!L295:O295)</f>
        <v>0</v>
      </c>
      <c r="P295" s="31">
        <f>SUM(Quarterly!M295:P295)</f>
        <v>0</v>
      </c>
      <c r="Q295" s="31">
        <f>SUM(Quarterly!N295:Q295)</f>
        <v>0</v>
      </c>
      <c r="R295" s="31">
        <f>SUM(Quarterly!O295:R295)</f>
        <v>0</v>
      </c>
      <c r="S295" s="31">
        <f>SUM(Quarterly!P295:S295)</f>
        <v>0</v>
      </c>
    </row>
    <row r="296" spans="1:19" x14ac:dyDescent="0.25">
      <c r="A296" s="20" t="s">
        <v>251</v>
      </c>
      <c r="B296" s="21" t="s">
        <v>391</v>
      </c>
      <c r="C296" s="21"/>
      <c r="D296" s="21" t="s">
        <v>394</v>
      </c>
      <c r="E296" s="21" t="s">
        <v>387</v>
      </c>
      <c r="F296" s="31"/>
      <c r="G296" s="31"/>
      <c r="H296" s="31"/>
      <c r="I296" s="31">
        <f>SUM(Quarterly!F296:I296)</f>
        <v>0</v>
      </c>
      <c r="J296" s="31">
        <f>SUM(Quarterly!G296:J296)</f>
        <v>0</v>
      </c>
      <c r="K296" s="31">
        <f>SUM(Quarterly!H296:K296)</f>
        <v>0</v>
      </c>
      <c r="L296" s="31">
        <f>SUM(Quarterly!I296:L296)</f>
        <v>0</v>
      </c>
      <c r="M296" s="31">
        <f>SUM(Quarterly!J296:M296)</f>
        <v>0</v>
      </c>
      <c r="N296" s="31">
        <f>SUM(Quarterly!K296:N296)</f>
        <v>0</v>
      </c>
      <c r="O296" s="31">
        <f>SUM(Quarterly!L296:O296)</f>
        <v>0</v>
      </c>
      <c r="P296" s="31">
        <f>SUM(Quarterly!M296:P296)</f>
        <v>0</v>
      </c>
      <c r="Q296" s="31">
        <f>SUM(Quarterly!N296:Q296)</f>
        <v>0</v>
      </c>
      <c r="R296" s="31">
        <f>SUM(Quarterly!O296:R296)</f>
        <v>0</v>
      </c>
      <c r="S296" s="31">
        <f>SUM(Quarterly!P296:S296)</f>
        <v>0</v>
      </c>
    </row>
    <row r="297" spans="1:19" x14ac:dyDescent="0.25">
      <c r="A297" s="20" t="s">
        <v>252</v>
      </c>
      <c r="B297" s="21" t="s">
        <v>391</v>
      </c>
      <c r="C297" s="21" t="s">
        <v>408</v>
      </c>
      <c r="D297" s="21" t="s">
        <v>394</v>
      </c>
      <c r="E297" s="21" t="s">
        <v>387</v>
      </c>
      <c r="F297" s="31"/>
      <c r="G297" s="31"/>
      <c r="H297" s="31"/>
      <c r="I297" s="31">
        <f>SUM(Quarterly!F297:I297)</f>
        <v>94117614</v>
      </c>
      <c r="J297" s="31">
        <f>SUM(Quarterly!G297:J297)</f>
        <v>113035823</v>
      </c>
      <c r="K297" s="31">
        <f>SUM(Quarterly!H297:K297)</f>
        <v>131584752</v>
      </c>
      <c r="L297" s="31">
        <f>SUM(Quarterly!I297:L297)</f>
        <v>129623520</v>
      </c>
      <c r="M297" s="31">
        <f>SUM(Quarterly!J297:M297)</f>
        <v>180031765</v>
      </c>
      <c r="N297" s="31">
        <f>SUM(Quarterly!K297:N297)</f>
        <v>306563408</v>
      </c>
      <c r="O297" s="31">
        <f>SUM(Quarterly!L297:O297)</f>
        <v>441868633</v>
      </c>
      <c r="P297" s="31">
        <f>SUM(Quarterly!M297:P297)</f>
        <v>620698455</v>
      </c>
      <c r="Q297" s="31">
        <f>SUM(Quarterly!N297:Q297)</f>
        <v>741888273</v>
      </c>
      <c r="R297" s="31">
        <f>SUM(Quarterly!O297:R297)</f>
        <v>780853453</v>
      </c>
      <c r="S297" s="31">
        <f>SUM(Quarterly!P297:S297)</f>
        <v>807572001</v>
      </c>
    </row>
    <row r="298" spans="1:19" x14ac:dyDescent="0.25">
      <c r="A298" s="20" t="s">
        <v>253</v>
      </c>
      <c r="B298" s="21" t="s">
        <v>390</v>
      </c>
      <c r="C298" s="21"/>
      <c r="D298" s="21" t="s">
        <v>393</v>
      </c>
      <c r="E298" s="21" t="s">
        <v>387</v>
      </c>
      <c r="F298" s="31"/>
      <c r="G298" s="31"/>
      <c r="H298" s="31"/>
      <c r="I298" s="31">
        <f>SUM(Quarterly!F298:I298)</f>
        <v>0</v>
      </c>
      <c r="J298" s="31">
        <f>SUM(Quarterly!G298:J298)</f>
        <v>0</v>
      </c>
      <c r="K298" s="31">
        <f>SUM(Quarterly!H298:K298)</f>
        <v>0</v>
      </c>
      <c r="L298" s="31">
        <f>SUM(Quarterly!I298:L298)</f>
        <v>0</v>
      </c>
      <c r="M298" s="31">
        <f>SUM(Quarterly!J298:M298)</f>
        <v>0</v>
      </c>
      <c r="N298" s="31">
        <f>SUM(Quarterly!K298:N298)</f>
        <v>0</v>
      </c>
      <c r="O298" s="31">
        <f>SUM(Quarterly!L298:O298)</f>
        <v>0</v>
      </c>
      <c r="P298" s="31">
        <f>SUM(Quarterly!M298:P298)</f>
        <v>0</v>
      </c>
      <c r="Q298" s="31">
        <f>SUM(Quarterly!N298:Q298)</f>
        <v>0</v>
      </c>
      <c r="R298" s="31">
        <f>SUM(Quarterly!O298:R298)</f>
        <v>0</v>
      </c>
      <c r="S298" s="31">
        <f>SUM(Quarterly!P298:S298)</f>
        <v>0</v>
      </c>
    </row>
    <row r="299" spans="1:19" x14ac:dyDescent="0.25">
      <c r="A299" s="20" t="s">
        <v>254</v>
      </c>
      <c r="B299" s="21" t="s">
        <v>391</v>
      </c>
      <c r="C299" s="21"/>
      <c r="D299" s="21" t="s">
        <v>394</v>
      </c>
      <c r="E299" s="21" t="s">
        <v>387</v>
      </c>
      <c r="F299" s="31"/>
      <c r="G299" s="31"/>
      <c r="H299" s="31"/>
      <c r="I299" s="31">
        <f>SUM(Quarterly!F299:I299)</f>
        <v>0</v>
      </c>
      <c r="J299" s="31">
        <f>SUM(Quarterly!G299:J299)</f>
        <v>0</v>
      </c>
      <c r="K299" s="31">
        <f>SUM(Quarterly!H299:K299)</f>
        <v>0</v>
      </c>
      <c r="L299" s="31">
        <f>SUM(Quarterly!I299:L299)</f>
        <v>0</v>
      </c>
      <c r="M299" s="31">
        <f>SUM(Quarterly!J299:M299)</f>
        <v>0</v>
      </c>
      <c r="N299" s="31">
        <f>SUM(Quarterly!K299:N299)</f>
        <v>0</v>
      </c>
      <c r="O299" s="31">
        <f>SUM(Quarterly!L299:O299)</f>
        <v>0</v>
      </c>
      <c r="P299" s="31">
        <f>SUM(Quarterly!M299:P299)</f>
        <v>0</v>
      </c>
      <c r="Q299" s="31">
        <f>SUM(Quarterly!N299:Q299)</f>
        <v>0</v>
      </c>
      <c r="R299" s="31">
        <f>SUM(Quarterly!O299:R299)</f>
        <v>0</v>
      </c>
      <c r="S299" s="31">
        <f>SUM(Quarterly!P299:S299)</f>
        <v>0</v>
      </c>
    </row>
    <row r="300" spans="1:19" x14ac:dyDescent="0.25">
      <c r="A300" s="20" t="s">
        <v>255</v>
      </c>
      <c r="B300" s="21" t="s">
        <v>391</v>
      </c>
      <c r="C300" s="21"/>
      <c r="D300" s="21" t="s">
        <v>394</v>
      </c>
      <c r="E300" s="21" t="s">
        <v>387</v>
      </c>
      <c r="F300" s="31"/>
      <c r="G300" s="31"/>
      <c r="H300" s="31"/>
      <c r="I300" s="31">
        <f>SUM(Quarterly!F300:I300)</f>
        <v>0</v>
      </c>
      <c r="J300" s="31">
        <f>SUM(Quarterly!G300:J300)</f>
        <v>0</v>
      </c>
      <c r="K300" s="31">
        <f>SUM(Quarterly!H300:K300)</f>
        <v>0</v>
      </c>
      <c r="L300" s="31">
        <f>SUM(Quarterly!I300:L300)</f>
        <v>0</v>
      </c>
      <c r="M300" s="31">
        <f>SUM(Quarterly!J300:M300)</f>
        <v>0</v>
      </c>
      <c r="N300" s="31">
        <f>SUM(Quarterly!K300:N300)</f>
        <v>0</v>
      </c>
      <c r="O300" s="31">
        <f>SUM(Quarterly!L300:O300)</f>
        <v>0</v>
      </c>
      <c r="P300" s="31">
        <f>SUM(Quarterly!M300:P300)</f>
        <v>0</v>
      </c>
      <c r="Q300" s="31">
        <f>SUM(Quarterly!N300:Q300)</f>
        <v>0</v>
      </c>
      <c r="R300" s="31">
        <f>SUM(Quarterly!O300:R300)</f>
        <v>0</v>
      </c>
      <c r="S300" s="31">
        <f>SUM(Quarterly!P300:S300)</f>
        <v>0</v>
      </c>
    </row>
    <row r="301" spans="1:19" x14ac:dyDescent="0.25">
      <c r="A301" s="20" t="s">
        <v>256</v>
      </c>
      <c r="B301" s="21" t="s">
        <v>391</v>
      </c>
      <c r="C301" s="21"/>
      <c r="D301" s="21" t="s">
        <v>394</v>
      </c>
      <c r="E301" s="21" t="s">
        <v>387</v>
      </c>
      <c r="F301" s="31"/>
      <c r="G301" s="31"/>
      <c r="H301" s="31"/>
      <c r="I301" s="31">
        <f>SUM(Quarterly!F301:I301)</f>
        <v>0</v>
      </c>
      <c r="J301" s="31">
        <f>SUM(Quarterly!G301:J301)</f>
        <v>0</v>
      </c>
      <c r="K301" s="31">
        <f>SUM(Quarterly!H301:K301)</f>
        <v>0</v>
      </c>
      <c r="L301" s="31">
        <f>SUM(Quarterly!I301:L301)</f>
        <v>0</v>
      </c>
      <c r="M301" s="31">
        <f>SUM(Quarterly!J301:M301)</f>
        <v>0</v>
      </c>
      <c r="N301" s="31">
        <f>SUM(Quarterly!K301:N301)</f>
        <v>0</v>
      </c>
      <c r="O301" s="31">
        <f>SUM(Quarterly!L301:O301)</f>
        <v>0</v>
      </c>
      <c r="P301" s="31">
        <f>SUM(Quarterly!M301:P301)</f>
        <v>0</v>
      </c>
      <c r="Q301" s="31">
        <f>SUM(Quarterly!N301:Q301)</f>
        <v>0</v>
      </c>
      <c r="R301" s="31">
        <f>SUM(Quarterly!O301:R301)</f>
        <v>0</v>
      </c>
      <c r="S301" s="31">
        <f>SUM(Quarterly!P301:S301)</f>
        <v>0</v>
      </c>
    </row>
    <row r="302" spans="1:19" x14ac:dyDescent="0.25">
      <c r="A302" s="20" t="s">
        <v>139</v>
      </c>
      <c r="B302" s="21" t="s">
        <v>391</v>
      </c>
      <c r="C302" s="21"/>
      <c r="D302" s="21" t="s">
        <v>394</v>
      </c>
      <c r="E302" s="21" t="s">
        <v>387</v>
      </c>
      <c r="F302" s="31"/>
      <c r="G302" s="31"/>
      <c r="H302" s="31"/>
      <c r="I302" s="31">
        <f>SUM(Quarterly!F302:I302)</f>
        <v>0</v>
      </c>
      <c r="J302" s="31">
        <f>SUM(Quarterly!G302:J302)</f>
        <v>0</v>
      </c>
      <c r="K302" s="31">
        <f>SUM(Quarterly!H302:K302)</f>
        <v>0</v>
      </c>
      <c r="L302" s="31">
        <f>SUM(Quarterly!I302:L302)</f>
        <v>0</v>
      </c>
      <c r="M302" s="31">
        <f>SUM(Quarterly!J302:M302)</f>
        <v>0</v>
      </c>
      <c r="N302" s="31">
        <f>SUM(Quarterly!K302:N302)</f>
        <v>0</v>
      </c>
      <c r="O302" s="31">
        <f>SUM(Quarterly!L302:O302)</f>
        <v>0</v>
      </c>
      <c r="P302" s="31">
        <f>SUM(Quarterly!M302:P302)</f>
        <v>0</v>
      </c>
      <c r="Q302" s="31">
        <f>SUM(Quarterly!N302:Q302)</f>
        <v>0</v>
      </c>
      <c r="R302" s="31">
        <f>SUM(Quarterly!O302:R302)</f>
        <v>0</v>
      </c>
      <c r="S302" s="31">
        <f>SUM(Quarterly!P302:S302)</f>
        <v>0</v>
      </c>
    </row>
    <row r="303" spans="1:19" x14ac:dyDescent="0.25">
      <c r="A303" s="20" t="s">
        <v>257</v>
      </c>
      <c r="B303" s="21" t="s">
        <v>390</v>
      </c>
      <c r="C303" s="21"/>
      <c r="D303" s="21" t="s">
        <v>393</v>
      </c>
      <c r="E303" s="21" t="s">
        <v>387</v>
      </c>
      <c r="F303" s="31"/>
      <c r="G303" s="31"/>
      <c r="H303" s="31"/>
      <c r="I303" s="31">
        <f>SUM(Quarterly!F303:I303)</f>
        <v>852150</v>
      </c>
      <c r="J303" s="31">
        <f>SUM(Quarterly!G303:J303)</f>
        <v>3027064</v>
      </c>
      <c r="K303" s="31">
        <f>SUM(Quarterly!H303:K303)</f>
        <v>1317071</v>
      </c>
      <c r="L303" s="31">
        <f>SUM(Quarterly!I303:L303)</f>
        <v>1246130</v>
      </c>
      <c r="M303" s="31">
        <f>SUM(Quarterly!J303:M303)</f>
        <v>4771936</v>
      </c>
      <c r="N303" s="31">
        <f>SUM(Quarterly!K303:N303)</f>
        <v>409131874</v>
      </c>
      <c r="O303" s="31">
        <f>SUM(Quarterly!L303:O303)</f>
        <v>1866097896</v>
      </c>
      <c r="P303" s="31">
        <f>SUM(Quarterly!M303:P303)</f>
        <v>3584748641</v>
      </c>
      <c r="Q303" s="31">
        <f>SUM(Quarterly!N303:Q303)</f>
        <v>3064856780</v>
      </c>
      <c r="R303" s="31">
        <f>SUM(Quarterly!O303:R303)</f>
        <v>3841949811</v>
      </c>
      <c r="S303" s="31">
        <f>SUM(Quarterly!P303:S303)</f>
        <v>2846793954</v>
      </c>
    </row>
    <row r="304" spans="1:19" x14ac:dyDescent="0.25">
      <c r="A304" s="20" t="s">
        <v>259</v>
      </c>
      <c r="B304" s="21" t="s">
        <v>391</v>
      </c>
      <c r="C304" s="21" t="s">
        <v>408</v>
      </c>
      <c r="D304" s="21" t="s">
        <v>394</v>
      </c>
      <c r="E304" s="21" t="s">
        <v>387</v>
      </c>
      <c r="F304" s="31"/>
      <c r="G304" s="31"/>
      <c r="H304" s="31"/>
      <c r="I304" s="31">
        <f>SUM(Quarterly!F304:I304)</f>
        <v>0</v>
      </c>
      <c r="J304" s="31">
        <f>SUM(Quarterly!G304:J304)</f>
        <v>260500</v>
      </c>
      <c r="K304" s="31">
        <f>SUM(Quarterly!H304:K304)</f>
        <v>360050</v>
      </c>
      <c r="L304" s="31">
        <f>SUM(Quarterly!I304:L304)</f>
        <v>393980</v>
      </c>
      <c r="M304" s="31">
        <f>SUM(Quarterly!J304:M304)</f>
        <v>511918</v>
      </c>
      <c r="N304" s="31">
        <f>SUM(Quarterly!K304:N304)</f>
        <v>354671094</v>
      </c>
      <c r="O304" s="31">
        <f>SUM(Quarterly!L304:O304)</f>
        <v>1153024894</v>
      </c>
      <c r="P304" s="31">
        <f>SUM(Quarterly!M304:P304)</f>
        <v>1410234988</v>
      </c>
      <c r="Q304" s="31">
        <f>SUM(Quarterly!N304:Q304)</f>
        <v>2039674133</v>
      </c>
      <c r="R304" s="31">
        <f>SUM(Quarterly!O304:R304)</f>
        <v>1995349878</v>
      </c>
      <c r="S304" s="31">
        <f>SUM(Quarterly!P304:S304)</f>
        <v>1508342882</v>
      </c>
    </row>
    <row r="305" spans="1:19" x14ac:dyDescent="0.25">
      <c r="A305" s="20" t="s">
        <v>258</v>
      </c>
      <c r="B305" s="21" t="s">
        <v>391</v>
      </c>
      <c r="C305" s="21" t="s">
        <v>408</v>
      </c>
      <c r="D305" s="21" t="s">
        <v>394</v>
      </c>
      <c r="E305" s="21" t="s">
        <v>387</v>
      </c>
      <c r="F305" s="31"/>
      <c r="G305" s="31"/>
      <c r="H305" s="31"/>
      <c r="I305" s="31">
        <f>SUM(Quarterly!F305:I305)</f>
        <v>852150</v>
      </c>
      <c r="J305" s="31">
        <f>SUM(Quarterly!G305:J305)</f>
        <v>2766564</v>
      </c>
      <c r="K305" s="31">
        <f>SUM(Quarterly!H305:K305)</f>
        <v>957021</v>
      </c>
      <c r="L305" s="31">
        <f>SUM(Quarterly!I305:L305)</f>
        <v>852150</v>
      </c>
      <c r="M305" s="31">
        <f>SUM(Quarterly!J305:M305)</f>
        <v>4260018</v>
      </c>
      <c r="N305" s="31">
        <f>SUM(Quarterly!K305:N305)</f>
        <v>54460780</v>
      </c>
      <c r="O305" s="31">
        <f>SUM(Quarterly!L305:O305)</f>
        <v>713073002</v>
      </c>
      <c r="P305" s="31">
        <f>SUM(Quarterly!M305:P305)</f>
        <v>2174513653</v>
      </c>
      <c r="Q305" s="31">
        <f>SUM(Quarterly!N305:Q305)</f>
        <v>1025182647</v>
      </c>
      <c r="R305" s="31">
        <f>SUM(Quarterly!O305:R305)</f>
        <v>1846599933</v>
      </c>
      <c r="S305" s="31">
        <f>SUM(Quarterly!P305:S305)</f>
        <v>1338451072</v>
      </c>
    </row>
    <row r="306" spans="1:19" x14ac:dyDescent="0.25">
      <c r="A306" s="20" t="s">
        <v>260</v>
      </c>
      <c r="B306" s="21" t="s">
        <v>390</v>
      </c>
      <c r="C306" s="21"/>
      <c r="D306" s="21" t="s">
        <v>393</v>
      </c>
      <c r="E306" s="21" t="s">
        <v>387</v>
      </c>
      <c r="F306" s="31"/>
      <c r="G306" s="31"/>
      <c r="H306" s="31"/>
      <c r="I306" s="31">
        <f>SUM(Quarterly!F306:I306)</f>
        <v>57410088300</v>
      </c>
      <c r="J306" s="31">
        <f>SUM(Quarterly!G306:J306)</f>
        <v>60832614911</v>
      </c>
      <c r="K306" s="31">
        <f>SUM(Quarterly!H306:K306)</f>
        <v>65056774918</v>
      </c>
      <c r="L306" s="31">
        <f>SUM(Quarterly!I306:L306)</f>
        <v>68089295848</v>
      </c>
      <c r="M306" s="31">
        <f>SUM(Quarterly!J306:M306)</f>
        <v>75551037713</v>
      </c>
      <c r="N306" s="31">
        <f>SUM(Quarterly!K306:N306)</f>
        <v>75924666389</v>
      </c>
      <c r="O306" s="31">
        <f>SUM(Quarterly!L306:O306)</f>
        <v>83169513439</v>
      </c>
      <c r="P306" s="31">
        <f>SUM(Quarterly!M306:P306)</f>
        <v>90043341908</v>
      </c>
      <c r="Q306" s="31">
        <f>SUM(Quarterly!N306:Q306)</f>
        <v>87676643103</v>
      </c>
      <c r="R306" s="31">
        <f>SUM(Quarterly!O306:R306)</f>
        <v>92806141483</v>
      </c>
      <c r="S306" s="31">
        <f>SUM(Quarterly!P306:S306)</f>
        <v>91224111819</v>
      </c>
    </row>
    <row r="307" spans="1:19" x14ac:dyDescent="0.25">
      <c r="A307" s="20" t="s">
        <v>261</v>
      </c>
      <c r="B307" s="21" t="s">
        <v>390</v>
      </c>
      <c r="C307" s="21"/>
      <c r="D307" s="21" t="s">
        <v>393</v>
      </c>
      <c r="E307" s="21" t="s">
        <v>387</v>
      </c>
      <c r="F307" s="31"/>
      <c r="G307" s="31"/>
      <c r="H307" s="31"/>
      <c r="I307" s="31">
        <f>SUM(Quarterly!F307:I307)</f>
        <v>29515698622</v>
      </c>
      <c r="J307" s="31">
        <f>SUM(Quarterly!G307:J307)</f>
        <v>30298027926</v>
      </c>
      <c r="K307" s="31">
        <f>SUM(Quarterly!H307:K307)</f>
        <v>32032984342</v>
      </c>
      <c r="L307" s="31">
        <f>SUM(Quarterly!I307:L307)</f>
        <v>34010561047</v>
      </c>
      <c r="M307" s="31">
        <f>SUM(Quarterly!J307:M307)</f>
        <v>41507581503</v>
      </c>
      <c r="N307" s="31">
        <f>SUM(Quarterly!K307:N307)</f>
        <v>38508447994</v>
      </c>
      <c r="O307" s="31">
        <f>SUM(Quarterly!L307:O307)</f>
        <v>38974633825</v>
      </c>
      <c r="P307" s="31">
        <f>SUM(Quarterly!M307:P307)</f>
        <v>38316395213</v>
      </c>
      <c r="Q307" s="31">
        <f>SUM(Quarterly!N307:Q307)</f>
        <v>31873817452</v>
      </c>
      <c r="R307" s="31">
        <f>SUM(Quarterly!O307:R307)</f>
        <v>32287818420</v>
      </c>
      <c r="S307" s="31">
        <f>SUM(Quarterly!P307:S307)</f>
        <v>31248563761</v>
      </c>
    </row>
    <row r="308" spans="1:19" x14ac:dyDescent="0.25">
      <c r="A308" s="20" t="s">
        <v>262</v>
      </c>
      <c r="B308" s="21" t="s">
        <v>391</v>
      </c>
      <c r="C308" s="21"/>
      <c r="D308" s="21" t="s">
        <v>394</v>
      </c>
      <c r="E308" s="21" t="s">
        <v>387</v>
      </c>
      <c r="F308" s="31"/>
      <c r="G308" s="31"/>
      <c r="H308" s="31"/>
      <c r="I308" s="31">
        <f>SUM(Quarterly!F308:I308)</f>
        <v>418973160</v>
      </c>
      <c r="J308" s="31">
        <f>SUM(Quarterly!G308:J308)</f>
        <v>479100140</v>
      </c>
      <c r="K308" s="31">
        <f>SUM(Quarterly!H308:K308)</f>
        <v>502326140</v>
      </c>
      <c r="L308" s="31">
        <f>SUM(Quarterly!I308:L308)</f>
        <v>537726080</v>
      </c>
      <c r="M308" s="31">
        <f>SUM(Quarterly!J308:M308)</f>
        <v>481026080</v>
      </c>
      <c r="N308" s="31">
        <f>SUM(Quarterly!K308:N308)</f>
        <v>398126080</v>
      </c>
      <c r="O308" s="31">
        <f>SUM(Quarterly!L308:O308)</f>
        <v>438486320</v>
      </c>
      <c r="P308" s="31">
        <f>SUM(Quarterly!M308:P308)</f>
        <v>454086320</v>
      </c>
      <c r="Q308" s="31">
        <f>SUM(Quarterly!N308:Q308)</f>
        <v>512886320</v>
      </c>
      <c r="R308" s="31">
        <f>SUM(Quarterly!O308:R308)</f>
        <v>515886310</v>
      </c>
      <c r="S308" s="31">
        <f>SUM(Quarterly!P308:S308)</f>
        <v>532400060</v>
      </c>
    </row>
    <row r="309" spans="1:19" x14ac:dyDescent="0.25">
      <c r="A309" s="20" t="s">
        <v>263</v>
      </c>
      <c r="B309" s="21" t="s">
        <v>391</v>
      </c>
      <c r="C309" s="21"/>
      <c r="D309" s="21" t="s">
        <v>394</v>
      </c>
      <c r="E309" s="21" t="s">
        <v>387</v>
      </c>
      <c r="F309" s="31"/>
      <c r="G309" s="31"/>
      <c r="H309" s="31"/>
      <c r="I309" s="31">
        <f>SUM(Quarterly!F309:I309)</f>
        <v>29096725462</v>
      </c>
      <c r="J309" s="31">
        <f>SUM(Quarterly!G309:J309)</f>
        <v>29818927786</v>
      </c>
      <c r="K309" s="31">
        <f>SUM(Quarterly!H309:K309)</f>
        <v>31530658202</v>
      </c>
      <c r="L309" s="31">
        <f>SUM(Quarterly!I309:L309)</f>
        <v>33472834967</v>
      </c>
      <c r="M309" s="31">
        <f>SUM(Quarterly!J309:M309)</f>
        <v>41026555423</v>
      </c>
      <c r="N309" s="31">
        <f>SUM(Quarterly!K309:N309)</f>
        <v>38110321914</v>
      </c>
      <c r="O309" s="31">
        <f>SUM(Quarterly!L309:O309)</f>
        <v>38536147505</v>
      </c>
      <c r="P309" s="31">
        <f>SUM(Quarterly!M309:P309)</f>
        <v>37862308893</v>
      </c>
      <c r="Q309" s="31">
        <f>SUM(Quarterly!N309:Q309)</f>
        <v>31360931132</v>
      </c>
      <c r="R309" s="31">
        <f>SUM(Quarterly!O309:R309)</f>
        <v>31771932110</v>
      </c>
      <c r="S309" s="31">
        <f>SUM(Quarterly!P309:S309)</f>
        <v>30716163701</v>
      </c>
    </row>
    <row r="310" spans="1:19" x14ac:dyDescent="0.25">
      <c r="A310" s="20" t="s">
        <v>264</v>
      </c>
      <c r="B310" s="21" t="s">
        <v>390</v>
      </c>
      <c r="C310" s="21"/>
      <c r="D310" s="21" t="s">
        <v>393</v>
      </c>
      <c r="E310" s="21" t="s">
        <v>387</v>
      </c>
      <c r="F310" s="31"/>
      <c r="G310" s="31"/>
      <c r="H310" s="31"/>
      <c r="I310" s="31">
        <f>SUM(Quarterly!F310:I310)</f>
        <v>1665654806</v>
      </c>
      <c r="J310" s="31">
        <f>SUM(Quarterly!G310:J310)</f>
        <v>1824673770</v>
      </c>
      <c r="K310" s="31">
        <f>SUM(Quarterly!H310:K310)</f>
        <v>1586031262</v>
      </c>
      <c r="L310" s="31">
        <f>SUM(Quarterly!I310:L310)</f>
        <v>1726487641</v>
      </c>
      <c r="M310" s="31">
        <f>SUM(Quarterly!J310:M310)</f>
        <v>1112748466</v>
      </c>
      <c r="N310" s="31">
        <f>SUM(Quarterly!K310:N310)</f>
        <v>1291576563</v>
      </c>
      <c r="O310" s="31">
        <f>SUM(Quarterly!L310:O310)</f>
        <v>1420945103</v>
      </c>
      <c r="P310" s="31">
        <f>SUM(Quarterly!M310:P310)</f>
        <v>1585550636</v>
      </c>
      <c r="Q310" s="31">
        <f>SUM(Quarterly!N310:Q310)</f>
        <v>1280130971</v>
      </c>
      <c r="R310" s="31">
        <f>SUM(Quarterly!O310:R310)</f>
        <v>1247113136</v>
      </c>
      <c r="S310" s="31">
        <f>SUM(Quarterly!P310:S310)</f>
        <v>1224602342</v>
      </c>
    </row>
    <row r="311" spans="1:19" x14ac:dyDescent="0.25">
      <c r="A311" s="20" t="s">
        <v>262</v>
      </c>
      <c r="B311" s="21" t="s">
        <v>390</v>
      </c>
      <c r="C311" s="21"/>
      <c r="D311" s="21" t="s">
        <v>393</v>
      </c>
      <c r="E311" s="21" t="s">
        <v>387</v>
      </c>
      <c r="F311" s="31"/>
      <c r="G311" s="31"/>
      <c r="H311" s="31"/>
      <c r="I311" s="31">
        <f>SUM(Quarterly!F311:I311)</f>
        <v>16550080</v>
      </c>
      <c r="J311" s="31">
        <f>SUM(Quarterly!G311:J311)</f>
        <v>14200080</v>
      </c>
      <c r="K311" s="31">
        <f>SUM(Quarterly!H311:K311)</f>
        <v>33015980</v>
      </c>
      <c r="L311" s="31">
        <f>SUM(Quarterly!I311:L311)</f>
        <v>36374330</v>
      </c>
      <c r="M311" s="31">
        <f>SUM(Quarterly!J311:M311)</f>
        <v>39732680</v>
      </c>
      <c r="N311" s="31">
        <f>SUM(Quarterly!K311:N311)</f>
        <v>40724350</v>
      </c>
      <c r="O311" s="31">
        <f>SUM(Quarterly!L311:O311)</f>
        <v>23400120</v>
      </c>
      <c r="P311" s="31">
        <f>SUM(Quarterly!M311:P311)</f>
        <v>20708430</v>
      </c>
      <c r="Q311" s="31">
        <f>SUM(Quarterly!N311:Q311)</f>
        <v>18016740</v>
      </c>
      <c r="R311" s="31">
        <f>SUM(Quarterly!O311:R311)</f>
        <v>13475050</v>
      </c>
      <c r="S311" s="31">
        <f>SUM(Quarterly!P311:S311)</f>
        <v>8433360</v>
      </c>
    </row>
    <row r="312" spans="1:19" x14ac:dyDescent="0.25">
      <c r="A312" s="20" t="s">
        <v>265</v>
      </c>
      <c r="B312" s="21" t="s">
        <v>391</v>
      </c>
      <c r="C312" s="21"/>
      <c r="D312" s="21" t="s">
        <v>394</v>
      </c>
      <c r="E312" s="21" t="s">
        <v>387</v>
      </c>
      <c r="F312" s="31"/>
      <c r="G312" s="31"/>
      <c r="H312" s="31"/>
      <c r="I312" s="31">
        <f>SUM(Quarterly!F312:I312)</f>
        <v>16550080</v>
      </c>
      <c r="J312" s="31">
        <f>SUM(Quarterly!G312:J312)</f>
        <v>14200080</v>
      </c>
      <c r="K312" s="31">
        <f>SUM(Quarterly!H312:K312)</f>
        <v>33015980</v>
      </c>
      <c r="L312" s="31">
        <f>SUM(Quarterly!I312:L312)</f>
        <v>36374330</v>
      </c>
      <c r="M312" s="31">
        <f>SUM(Quarterly!J312:M312)</f>
        <v>39732680</v>
      </c>
      <c r="N312" s="31">
        <f>SUM(Quarterly!K312:N312)</f>
        <v>40724350</v>
      </c>
      <c r="O312" s="31">
        <f>SUM(Quarterly!L312:O312)</f>
        <v>23400120</v>
      </c>
      <c r="P312" s="31">
        <f>SUM(Quarterly!M312:P312)</f>
        <v>20708430</v>
      </c>
      <c r="Q312" s="31">
        <f>SUM(Quarterly!N312:Q312)</f>
        <v>18016740</v>
      </c>
      <c r="R312" s="31">
        <f>SUM(Quarterly!O312:R312)</f>
        <v>13475050</v>
      </c>
      <c r="S312" s="31">
        <f>SUM(Quarterly!P312:S312)</f>
        <v>8433360</v>
      </c>
    </row>
    <row r="313" spans="1:19" x14ac:dyDescent="0.25">
      <c r="A313" s="20" t="s">
        <v>266</v>
      </c>
      <c r="B313" s="21" t="s">
        <v>391</v>
      </c>
      <c r="C313" s="21"/>
      <c r="D313" s="21" t="s">
        <v>394</v>
      </c>
      <c r="E313" s="21" t="s">
        <v>387</v>
      </c>
      <c r="F313" s="31"/>
      <c r="G313" s="31"/>
      <c r="H313" s="31"/>
      <c r="I313" s="31">
        <f>SUM(Quarterly!F313:I313)</f>
        <v>0</v>
      </c>
      <c r="J313" s="31">
        <f>SUM(Quarterly!G313:J313)</f>
        <v>0</v>
      </c>
      <c r="K313" s="31">
        <f>SUM(Quarterly!H313:K313)</f>
        <v>0</v>
      </c>
      <c r="L313" s="31">
        <f>SUM(Quarterly!I313:L313)</f>
        <v>0</v>
      </c>
      <c r="M313" s="31">
        <f>SUM(Quarterly!J313:M313)</f>
        <v>0</v>
      </c>
      <c r="N313" s="31">
        <f>SUM(Quarterly!K313:N313)</f>
        <v>0</v>
      </c>
      <c r="O313" s="31">
        <f>SUM(Quarterly!L313:O313)</f>
        <v>0</v>
      </c>
      <c r="P313" s="31">
        <f>SUM(Quarterly!M313:P313)</f>
        <v>0</v>
      </c>
      <c r="Q313" s="31">
        <f>SUM(Quarterly!N313:Q313)</f>
        <v>0</v>
      </c>
      <c r="R313" s="31">
        <f>SUM(Quarterly!O313:R313)</f>
        <v>0</v>
      </c>
      <c r="S313" s="31">
        <f>SUM(Quarterly!P313:S313)</f>
        <v>0</v>
      </c>
    </row>
    <row r="314" spans="1:19" x14ac:dyDescent="0.25">
      <c r="A314" s="20" t="s">
        <v>263</v>
      </c>
      <c r="B314" s="21" t="s">
        <v>390</v>
      </c>
      <c r="C314" s="21"/>
      <c r="D314" s="21" t="s">
        <v>393</v>
      </c>
      <c r="E314" s="21" t="s">
        <v>387</v>
      </c>
      <c r="F314" s="31"/>
      <c r="G314" s="31"/>
      <c r="H314" s="31"/>
      <c r="I314" s="31">
        <f>SUM(Quarterly!F314:I314)</f>
        <v>1649104726</v>
      </c>
      <c r="J314" s="31">
        <f>SUM(Quarterly!G314:J314)</f>
        <v>1810473690</v>
      </c>
      <c r="K314" s="31">
        <f>SUM(Quarterly!H314:K314)</f>
        <v>1553015282</v>
      </c>
      <c r="L314" s="31">
        <f>SUM(Quarterly!I314:L314)</f>
        <v>1690113311</v>
      </c>
      <c r="M314" s="31">
        <f>SUM(Quarterly!J314:M314)</f>
        <v>1073015786</v>
      </c>
      <c r="N314" s="31">
        <f>SUM(Quarterly!K314:N314)</f>
        <v>1250852213</v>
      </c>
      <c r="O314" s="31">
        <f>SUM(Quarterly!L314:O314)</f>
        <v>1397544983</v>
      </c>
      <c r="P314" s="31">
        <f>SUM(Quarterly!M314:P314)</f>
        <v>1564842206</v>
      </c>
      <c r="Q314" s="31">
        <f>SUM(Quarterly!N314:Q314)</f>
        <v>1262114231</v>
      </c>
      <c r="R314" s="31">
        <f>SUM(Quarterly!O314:R314)</f>
        <v>1233638086</v>
      </c>
      <c r="S314" s="31">
        <f>SUM(Quarterly!P314:S314)</f>
        <v>1216168982</v>
      </c>
    </row>
    <row r="315" spans="1:19" x14ac:dyDescent="0.25">
      <c r="A315" s="20" t="s">
        <v>265</v>
      </c>
      <c r="B315" s="21" t="s">
        <v>391</v>
      </c>
      <c r="C315" s="21"/>
      <c r="D315" s="21" t="s">
        <v>394</v>
      </c>
      <c r="E315" s="21" t="s">
        <v>387</v>
      </c>
      <c r="F315" s="31"/>
      <c r="G315" s="31"/>
      <c r="H315" s="31"/>
      <c r="I315" s="31">
        <f>SUM(Quarterly!F315:I315)</f>
        <v>1255375280</v>
      </c>
      <c r="J315" s="31">
        <f>SUM(Quarterly!G315:J315)</f>
        <v>1307268320</v>
      </c>
      <c r="K315" s="31">
        <f>SUM(Quarterly!H315:K315)</f>
        <v>1137540481</v>
      </c>
      <c r="L315" s="31">
        <f>SUM(Quarterly!I315:L315)</f>
        <v>1280635400</v>
      </c>
      <c r="M315" s="31">
        <f>SUM(Quarterly!J315:M315)</f>
        <v>630365660</v>
      </c>
      <c r="N315" s="31">
        <f>SUM(Quarterly!K315:N315)</f>
        <v>625647670</v>
      </c>
      <c r="O315" s="31">
        <f>SUM(Quarterly!L315:O315)</f>
        <v>614311640</v>
      </c>
      <c r="P315" s="31">
        <f>SUM(Quarterly!M315:P315)</f>
        <v>575228740</v>
      </c>
      <c r="Q315" s="31">
        <f>SUM(Quarterly!N315:Q315)</f>
        <v>575232480</v>
      </c>
      <c r="R315" s="31">
        <f>SUM(Quarterly!O315:R315)</f>
        <v>562932919</v>
      </c>
      <c r="S315" s="31">
        <f>SUM(Quarterly!P315:S315)</f>
        <v>533021939</v>
      </c>
    </row>
    <row r="316" spans="1:19" x14ac:dyDescent="0.25">
      <c r="A316" s="20" t="s">
        <v>266</v>
      </c>
      <c r="B316" s="21" t="s">
        <v>391</v>
      </c>
      <c r="C316" s="21"/>
      <c r="D316" s="21" t="s">
        <v>394</v>
      </c>
      <c r="E316" s="21" t="s">
        <v>387</v>
      </c>
      <c r="F316" s="31"/>
      <c r="G316" s="31"/>
      <c r="H316" s="31"/>
      <c r="I316" s="31">
        <f>SUM(Quarterly!F316:I316)</f>
        <v>393729446</v>
      </c>
      <c r="J316" s="31">
        <f>SUM(Quarterly!G316:J316)</f>
        <v>503205370</v>
      </c>
      <c r="K316" s="31">
        <f>SUM(Quarterly!H316:K316)</f>
        <v>415474801</v>
      </c>
      <c r="L316" s="31">
        <f>SUM(Quarterly!I316:L316)</f>
        <v>409477911</v>
      </c>
      <c r="M316" s="31">
        <f>SUM(Quarterly!J316:M316)</f>
        <v>442650126</v>
      </c>
      <c r="N316" s="31">
        <f>SUM(Quarterly!K316:N316)</f>
        <v>625204543</v>
      </c>
      <c r="O316" s="31">
        <f>SUM(Quarterly!L316:O316)</f>
        <v>783233343</v>
      </c>
      <c r="P316" s="31">
        <f>SUM(Quarterly!M316:P316)</f>
        <v>989613466</v>
      </c>
      <c r="Q316" s="31">
        <f>SUM(Quarterly!N316:Q316)</f>
        <v>686881751</v>
      </c>
      <c r="R316" s="31">
        <f>SUM(Quarterly!O316:R316)</f>
        <v>670705167</v>
      </c>
      <c r="S316" s="31">
        <f>SUM(Quarterly!P316:S316)</f>
        <v>683147043</v>
      </c>
    </row>
    <row r="317" spans="1:19" x14ac:dyDescent="0.25">
      <c r="A317" s="20" t="s">
        <v>267</v>
      </c>
      <c r="B317" s="21" t="s">
        <v>391</v>
      </c>
      <c r="C317" s="21"/>
      <c r="D317" s="21" t="s">
        <v>394</v>
      </c>
      <c r="E317" s="21" t="s">
        <v>387</v>
      </c>
      <c r="F317" s="31"/>
      <c r="G317" s="31"/>
      <c r="H317" s="31"/>
      <c r="I317" s="31">
        <f>SUM(Quarterly!F317:I317)</f>
        <v>0</v>
      </c>
      <c r="J317" s="31">
        <f>SUM(Quarterly!G317:J317)</f>
        <v>0</v>
      </c>
      <c r="K317" s="31">
        <f>SUM(Quarterly!H317:K317)</f>
        <v>0</v>
      </c>
      <c r="L317" s="31">
        <f>SUM(Quarterly!I317:L317)</f>
        <v>0</v>
      </c>
      <c r="M317" s="31">
        <f>SUM(Quarterly!J317:M317)</f>
        <v>0</v>
      </c>
      <c r="N317" s="31">
        <f>SUM(Quarterly!K317:N317)</f>
        <v>0</v>
      </c>
      <c r="O317" s="31">
        <f>SUM(Quarterly!L317:O317)</f>
        <v>0</v>
      </c>
      <c r="P317" s="31">
        <f>SUM(Quarterly!M317:P317)</f>
        <v>0</v>
      </c>
      <c r="Q317" s="31">
        <f>SUM(Quarterly!N317:Q317)</f>
        <v>0</v>
      </c>
      <c r="R317" s="31">
        <f>SUM(Quarterly!O317:R317)</f>
        <v>0</v>
      </c>
      <c r="S317" s="31">
        <f>SUM(Quarterly!P317:S317)</f>
        <v>0</v>
      </c>
    </row>
    <row r="318" spans="1:19" x14ac:dyDescent="0.25">
      <c r="A318" s="20" t="s">
        <v>268</v>
      </c>
      <c r="B318" s="21" t="s">
        <v>391</v>
      </c>
      <c r="C318" s="21"/>
      <c r="D318" s="21" t="s">
        <v>394</v>
      </c>
      <c r="E318" s="21" t="s">
        <v>387</v>
      </c>
      <c r="F318" s="31"/>
      <c r="G318" s="31"/>
      <c r="H318" s="31"/>
      <c r="I318" s="31">
        <f>SUM(Quarterly!F318:I318)</f>
        <v>3198044264</v>
      </c>
      <c r="J318" s="31">
        <f>SUM(Quarterly!G318:J318)</f>
        <v>3197299768</v>
      </c>
      <c r="K318" s="31">
        <f>SUM(Quarterly!H318:K318)</f>
        <v>3248157703</v>
      </c>
      <c r="L318" s="31">
        <f>SUM(Quarterly!I318:L318)</f>
        <v>3284720453</v>
      </c>
      <c r="M318" s="31">
        <f>SUM(Quarterly!J318:M318)</f>
        <v>3424082632</v>
      </c>
      <c r="N318" s="31">
        <f>SUM(Quarterly!K318:N318)</f>
        <v>3721906768</v>
      </c>
      <c r="O318" s="31">
        <f>SUM(Quarterly!L318:O318)</f>
        <v>4265628108</v>
      </c>
      <c r="P318" s="31">
        <f>SUM(Quarterly!M318:P318)</f>
        <v>4951614968</v>
      </c>
      <c r="Q318" s="31">
        <f>SUM(Quarterly!N318:Q318)</f>
        <v>5346415980</v>
      </c>
      <c r="R318" s="31">
        <f>SUM(Quarterly!O318:R318)</f>
        <v>5640469111</v>
      </c>
      <c r="S318" s="31">
        <f>SUM(Quarterly!P318:S318)</f>
        <v>5754621158</v>
      </c>
    </row>
    <row r="319" spans="1:19" x14ac:dyDescent="0.25">
      <c r="A319" s="20" t="s">
        <v>269</v>
      </c>
      <c r="B319" s="21" t="s">
        <v>391</v>
      </c>
      <c r="C319" s="21"/>
      <c r="D319" s="21" t="s">
        <v>394</v>
      </c>
      <c r="E319" s="21" t="s">
        <v>387</v>
      </c>
      <c r="F319" s="31"/>
      <c r="G319" s="31"/>
      <c r="H319" s="31"/>
      <c r="I319" s="31">
        <f>SUM(Quarterly!F319:I319)</f>
        <v>6135237929</v>
      </c>
      <c r="J319" s="31">
        <f>SUM(Quarterly!G319:J319)</f>
        <v>6990487188</v>
      </c>
      <c r="K319" s="31">
        <f>SUM(Quarterly!H319:K319)</f>
        <v>7417566136</v>
      </c>
      <c r="L319" s="31">
        <f>SUM(Quarterly!I319:L319)</f>
        <v>7950102592</v>
      </c>
      <c r="M319" s="31">
        <f>SUM(Quarterly!J319:M319)</f>
        <v>9302771066</v>
      </c>
      <c r="N319" s="31">
        <f>SUM(Quarterly!K319:N319)</f>
        <v>11427751376</v>
      </c>
      <c r="O319" s="31">
        <f>SUM(Quarterly!L319:O319)</f>
        <v>14048241265</v>
      </c>
      <c r="P319" s="31">
        <f>SUM(Quarterly!M319:P319)</f>
        <v>16916905780</v>
      </c>
      <c r="Q319" s="31">
        <f>SUM(Quarterly!N319:Q319)</f>
        <v>18398332026</v>
      </c>
      <c r="R319" s="31">
        <f>SUM(Quarterly!O319:R319)</f>
        <v>19504072051</v>
      </c>
      <c r="S319" s="31">
        <f>SUM(Quarterly!P319:S319)</f>
        <v>19580134505</v>
      </c>
    </row>
    <row r="320" spans="1:19" x14ac:dyDescent="0.25">
      <c r="A320" s="20" t="s">
        <v>270</v>
      </c>
      <c r="B320" s="21" t="s">
        <v>391</v>
      </c>
      <c r="C320" s="21"/>
      <c r="D320" s="21" t="s">
        <v>394</v>
      </c>
      <c r="E320" s="21" t="s">
        <v>387</v>
      </c>
      <c r="F320" s="31"/>
      <c r="G320" s="31"/>
      <c r="H320" s="31"/>
      <c r="I320" s="31">
        <f>SUM(Quarterly!F320:I320)</f>
        <v>502275133</v>
      </c>
      <c r="J320" s="31">
        <f>SUM(Quarterly!G320:J320)</f>
        <v>526539171</v>
      </c>
      <c r="K320" s="31">
        <f>SUM(Quarterly!H320:K320)</f>
        <v>616588391</v>
      </c>
      <c r="L320" s="31">
        <f>SUM(Quarterly!I320:L320)</f>
        <v>632502072</v>
      </c>
      <c r="M320" s="31">
        <f>SUM(Quarterly!J320:M320)</f>
        <v>607180383</v>
      </c>
      <c r="N320" s="31">
        <f>SUM(Quarterly!K320:N320)</f>
        <v>548960123</v>
      </c>
      <c r="O320" s="31">
        <f>SUM(Quarterly!L320:O320)</f>
        <v>489439655</v>
      </c>
      <c r="P320" s="31">
        <f>SUM(Quarterly!M320:P320)</f>
        <v>468724675</v>
      </c>
      <c r="Q320" s="31">
        <f>SUM(Quarterly!N320:Q320)</f>
        <v>436255013</v>
      </c>
      <c r="R320" s="31">
        <f>SUM(Quarterly!O320:R320)</f>
        <v>411782203</v>
      </c>
      <c r="S320" s="31">
        <f>SUM(Quarterly!P320:S320)</f>
        <v>347432017</v>
      </c>
    </row>
    <row r="321" spans="1:19" x14ac:dyDescent="0.25">
      <c r="A321" s="20" t="s">
        <v>271</v>
      </c>
      <c r="B321" s="21" t="s">
        <v>391</v>
      </c>
      <c r="C321" s="21"/>
      <c r="D321" s="21" t="s">
        <v>394</v>
      </c>
      <c r="E321" s="21" t="s">
        <v>387</v>
      </c>
      <c r="F321" s="31"/>
      <c r="G321" s="31"/>
      <c r="H321" s="31"/>
      <c r="I321" s="31">
        <f>SUM(Quarterly!F321:I321)</f>
        <v>2413582706</v>
      </c>
      <c r="J321" s="31">
        <f>SUM(Quarterly!G321:J321)</f>
        <v>3443649815</v>
      </c>
      <c r="K321" s="31">
        <f>SUM(Quarterly!H321:K321)</f>
        <v>4962909554</v>
      </c>
      <c r="L321" s="31">
        <f>SUM(Quarterly!I321:L321)</f>
        <v>4934577448</v>
      </c>
      <c r="M321" s="31">
        <f>SUM(Quarterly!J321:M321)</f>
        <v>4968918985</v>
      </c>
      <c r="N321" s="31">
        <f>SUM(Quarterly!K321:N321)</f>
        <v>4021084014</v>
      </c>
      <c r="O321" s="31">
        <f>SUM(Quarterly!L321:O321)</f>
        <v>3031932465</v>
      </c>
      <c r="P321" s="31">
        <f>SUM(Quarterly!M321:P321)</f>
        <v>3326594364</v>
      </c>
      <c r="Q321" s="31">
        <f>SUM(Quarterly!N321:Q321)</f>
        <v>3353822033</v>
      </c>
      <c r="R321" s="31">
        <f>SUM(Quarterly!O321:R321)</f>
        <v>4146745383</v>
      </c>
      <c r="S321" s="31">
        <f>SUM(Quarterly!P321:S321)</f>
        <v>4181302436</v>
      </c>
    </row>
    <row r="322" spans="1:19" x14ac:dyDescent="0.25">
      <c r="A322" s="20" t="s">
        <v>272</v>
      </c>
      <c r="B322" s="21" t="s">
        <v>391</v>
      </c>
      <c r="C322" s="21"/>
      <c r="D322" s="21" t="s">
        <v>394</v>
      </c>
      <c r="E322" s="21" t="s">
        <v>387</v>
      </c>
      <c r="F322" s="31"/>
      <c r="G322" s="31"/>
      <c r="H322" s="31"/>
      <c r="I322" s="31">
        <f>SUM(Quarterly!F322:I322)</f>
        <v>1944263794</v>
      </c>
      <c r="J322" s="31">
        <f>SUM(Quarterly!G322:J322)</f>
        <v>1932194654</v>
      </c>
      <c r="K322" s="31">
        <f>SUM(Quarterly!H322:K322)</f>
        <v>1939887881</v>
      </c>
      <c r="L322" s="31">
        <f>SUM(Quarterly!I322:L322)</f>
        <v>1949361128</v>
      </c>
      <c r="M322" s="31">
        <f>SUM(Quarterly!J322:M322)</f>
        <v>2009929134</v>
      </c>
      <c r="N322" s="31">
        <f>SUM(Quarterly!K322:N322)</f>
        <v>1923765335</v>
      </c>
      <c r="O322" s="31">
        <f>SUM(Quarterly!L322:O322)</f>
        <v>1718915302</v>
      </c>
      <c r="P322" s="31">
        <f>SUM(Quarterly!M322:P322)</f>
        <v>1496528244</v>
      </c>
      <c r="Q322" s="31">
        <f>SUM(Quarterly!N322:Q322)</f>
        <v>1256782782</v>
      </c>
      <c r="R322" s="31">
        <f>SUM(Quarterly!O322:R322)</f>
        <v>1142924364</v>
      </c>
      <c r="S322" s="31">
        <f>SUM(Quarterly!P322:S322)</f>
        <v>1131535882</v>
      </c>
    </row>
    <row r="323" spans="1:19" x14ac:dyDescent="0.25">
      <c r="A323" s="20" t="s">
        <v>273</v>
      </c>
      <c r="B323" s="21" t="s">
        <v>391</v>
      </c>
      <c r="C323" s="21"/>
      <c r="D323" s="21" t="s">
        <v>394</v>
      </c>
      <c r="E323" s="21" t="s">
        <v>387</v>
      </c>
      <c r="F323" s="31"/>
      <c r="G323" s="31"/>
      <c r="H323" s="31"/>
      <c r="I323" s="31">
        <f>SUM(Quarterly!F323:I323)</f>
        <v>2035285130</v>
      </c>
      <c r="J323" s="31">
        <f>SUM(Quarterly!G323:J323)</f>
        <v>2006375813</v>
      </c>
      <c r="K323" s="31">
        <f>SUM(Quarterly!H323:K323)</f>
        <v>2078843788</v>
      </c>
      <c r="L323" s="31">
        <f>SUM(Quarterly!I323:L323)</f>
        <v>2026286210</v>
      </c>
      <c r="M323" s="31">
        <f>SUM(Quarterly!J323:M323)</f>
        <v>556903272</v>
      </c>
      <c r="N323" s="31">
        <f>SUM(Quarterly!K323:N323)</f>
        <v>591381584</v>
      </c>
      <c r="O323" s="31">
        <f>SUM(Quarterly!L323:O323)</f>
        <v>2708187999</v>
      </c>
      <c r="P323" s="31">
        <f>SUM(Quarterly!M323:P323)</f>
        <v>3474427170</v>
      </c>
      <c r="Q323" s="31">
        <f>SUM(Quarterly!N323:Q323)</f>
        <v>3528537598</v>
      </c>
      <c r="R323" s="31">
        <f>SUM(Quarterly!O323:R323)</f>
        <v>4623405509</v>
      </c>
      <c r="S323" s="31">
        <f>SUM(Quarterly!P323:S323)</f>
        <v>3160194524</v>
      </c>
    </row>
    <row r="324" spans="1:19" x14ac:dyDescent="0.25">
      <c r="A324" s="20" t="s">
        <v>274</v>
      </c>
      <c r="B324" s="21" t="s">
        <v>391</v>
      </c>
      <c r="C324" s="21"/>
      <c r="D324" s="21" t="s">
        <v>394</v>
      </c>
      <c r="E324" s="21" t="s">
        <v>387</v>
      </c>
      <c r="F324" s="31"/>
      <c r="G324" s="31"/>
      <c r="H324" s="31"/>
      <c r="I324" s="31">
        <f>SUM(Quarterly!F324:I324)</f>
        <v>2047420658</v>
      </c>
      <c r="J324" s="31">
        <f>SUM(Quarterly!G324:J324)</f>
        <v>2230837908</v>
      </c>
      <c r="K324" s="31">
        <f>SUM(Quarterly!H324:K324)</f>
        <v>2481962788</v>
      </c>
      <c r="L324" s="31">
        <f>SUM(Quarterly!I324:L324)</f>
        <v>2592221361</v>
      </c>
      <c r="M324" s="31">
        <f>SUM(Quarterly!J324:M324)</f>
        <v>2898212640</v>
      </c>
      <c r="N324" s="31">
        <f>SUM(Quarterly!K324:N324)</f>
        <v>3512154590</v>
      </c>
      <c r="O324" s="31">
        <f>SUM(Quarterly!L324:O324)</f>
        <v>4158768966</v>
      </c>
      <c r="P324" s="31">
        <f>SUM(Quarterly!M324:P324)</f>
        <v>5040371955</v>
      </c>
      <c r="Q324" s="31">
        <f>SUM(Quarterly!N324:Q324)</f>
        <v>5759280312</v>
      </c>
      <c r="R324" s="31">
        <f>SUM(Quarterly!O324:R324)</f>
        <v>6181966901</v>
      </c>
      <c r="S324" s="31">
        <f>SUM(Quarterly!P324:S324)</f>
        <v>6522811278</v>
      </c>
    </row>
    <row r="325" spans="1:19" x14ac:dyDescent="0.25">
      <c r="A325" s="20" t="s">
        <v>275</v>
      </c>
      <c r="B325" s="21" t="s">
        <v>391</v>
      </c>
      <c r="C325" s="21"/>
      <c r="D325" s="21" t="s">
        <v>394</v>
      </c>
      <c r="E325" s="21" t="s">
        <v>387</v>
      </c>
      <c r="F325" s="31"/>
      <c r="G325" s="31"/>
      <c r="H325" s="31"/>
      <c r="I325" s="31">
        <f>SUM(Quarterly!F325:I325)</f>
        <v>0</v>
      </c>
      <c r="J325" s="31">
        <f>SUM(Quarterly!G325:J325)</f>
        <v>0</v>
      </c>
      <c r="K325" s="31">
        <f>SUM(Quarterly!H325:K325)</f>
        <v>600000</v>
      </c>
      <c r="L325" s="31">
        <f>SUM(Quarterly!I325:L325)</f>
        <v>600000</v>
      </c>
      <c r="M325" s="31">
        <f>SUM(Quarterly!J325:M325)</f>
        <v>600000</v>
      </c>
      <c r="N325" s="31">
        <f>SUM(Quarterly!K325:N325)</f>
        <v>600000</v>
      </c>
      <c r="O325" s="31">
        <f>SUM(Quarterly!L325:O325)</f>
        <v>0</v>
      </c>
      <c r="P325" s="31">
        <f>SUM(Quarterly!M325:P325)</f>
        <v>0</v>
      </c>
      <c r="Q325" s="31">
        <f>SUM(Quarterly!N325:Q325)</f>
        <v>0</v>
      </c>
      <c r="R325" s="31">
        <f>SUM(Quarterly!O325:R325)</f>
        <v>0</v>
      </c>
      <c r="S325" s="31">
        <f>SUM(Quarterly!P325:S325)</f>
        <v>0</v>
      </c>
    </row>
    <row r="326" spans="1:19" x14ac:dyDescent="0.25">
      <c r="A326" s="20" t="s">
        <v>276</v>
      </c>
      <c r="B326" s="21" t="s">
        <v>391</v>
      </c>
      <c r="C326" s="21"/>
      <c r="D326" s="21" t="s">
        <v>394</v>
      </c>
      <c r="E326" s="21" t="s">
        <v>387</v>
      </c>
      <c r="F326" s="31"/>
      <c r="G326" s="31"/>
      <c r="H326" s="31"/>
      <c r="I326" s="31">
        <f>SUM(Quarterly!F326:I326)</f>
        <v>13756700</v>
      </c>
      <c r="J326" s="31">
        <f>SUM(Quarterly!G326:J326)</f>
        <v>31630700</v>
      </c>
      <c r="K326" s="31">
        <f>SUM(Quarterly!H326:K326)</f>
        <v>37398600</v>
      </c>
      <c r="L326" s="31">
        <f>SUM(Quarterly!I326:L326)</f>
        <v>41435400</v>
      </c>
      <c r="M326" s="31">
        <f>SUM(Quarterly!J326:M326)</f>
        <v>37568360</v>
      </c>
      <c r="N326" s="31">
        <f>SUM(Quarterly!K326:N326)</f>
        <v>22662410</v>
      </c>
      <c r="O326" s="31">
        <f>SUM(Quarterly!L326:O326)</f>
        <v>22294410</v>
      </c>
      <c r="P326" s="31">
        <f>SUM(Quarterly!M326:P326)</f>
        <v>33970768</v>
      </c>
      <c r="Q326" s="31">
        <f>SUM(Quarterly!N326:Q326)</f>
        <v>41639658</v>
      </c>
      <c r="R326" s="31">
        <f>SUM(Quarterly!O326:R326)</f>
        <v>45827108</v>
      </c>
      <c r="S326" s="31">
        <f>SUM(Quarterly!P326:S326)</f>
        <v>104748903</v>
      </c>
    </row>
    <row r="327" spans="1:19" x14ac:dyDescent="0.25">
      <c r="A327" s="20" t="s">
        <v>277</v>
      </c>
      <c r="B327" s="21" t="s">
        <v>391</v>
      </c>
      <c r="C327" s="21"/>
      <c r="D327" s="21" t="s">
        <v>394</v>
      </c>
      <c r="E327" s="21" t="s">
        <v>387</v>
      </c>
      <c r="F327" s="31"/>
      <c r="G327" s="31"/>
      <c r="H327" s="31"/>
      <c r="I327" s="31">
        <f>SUM(Quarterly!F327:I327)</f>
        <v>4909246879</v>
      </c>
      <c r="J327" s="31">
        <f>SUM(Quarterly!G327:J327)</f>
        <v>5043367012</v>
      </c>
      <c r="K327" s="31">
        <f>SUM(Quarterly!H327:K327)</f>
        <v>5049807318</v>
      </c>
      <c r="L327" s="31">
        <f>SUM(Quarterly!I327:L327)</f>
        <v>5053513690</v>
      </c>
      <c r="M327" s="31">
        <f>SUM(Quarterly!J327:M327)</f>
        <v>5089381037</v>
      </c>
      <c r="N327" s="31">
        <f>SUM(Quarterly!K327:N327)</f>
        <v>6114777799</v>
      </c>
      <c r="O327" s="31">
        <f>SUM(Quarterly!L327:O327)</f>
        <v>7725216024</v>
      </c>
      <c r="P327" s="31">
        <f>SUM(Quarterly!M327:P327)</f>
        <v>9370827075</v>
      </c>
      <c r="Q327" s="31">
        <f>SUM(Quarterly!N327:Q327)</f>
        <v>11059773992</v>
      </c>
      <c r="R327" s="31">
        <f>SUM(Quarterly!O327:R327)</f>
        <v>11832023235</v>
      </c>
      <c r="S327" s="31">
        <f>SUM(Quarterly!P327:S327)</f>
        <v>12123484019</v>
      </c>
    </row>
    <row r="328" spans="1:19" x14ac:dyDescent="0.25">
      <c r="A328" s="20" t="s">
        <v>278</v>
      </c>
      <c r="B328" s="21" t="s">
        <v>391</v>
      </c>
      <c r="C328" s="21"/>
      <c r="D328" s="21" t="s">
        <v>394</v>
      </c>
      <c r="E328" s="21" t="s">
        <v>387</v>
      </c>
      <c r="F328" s="31"/>
      <c r="G328" s="31"/>
      <c r="H328" s="31"/>
      <c r="I328" s="31">
        <f>SUM(Quarterly!F328:I328)</f>
        <v>1068650785</v>
      </c>
      <c r="J328" s="31">
        <f>SUM(Quarterly!G328:J328)</f>
        <v>1132136124</v>
      </c>
      <c r="K328" s="31">
        <f>SUM(Quarterly!H328:K328)</f>
        <v>1121539916</v>
      </c>
      <c r="L328" s="31">
        <f>SUM(Quarterly!I328:L328)</f>
        <v>1044453532</v>
      </c>
      <c r="M328" s="31">
        <f>SUM(Quarterly!J328:M328)</f>
        <v>923420627</v>
      </c>
      <c r="N328" s="31">
        <f>SUM(Quarterly!K328:N328)</f>
        <v>901571608</v>
      </c>
      <c r="O328" s="31">
        <f>SUM(Quarterly!L328:O328)</f>
        <v>1026293401</v>
      </c>
      <c r="P328" s="31">
        <f>SUM(Quarterly!M328:P328)</f>
        <v>1145594243</v>
      </c>
      <c r="Q328" s="31">
        <f>SUM(Quarterly!N328:Q328)</f>
        <v>1197782869</v>
      </c>
      <c r="R328" s="31">
        <f>SUM(Quarterly!O328:R328)</f>
        <v>1315118133</v>
      </c>
      <c r="S328" s="31">
        <f>SUM(Quarterly!P328:S328)</f>
        <v>1233329589</v>
      </c>
    </row>
    <row r="329" spans="1:19" x14ac:dyDescent="0.25">
      <c r="A329" s="20" t="s">
        <v>279</v>
      </c>
      <c r="B329" s="21" t="s">
        <v>391</v>
      </c>
      <c r="C329" s="21"/>
      <c r="D329" s="21" t="s">
        <v>394</v>
      </c>
      <c r="E329" s="21" t="s">
        <v>387</v>
      </c>
      <c r="F329" s="31"/>
      <c r="G329" s="31"/>
      <c r="H329" s="31"/>
      <c r="I329" s="31">
        <f>SUM(Quarterly!F329:I329)</f>
        <v>0</v>
      </c>
      <c r="J329" s="31">
        <f>SUM(Quarterly!G329:J329)</f>
        <v>0</v>
      </c>
      <c r="K329" s="31">
        <f>SUM(Quarterly!H329:K329)</f>
        <v>0</v>
      </c>
      <c r="L329" s="31">
        <f>SUM(Quarterly!I329:L329)</f>
        <v>0</v>
      </c>
      <c r="M329" s="31">
        <f>SUM(Quarterly!J329:M329)</f>
        <v>0</v>
      </c>
      <c r="N329" s="31">
        <f>SUM(Quarterly!K329:N329)</f>
        <v>0</v>
      </c>
      <c r="O329" s="31">
        <f>SUM(Quarterly!L329:O329)</f>
        <v>0</v>
      </c>
      <c r="P329" s="31">
        <f>SUM(Quarterly!M329:P329)</f>
        <v>0</v>
      </c>
      <c r="Q329" s="31">
        <f>SUM(Quarterly!N329:Q329)</f>
        <v>0</v>
      </c>
      <c r="R329" s="31">
        <f>SUM(Quarterly!O329:R329)</f>
        <v>0</v>
      </c>
      <c r="S329" s="31">
        <f>SUM(Quarterly!P329:S329)</f>
        <v>0</v>
      </c>
    </row>
    <row r="330" spans="1:19" x14ac:dyDescent="0.25">
      <c r="A330" s="20" t="s">
        <v>280</v>
      </c>
      <c r="B330" s="21" t="s">
        <v>391</v>
      </c>
      <c r="C330" s="21"/>
      <c r="D330" s="21" t="s">
        <v>394</v>
      </c>
      <c r="E330" s="21" t="s">
        <v>387</v>
      </c>
      <c r="F330" s="31"/>
      <c r="G330" s="31"/>
      <c r="H330" s="31"/>
      <c r="I330" s="31">
        <f>SUM(Quarterly!F330:I330)</f>
        <v>0</v>
      </c>
      <c r="J330" s="31">
        <f>SUM(Quarterly!G330:J330)</f>
        <v>0</v>
      </c>
      <c r="K330" s="31">
        <f>SUM(Quarterly!H330:K330)</f>
        <v>0</v>
      </c>
      <c r="L330" s="31">
        <f>SUM(Quarterly!I330:L330)</f>
        <v>0</v>
      </c>
      <c r="M330" s="31">
        <f>SUM(Quarterly!J330:M330)</f>
        <v>0</v>
      </c>
      <c r="N330" s="31">
        <f>SUM(Quarterly!K330:N330)</f>
        <v>0</v>
      </c>
      <c r="O330" s="31">
        <f>SUM(Quarterly!L330:O330)</f>
        <v>0</v>
      </c>
      <c r="P330" s="31">
        <f>SUM(Quarterly!M330:P330)</f>
        <v>0</v>
      </c>
      <c r="Q330" s="31">
        <f>SUM(Quarterly!N330:Q330)</f>
        <v>0</v>
      </c>
      <c r="R330" s="31">
        <f>SUM(Quarterly!O330:R330)</f>
        <v>0</v>
      </c>
      <c r="S330" s="31">
        <f>SUM(Quarterly!P330:S330)</f>
        <v>0</v>
      </c>
    </row>
    <row r="331" spans="1:19" x14ac:dyDescent="0.25">
      <c r="A331" s="20" t="s">
        <v>281</v>
      </c>
      <c r="B331" s="21" t="s">
        <v>391</v>
      </c>
      <c r="C331" s="21"/>
      <c r="D331" s="21" t="s">
        <v>394</v>
      </c>
      <c r="E331" s="21" t="s">
        <v>387</v>
      </c>
      <c r="F331" s="31"/>
      <c r="G331" s="31"/>
      <c r="H331" s="31"/>
      <c r="I331" s="31">
        <f>SUM(Quarterly!F331:I331)</f>
        <v>0</v>
      </c>
      <c r="J331" s="31">
        <f>SUM(Quarterly!G331:J331)</f>
        <v>0</v>
      </c>
      <c r="K331" s="31">
        <f>SUM(Quarterly!H331:K331)</f>
        <v>0</v>
      </c>
      <c r="L331" s="31">
        <f>SUM(Quarterly!I331:L331)</f>
        <v>0</v>
      </c>
      <c r="M331" s="31">
        <f>SUM(Quarterly!J331:M331)</f>
        <v>0</v>
      </c>
      <c r="N331" s="31">
        <f>SUM(Quarterly!K331:N331)</f>
        <v>0</v>
      </c>
      <c r="O331" s="31">
        <f>SUM(Quarterly!L331:O331)</f>
        <v>0</v>
      </c>
      <c r="P331" s="31">
        <f>SUM(Quarterly!M331:P331)</f>
        <v>0</v>
      </c>
      <c r="Q331" s="31">
        <f>SUM(Quarterly!N331:Q331)</f>
        <v>0</v>
      </c>
      <c r="R331" s="31">
        <f>SUM(Quarterly!O331:R331)</f>
        <v>0</v>
      </c>
      <c r="S331" s="31">
        <f>SUM(Quarterly!P331:S331)</f>
        <v>0</v>
      </c>
    </row>
    <row r="332" spans="1:19" x14ac:dyDescent="0.25">
      <c r="A332" s="20" t="s">
        <v>282</v>
      </c>
      <c r="B332" s="21" t="s">
        <v>391</v>
      </c>
      <c r="C332" s="21"/>
      <c r="D332" s="21" t="s">
        <v>394</v>
      </c>
      <c r="E332" s="21" t="s">
        <v>387</v>
      </c>
      <c r="F332" s="31"/>
      <c r="G332" s="31"/>
      <c r="H332" s="31"/>
      <c r="I332" s="31">
        <f>SUM(Quarterly!F332:I332)</f>
        <v>0</v>
      </c>
      <c r="J332" s="31">
        <f>SUM(Quarterly!G332:J332)</f>
        <v>0</v>
      </c>
      <c r="K332" s="31">
        <f>SUM(Quarterly!H332:K332)</f>
        <v>0</v>
      </c>
      <c r="L332" s="31">
        <f>SUM(Quarterly!I332:L332)</f>
        <v>0</v>
      </c>
      <c r="M332" s="31">
        <f>SUM(Quarterly!J332:M332)</f>
        <v>0</v>
      </c>
      <c r="N332" s="31">
        <f>SUM(Quarterly!K332:N332)</f>
        <v>0</v>
      </c>
      <c r="O332" s="31">
        <f>SUM(Quarterly!L332:O332)</f>
        <v>0</v>
      </c>
      <c r="P332" s="31">
        <f>SUM(Quarterly!M332:P332)</f>
        <v>0</v>
      </c>
      <c r="Q332" s="31">
        <f>SUM(Quarterly!N332:Q332)</f>
        <v>0</v>
      </c>
      <c r="R332" s="31">
        <f>SUM(Quarterly!O332:R332)</f>
        <v>0</v>
      </c>
      <c r="S332" s="31">
        <f>SUM(Quarterly!P332:S332)</f>
        <v>0</v>
      </c>
    </row>
    <row r="333" spans="1:19" x14ac:dyDescent="0.25">
      <c r="A333" s="20" t="s">
        <v>283</v>
      </c>
      <c r="B333" s="21" t="s">
        <v>391</v>
      </c>
      <c r="C333" s="21"/>
      <c r="D333" s="21" t="s">
        <v>394</v>
      </c>
      <c r="E333" s="21" t="s">
        <v>387</v>
      </c>
      <c r="F333" s="31"/>
      <c r="G333" s="31"/>
      <c r="H333" s="31"/>
      <c r="I333" s="31">
        <f>SUM(Quarterly!F333:I333)</f>
        <v>28020400</v>
      </c>
      <c r="J333" s="31">
        <f>SUM(Quarterly!G333:J333)</f>
        <v>37281940</v>
      </c>
      <c r="K333" s="31">
        <f>SUM(Quarterly!H333:K333)</f>
        <v>49803770</v>
      </c>
      <c r="L333" s="31">
        <f>SUM(Quarterly!I333:L333)</f>
        <v>47111560</v>
      </c>
      <c r="M333" s="31">
        <f>SUM(Quarterly!J333:M333)</f>
        <v>52854340</v>
      </c>
      <c r="N333" s="31">
        <f>SUM(Quarterly!K333:N333)</f>
        <v>53743470</v>
      </c>
      <c r="O333" s="31">
        <f>SUM(Quarterly!L333:O333)</f>
        <v>51997330</v>
      </c>
      <c r="P333" s="31">
        <f>SUM(Quarterly!M333:P333)</f>
        <v>54379990</v>
      </c>
      <c r="Q333" s="31">
        <f>SUM(Quarterly!N333:Q333)</f>
        <v>51640600</v>
      </c>
      <c r="R333" s="31">
        <f>SUM(Quarterly!O333:R333)</f>
        <v>50359028</v>
      </c>
      <c r="S333" s="31">
        <f>SUM(Quarterly!P333:S333)</f>
        <v>47214104</v>
      </c>
    </row>
    <row r="334" spans="1:19" x14ac:dyDescent="0.25">
      <c r="A334" s="20" t="s">
        <v>284</v>
      </c>
      <c r="B334" s="21" t="s">
        <v>391</v>
      </c>
      <c r="C334" s="21"/>
      <c r="D334" s="21" t="s">
        <v>394</v>
      </c>
      <c r="E334" s="21" t="s">
        <v>387</v>
      </c>
      <c r="F334" s="31"/>
      <c r="G334" s="31"/>
      <c r="H334" s="31"/>
      <c r="I334" s="31">
        <f>SUM(Quarterly!F334:I334)</f>
        <v>77828154</v>
      </c>
      <c r="J334" s="31">
        <f>SUM(Quarterly!G334:J334)</f>
        <v>73515397</v>
      </c>
      <c r="K334" s="31">
        <f>SUM(Quarterly!H334:K334)</f>
        <v>68105958</v>
      </c>
      <c r="L334" s="31">
        <f>SUM(Quarterly!I334:L334)</f>
        <v>55054054</v>
      </c>
      <c r="M334" s="31">
        <f>SUM(Quarterly!J334:M334)</f>
        <v>37517176</v>
      </c>
      <c r="N334" s="31">
        <f>SUM(Quarterly!K334:N334)</f>
        <v>30354046</v>
      </c>
      <c r="O334" s="31">
        <f>SUM(Quarterly!L334:O334)</f>
        <v>21502699</v>
      </c>
      <c r="P334" s="31">
        <f>SUM(Quarterly!M334:P334)</f>
        <v>23071047</v>
      </c>
      <c r="Q334" s="31">
        <f>SUM(Quarterly!N334:Q334)</f>
        <v>21429866</v>
      </c>
      <c r="R334" s="31">
        <f>SUM(Quarterly!O334:R334)</f>
        <v>19721628</v>
      </c>
      <c r="S334" s="31">
        <f>SUM(Quarterly!P334:S334)</f>
        <v>19565363</v>
      </c>
    </row>
    <row r="335" spans="1:19" x14ac:dyDescent="0.25">
      <c r="A335" s="20" t="s">
        <v>285</v>
      </c>
      <c r="B335" s="21" t="s">
        <v>391</v>
      </c>
      <c r="C335" s="21"/>
      <c r="D335" s="21" t="s">
        <v>394</v>
      </c>
      <c r="E335" s="21" t="s">
        <v>387</v>
      </c>
      <c r="F335" s="31"/>
      <c r="G335" s="31"/>
      <c r="H335" s="31"/>
      <c r="I335" s="31">
        <f>SUM(Quarterly!F335:I335)</f>
        <v>181351448</v>
      </c>
      <c r="J335" s="31">
        <f>SUM(Quarterly!G335:J335)</f>
        <v>166447907</v>
      </c>
      <c r="K335" s="31">
        <f>SUM(Quarterly!H335:K335)</f>
        <v>188708752</v>
      </c>
      <c r="L335" s="31">
        <f>SUM(Quarterly!I335:L335)</f>
        <v>223140959</v>
      </c>
      <c r="M335" s="31">
        <f>SUM(Quarterly!J335:M335)</f>
        <v>254995590</v>
      </c>
      <c r="N335" s="31">
        <f>SUM(Quarterly!K335:N335)</f>
        <v>255092016</v>
      </c>
      <c r="O335" s="31">
        <f>SUM(Quarterly!L335:O335)</f>
        <v>254454121</v>
      </c>
      <c r="P335" s="31">
        <f>SUM(Quarterly!M335:P335)</f>
        <v>241099887</v>
      </c>
      <c r="Q335" s="31">
        <f>SUM(Quarterly!N335:Q335)</f>
        <v>233138580</v>
      </c>
      <c r="R335" s="31">
        <f>SUM(Quarterly!O335:R335)</f>
        <v>263954664</v>
      </c>
      <c r="S335" s="31">
        <f>SUM(Quarterly!P335:S335)</f>
        <v>272725970</v>
      </c>
    </row>
    <row r="336" spans="1:19" x14ac:dyDescent="0.25">
      <c r="A336" s="20" t="s">
        <v>286</v>
      </c>
      <c r="B336" s="21" t="s">
        <v>391</v>
      </c>
      <c r="C336" s="21"/>
      <c r="D336" s="21" t="s">
        <v>394</v>
      </c>
      <c r="E336" s="21" t="s">
        <v>387</v>
      </c>
      <c r="F336" s="31"/>
      <c r="G336" s="31"/>
      <c r="H336" s="31"/>
      <c r="I336" s="31">
        <f>SUM(Quarterly!F336:I336)</f>
        <v>282062479</v>
      </c>
      <c r="J336" s="31">
        <f>SUM(Quarterly!G336:J336)</f>
        <v>284799827</v>
      </c>
      <c r="K336" s="31">
        <f>SUM(Quarterly!H336:K336)</f>
        <v>293572728</v>
      </c>
      <c r="L336" s="31">
        <f>SUM(Quarterly!I336:L336)</f>
        <v>306131440</v>
      </c>
      <c r="M336" s="31">
        <f>SUM(Quarterly!J336:M336)</f>
        <v>308710412</v>
      </c>
      <c r="N336" s="31">
        <f>SUM(Quarterly!K336:N336)</f>
        <v>303770482</v>
      </c>
      <c r="O336" s="31">
        <f>SUM(Quarterly!L336:O336)</f>
        <v>290945003</v>
      </c>
      <c r="P336" s="31">
        <f>SUM(Quarterly!M336:P336)</f>
        <v>258194709</v>
      </c>
      <c r="Q336" s="31">
        <f>SUM(Quarterly!N336:Q336)</f>
        <v>217488728</v>
      </c>
      <c r="R336" s="31">
        <f>SUM(Quarterly!O336:R336)</f>
        <v>190007551</v>
      </c>
      <c r="S336" s="31">
        <f>SUM(Quarterly!P336:S336)</f>
        <v>174866163</v>
      </c>
    </row>
    <row r="337" spans="1:19" x14ac:dyDescent="0.25">
      <c r="A337" s="20" t="s">
        <v>287</v>
      </c>
      <c r="B337" s="21" t="s">
        <v>391</v>
      </c>
      <c r="C337" s="21"/>
      <c r="D337" s="21" t="s">
        <v>394</v>
      </c>
      <c r="E337" s="21" t="s">
        <v>387</v>
      </c>
      <c r="F337" s="31"/>
      <c r="G337" s="31"/>
      <c r="H337" s="31"/>
      <c r="I337" s="31">
        <f>SUM(Quarterly!F337:I337)</f>
        <v>82704346</v>
      </c>
      <c r="J337" s="31">
        <f>SUM(Quarterly!G337:J337)</f>
        <v>79146904</v>
      </c>
      <c r="K337" s="31">
        <f>SUM(Quarterly!H337:K337)</f>
        <v>75136717</v>
      </c>
      <c r="L337" s="31">
        <f>SUM(Quarterly!I337:L337)</f>
        <v>76888943</v>
      </c>
      <c r="M337" s="31">
        <f>SUM(Quarterly!J337:M337)</f>
        <v>79133828</v>
      </c>
      <c r="N337" s="31">
        <f>SUM(Quarterly!K337:N337)</f>
        <v>81407393</v>
      </c>
      <c r="O337" s="31">
        <f>SUM(Quarterly!L337:O337)</f>
        <v>110225509</v>
      </c>
      <c r="P337" s="31">
        <f>SUM(Quarterly!M337:P337)</f>
        <v>183539469</v>
      </c>
      <c r="Q337" s="31">
        <f>SUM(Quarterly!N337:Q337)</f>
        <v>183889766</v>
      </c>
      <c r="R337" s="31">
        <f>SUM(Quarterly!O337:R337)</f>
        <v>192873558</v>
      </c>
      <c r="S337" s="31">
        <f>SUM(Quarterly!P337:S337)</f>
        <v>155644733</v>
      </c>
    </row>
    <row r="338" spans="1:19" x14ac:dyDescent="0.25">
      <c r="A338" s="20" t="s">
        <v>288</v>
      </c>
      <c r="B338" s="21" t="s">
        <v>391</v>
      </c>
      <c r="C338" s="21"/>
      <c r="D338" s="21" t="s">
        <v>394</v>
      </c>
      <c r="E338" s="21" t="s">
        <v>387</v>
      </c>
      <c r="F338" s="31"/>
      <c r="G338" s="31"/>
      <c r="H338" s="31"/>
      <c r="I338" s="31">
        <f>SUM(Quarterly!F338:I338)</f>
        <v>504289015</v>
      </c>
      <c r="J338" s="31">
        <f>SUM(Quarterly!G338:J338)</f>
        <v>531580590</v>
      </c>
      <c r="K338" s="31">
        <f>SUM(Quarterly!H338:K338)</f>
        <v>595601361</v>
      </c>
      <c r="L338" s="31">
        <f>SUM(Quarterly!I338:L338)</f>
        <v>640455737</v>
      </c>
      <c r="M338" s="31">
        <f>SUM(Quarterly!J338:M338)</f>
        <v>713520676</v>
      </c>
      <c r="N338" s="31">
        <f>SUM(Quarterly!K338:N338)</f>
        <v>836045573</v>
      </c>
      <c r="O338" s="31">
        <f>SUM(Quarterly!L338:O338)</f>
        <v>972971825</v>
      </c>
      <c r="P338" s="31">
        <f>SUM(Quarterly!M338:P338)</f>
        <v>1051220186</v>
      </c>
      <c r="Q338" s="31">
        <f>SUM(Quarterly!N338:Q338)</f>
        <v>1130902375</v>
      </c>
      <c r="R338" s="31">
        <f>SUM(Quarterly!O338:R338)</f>
        <v>1161371068</v>
      </c>
      <c r="S338" s="31">
        <f>SUM(Quarterly!P338:S338)</f>
        <v>1148713272</v>
      </c>
    </row>
    <row r="339" spans="1:19" x14ac:dyDescent="0.25">
      <c r="A339" s="20" t="s">
        <v>289</v>
      </c>
      <c r="B339" s="21" t="s">
        <v>391</v>
      </c>
      <c r="C339" s="21"/>
      <c r="D339" s="21" t="s">
        <v>394</v>
      </c>
      <c r="E339" s="21" t="s">
        <v>387</v>
      </c>
      <c r="F339" s="31"/>
      <c r="G339" s="31"/>
      <c r="H339" s="31"/>
      <c r="I339" s="31">
        <f>SUM(Quarterly!F339:I339)</f>
        <v>553914764</v>
      </c>
      <c r="J339" s="31">
        <f>SUM(Quarterly!G339:J339)</f>
        <v>750378568</v>
      </c>
      <c r="K339" s="31">
        <f>SUM(Quarterly!H339:K339)</f>
        <v>940473115</v>
      </c>
      <c r="L339" s="31">
        <f>SUM(Quarterly!I339:L339)</f>
        <v>1196107869</v>
      </c>
      <c r="M339" s="31">
        <f>SUM(Quarterly!J339:M339)</f>
        <v>1326799420</v>
      </c>
      <c r="N339" s="31">
        <f>SUM(Quarterly!K339:N339)</f>
        <v>1396411626</v>
      </c>
      <c r="O339" s="31">
        <f>SUM(Quarterly!L339:O339)</f>
        <v>1411057240</v>
      </c>
      <c r="P339" s="31">
        <f>SUM(Quarterly!M339:P339)</f>
        <v>1484737779</v>
      </c>
      <c r="Q339" s="31">
        <f>SUM(Quarterly!N339:Q339)</f>
        <v>1501016665</v>
      </c>
      <c r="R339" s="31">
        <f>SUM(Quarterly!O339:R339)</f>
        <v>1558470858</v>
      </c>
      <c r="S339" s="31">
        <f>SUM(Quarterly!P339:S339)</f>
        <v>1657815051</v>
      </c>
    </row>
    <row r="340" spans="1:19" x14ac:dyDescent="0.25">
      <c r="A340" s="20" t="s">
        <v>290</v>
      </c>
      <c r="B340" s="21" t="s">
        <v>391</v>
      </c>
      <c r="C340" s="21"/>
      <c r="D340" s="21" t="s">
        <v>394</v>
      </c>
      <c r="E340" s="21" t="s">
        <v>387</v>
      </c>
      <c r="F340" s="31"/>
      <c r="G340" s="31"/>
      <c r="H340" s="31"/>
      <c r="I340" s="31">
        <f>SUM(Quarterly!F340:I340)</f>
        <v>14093646</v>
      </c>
      <c r="J340" s="31">
        <f>SUM(Quarterly!G340:J340)</f>
        <v>5288741</v>
      </c>
      <c r="K340" s="31">
        <f>SUM(Quarterly!H340:K340)</f>
        <v>3458741</v>
      </c>
      <c r="L340" s="31">
        <f>SUM(Quarterly!I340:L340)</f>
        <v>12226601</v>
      </c>
      <c r="M340" s="31">
        <f>SUM(Quarterly!J340:M340)</f>
        <v>13929160</v>
      </c>
      <c r="N340" s="31">
        <f>SUM(Quarterly!K340:N340)</f>
        <v>28339160</v>
      </c>
      <c r="O340" s="31">
        <f>SUM(Quarterly!L340:O340)</f>
        <v>70381110</v>
      </c>
      <c r="P340" s="31">
        <f>SUM(Quarterly!M340:P340)</f>
        <v>88258810</v>
      </c>
      <c r="Q340" s="31">
        <f>SUM(Quarterly!N340:Q340)</f>
        <v>100672850</v>
      </c>
      <c r="R340" s="31">
        <f>SUM(Quarterly!O340:R340)</f>
        <v>88235980</v>
      </c>
      <c r="S340" s="31">
        <f>SUM(Quarterly!P340:S340)</f>
        <v>54615900</v>
      </c>
    </row>
    <row r="341" spans="1:19" x14ac:dyDescent="0.25">
      <c r="A341" s="20" t="s">
        <v>291</v>
      </c>
      <c r="B341" s="21" t="s">
        <v>391</v>
      </c>
      <c r="C341" s="21"/>
      <c r="D341" s="21" t="s">
        <v>394</v>
      </c>
      <c r="E341" s="21" t="s">
        <v>387</v>
      </c>
      <c r="F341" s="31"/>
      <c r="G341" s="31"/>
      <c r="H341" s="31"/>
      <c r="I341" s="31">
        <f>SUM(Quarterly!F341:I341)</f>
        <v>236706643</v>
      </c>
      <c r="J341" s="31">
        <f>SUM(Quarterly!G341:J341)</f>
        <v>246955189</v>
      </c>
      <c r="K341" s="31">
        <f>SUM(Quarterly!H341:K341)</f>
        <v>267636098</v>
      </c>
      <c r="L341" s="31">
        <f>SUM(Quarterly!I341:L341)</f>
        <v>285356112</v>
      </c>
      <c r="M341" s="31">
        <f>SUM(Quarterly!J341:M341)</f>
        <v>324279006</v>
      </c>
      <c r="N341" s="31">
        <f>SUM(Quarterly!K341:N341)</f>
        <v>352862459</v>
      </c>
      <c r="O341" s="31">
        <f>SUM(Quarterly!L341:O341)</f>
        <v>395482079</v>
      </c>
      <c r="P341" s="31">
        <f>SUM(Quarterly!M341:P341)</f>
        <v>531334940</v>
      </c>
      <c r="Q341" s="31">
        <f>SUM(Quarterly!N341:Q341)</f>
        <v>703892987</v>
      </c>
      <c r="R341" s="31">
        <f>SUM(Quarterly!O341:R341)</f>
        <v>901881594</v>
      </c>
      <c r="S341" s="31">
        <f>SUM(Quarterly!P341:S341)</f>
        <v>1080190849</v>
      </c>
    </row>
    <row r="342" spans="1:19" x14ac:dyDescent="0.25">
      <c r="A342" s="20" t="s">
        <v>292</v>
      </c>
      <c r="B342" s="21" t="s">
        <v>390</v>
      </c>
      <c r="C342" s="21"/>
      <c r="D342" s="21" t="s">
        <v>393</v>
      </c>
      <c r="E342" s="21" t="s">
        <v>387</v>
      </c>
      <c r="F342" s="31"/>
      <c r="G342" s="31"/>
      <c r="H342" s="31"/>
      <c r="I342" s="31">
        <f>SUM(Quarterly!F342:I342)</f>
        <v>4184703</v>
      </c>
      <c r="J342" s="31">
        <f>SUM(Quarterly!G342:J342)</f>
        <v>4664623</v>
      </c>
      <c r="K342" s="31">
        <f>SUM(Quarterly!H342:K342)</f>
        <v>4482663</v>
      </c>
      <c r="L342" s="31">
        <f>SUM(Quarterly!I342:L342)</f>
        <v>3974492</v>
      </c>
      <c r="M342" s="31">
        <f>SUM(Quarterly!J342:M342)</f>
        <v>2686292</v>
      </c>
      <c r="N342" s="31">
        <f>SUM(Quarterly!K342:N342)</f>
        <v>1881195</v>
      </c>
      <c r="O342" s="31">
        <f>SUM(Quarterly!L342:O342)</f>
        <v>2146824</v>
      </c>
      <c r="P342" s="31">
        <f>SUM(Quarterly!M342:P342)</f>
        <v>3301335</v>
      </c>
      <c r="Q342" s="31">
        <f>SUM(Quarterly!N342:Q342)</f>
        <v>7590874</v>
      </c>
      <c r="R342" s="31">
        <f>SUM(Quarterly!O342:R342)</f>
        <v>9956491</v>
      </c>
      <c r="S342" s="31">
        <f>SUM(Quarterly!P342:S342)</f>
        <v>641681551</v>
      </c>
    </row>
    <row r="343" spans="1:19" x14ac:dyDescent="0.25">
      <c r="A343" s="20" t="s">
        <v>293</v>
      </c>
      <c r="B343" s="21" t="s">
        <v>391</v>
      </c>
      <c r="C343" s="21" t="s">
        <v>408</v>
      </c>
      <c r="D343" s="21" t="s">
        <v>394</v>
      </c>
      <c r="E343" s="21" t="s">
        <v>387</v>
      </c>
      <c r="F343" s="31"/>
      <c r="G343" s="31"/>
      <c r="H343" s="31"/>
      <c r="I343" s="31">
        <f>SUM(Quarterly!F343:I343)</f>
        <v>0</v>
      </c>
      <c r="J343" s="31">
        <f>SUM(Quarterly!G343:J343)</f>
        <v>0</v>
      </c>
      <c r="K343" s="31">
        <f>SUM(Quarterly!H343:K343)</f>
        <v>0</v>
      </c>
      <c r="L343" s="31">
        <f>SUM(Quarterly!I343:L343)</f>
        <v>0</v>
      </c>
      <c r="M343" s="31">
        <f>SUM(Quarterly!J343:M343)</f>
        <v>0</v>
      </c>
      <c r="N343" s="31">
        <f>SUM(Quarterly!K343:N343)</f>
        <v>0</v>
      </c>
      <c r="O343" s="31">
        <f>SUM(Quarterly!L343:O343)</f>
        <v>0</v>
      </c>
      <c r="P343" s="31">
        <f>SUM(Quarterly!M343:P343)</f>
        <v>0</v>
      </c>
      <c r="Q343" s="31">
        <f>SUM(Quarterly!N343:Q343)</f>
        <v>0</v>
      </c>
      <c r="R343" s="31">
        <f>SUM(Quarterly!O343:R343)</f>
        <v>0</v>
      </c>
      <c r="S343" s="31">
        <f>SUM(Quarterly!P343:S343)</f>
        <v>0</v>
      </c>
    </row>
    <row r="344" spans="1:19" x14ac:dyDescent="0.25">
      <c r="A344" s="20" t="s">
        <v>294</v>
      </c>
      <c r="B344" s="21" t="s">
        <v>390</v>
      </c>
      <c r="C344" s="21"/>
      <c r="D344" s="21" t="s">
        <v>393</v>
      </c>
      <c r="E344" s="21" t="s">
        <v>387</v>
      </c>
      <c r="F344" s="31"/>
      <c r="G344" s="31"/>
      <c r="H344" s="31"/>
      <c r="I344" s="31">
        <f>SUM(Quarterly!F344:I344)</f>
        <v>0</v>
      </c>
      <c r="J344" s="31">
        <f>SUM(Quarterly!G344:J344)</f>
        <v>0</v>
      </c>
      <c r="K344" s="31">
        <f>SUM(Quarterly!H344:K344)</f>
        <v>0</v>
      </c>
      <c r="L344" s="31">
        <f>SUM(Quarterly!I344:L344)</f>
        <v>0</v>
      </c>
      <c r="M344" s="31">
        <f>SUM(Quarterly!J344:M344)</f>
        <v>0</v>
      </c>
      <c r="N344" s="31">
        <f>SUM(Quarterly!K344:N344)</f>
        <v>0</v>
      </c>
      <c r="O344" s="31">
        <f>SUM(Quarterly!L344:O344)</f>
        <v>0</v>
      </c>
      <c r="P344" s="31">
        <f>SUM(Quarterly!M344:P344)</f>
        <v>0</v>
      </c>
      <c r="Q344" s="31">
        <f>SUM(Quarterly!N344:Q344)</f>
        <v>0</v>
      </c>
      <c r="R344" s="31">
        <f>SUM(Quarterly!O344:R344)</f>
        <v>0</v>
      </c>
      <c r="S344" s="31">
        <f>SUM(Quarterly!P344:S344)</f>
        <v>0</v>
      </c>
    </row>
    <row r="345" spans="1:19" x14ac:dyDescent="0.25">
      <c r="A345" s="20" t="s">
        <v>298</v>
      </c>
      <c r="B345" s="21" t="s">
        <v>391</v>
      </c>
      <c r="C345" s="21"/>
      <c r="D345" s="21" t="s">
        <v>394</v>
      </c>
      <c r="E345" s="21" t="s">
        <v>387</v>
      </c>
      <c r="F345" s="31"/>
      <c r="G345" s="31"/>
      <c r="H345" s="31"/>
      <c r="I345" s="31">
        <f>SUM(Quarterly!F345:I345)</f>
        <v>0</v>
      </c>
      <c r="J345" s="31">
        <f>SUM(Quarterly!G345:J345)</f>
        <v>0</v>
      </c>
      <c r="K345" s="31">
        <f>SUM(Quarterly!H345:K345)</f>
        <v>0</v>
      </c>
      <c r="L345" s="31">
        <f>SUM(Quarterly!I345:L345)</f>
        <v>0</v>
      </c>
      <c r="M345" s="31">
        <f>SUM(Quarterly!J345:M345)</f>
        <v>0</v>
      </c>
      <c r="N345" s="31">
        <f>SUM(Quarterly!K345:N345)</f>
        <v>0</v>
      </c>
      <c r="O345" s="31">
        <f>SUM(Quarterly!L345:O345)</f>
        <v>0</v>
      </c>
      <c r="P345" s="31">
        <f>SUM(Quarterly!M345:P345)</f>
        <v>0</v>
      </c>
      <c r="Q345" s="31">
        <f>SUM(Quarterly!N345:Q345)</f>
        <v>0</v>
      </c>
      <c r="R345" s="31">
        <f>SUM(Quarterly!O345:R345)</f>
        <v>0</v>
      </c>
      <c r="S345" s="31">
        <f>SUM(Quarterly!P345:S345)</f>
        <v>0</v>
      </c>
    </row>
    <row r="346" spans="1:19" x14ac:dyDescent="0.25">
      <c r="A346" s="20" t="s">
        <v>299</v>
      </c>
      <c r="B346" s="21" t="s">
        <v>391</v>
      </c>
      <c r="C346" s="21"/>
      <c r="D346" s="21" t="s">
        <v>394</v>
      </c>
      <c r="E346" s="21" t="s">
        <v>387</v>
      </c>
      <c r="F346" s="31"/>
      <c r="G346" s="31"/>
      <c r="H346" s="31"/>
      <c r="I346" s="31">
        <f>SUM(Quarterly!F346:I346)</f>
        <v>0</v>
      </c>
      <c r="J346" s="31">
        <f>SUM(Quarterly!G346:J346)</f>
        <v>0</v>
      </c>
      <c r="K346" s="31">
        <f>SUM(Quarterly!H346:K346)</f>
        <v>0</v>
      </c>
      <c r="L346" s="31">
        <f>SUM(Quarterly!I346:L346)</f>
        <v>0</v>
      </c>
      <c r="M346" s="31">
        <f>SUM(Quarterly!J346:M346)</f>
        <v>0</v>
      </c>
      <c r="N346" s="31">
        <f>SUM(Quarterly!K346:N346)</f>
        <v>0</v>
      </c>
      <c r="O346" s="31">
        <f>SUM(Quarterly!L346:O346)</f>
        <v>0</v>
      </c>
      <c r="P346" s="31">
        <f>SUM(Quarterly!M346:P346)</f>
        <v>0</v>
      </c>
      <c r="Q346" s="31">
        <f>SUM(Quarterly!N346:Q346)</f>
        <v>0</v>
      </c>
      <c r="R346" s="31">
        <f>SUM(Quarterly!O346:R346)</f>
        <v>0</v>
      </c>
      <c r="S346" s="31">
        <f>SUM(Quarterly!P346:S346)</f>
        <v>0</v>
      </c>
    </row>
    <row r="347" spans="1:19" x14ac:dyDescent="0.25">
      <c r="A347" s="20" t="s">
        <v>300</v>
      </c>
      <c r="B347" s="21" t="s">
        <v>391</v>
      </c>
      <c r="C347" s="21"/>
      <c r="D347" s="21" t="s">
        <v>394</v>
      </c>
      <c r="E347" s="21" t="s">
        <v>387</v>
      </c>
      <c r="F347" s="31"/>
      <c r="G347" s="31"/>
      <c r="H347" s="31"/>
      <c r="I347" s="31">
        <f>SUM(Quarterly!F347:I347)</f>
        <v>0</v>
      </c>
      <c r="J347" s="31">
        <f>SUM(Quarterly!G347:J347)</f>
        <v>0</v>
      </c>
      <c r="K347" s="31">
        <f>SUM(Quarterly!H347:K347)</f>
        <v>0</v>
      </c>
      <c r="L347" s="31">
        <f>SUM(Quarterly!I347:L347)</f>
        <v>0</v>
      </c>
      <c r="M347" s="31">
        <f>SUM(Quarterly!J347:M347)</f>
        <v>0</v>
      </c>
      <c r="N347" s="31">
        <f>SUM(Quarterly!K347:N347)</f>
        <v>0</v>
      </c>
      <c r="O347" s="31">
        <f>SUM(Quarterly!L347:O347)</f>
        <v>0</v>
      </c>
      <c r="P347" s="31">
        <f>SUM(Quarterly!M347:P347)</f>
        <v>0</v>
      </c>
      <c r="Q347" s="31">
        <f>SUM(Quarterly!N347:Q347)</f>
        <v>0</v>
      </c>
      <c r="R347" s="31">
        <f>SUM(Quarterly!O347:R347)</f>
        <v>0</v>
      </c>
      <c r="S347" s="31">
        <f>SUM(Quarterly!P347:S347)</f>
        <v>0</v>
      </c>
    </row>
    <row r="348" spans="1:19" x14ac:dyDescent="0.25">
      <c r="A348" s="20" t="s">
        <v>301</v>
      </c>
      <c r="B348" s="21" t="s">
        <v>391</v>
      </c>
      <c r="C348" s="21"/>
      <c r="D348" s="21" t="s">
        <v>394</v>
      </c>
      <c r="E348" s="21" t="s">
        <v>387</v>
      </c>
      <c r="F348" s="31"/>
      <c r="G348" s="31"/>
      <c r="H348" s="31"/>
      <c r="I348" s="31">
        <f>SUM(Quarterly!F348:I348)</f>
        <v>0</v>
      </c>
      <c r="J348" s="31">
        <f>SUM(Quarterly!G348:J348)</f>
        <v>0</v>
      </c>
      <c r="K348" s="31">
        <f>SUM(Quarterly!H348:K348)</f>
        <v>0</v>
      </c>
      <c r="L348" s="31">
        <f>SUM(Quarterly!I348:L348)</f>
        <v>0</v>
      </c>
      <c r="M348" s="31">
        <f>SUM(Quarterly!J348:M348)</f>
        <v>0</v>
      </c>
      <c r="N348" s="31">
        <f>SUM(Quarterly!K348:N348)</f>
        <v>0</v>
      </c>
      <c r="O348" s="31">
        <f>SUM(Quarterly!L348:O348)</f>
        <v>0</v>
      </c>
      <c r="P348" s="31">
        <f>SUM(Quarterly!M348:P348)</f>
        <v>0</v>
      </c>
      <c r="Q348" s="31">
        <f>SUM(Quarterly!N348:Q348)</f>
        <v>0</v>
      </c>
      <c r="R348" s="31">
        <f>SUM(Quarterly!O348:R348)</f>
        <v>0</v>
      </c>
      <c r="S348" s="31">
        <f>SUM(Quarterly!P348:S348)</f>
        <v>0</v>
      </c>
    </row>
    <row r="349" spans="1:19" x14ac:dyDescent="0.25">
      <c r="A349" s="20" t="s">
        <v>208</v>
      </c>
      <c r="B349" s="21" t="s">
        <v>391</v>
      </c>
      <c r="C349" s="21"/>
      <c r="D349" s="21" t="s">
        <v>394</v>
      </c>
      <c r="E349" s="21" t="s">
        <v>387</v>
      </c>
      <c r="F349" s="31"/>
      <c r="G349" s="31"/>
      <c r="H349" s="31"/>
      <c r="I349" s="31">
        <f>SUM(Quarterly!F349:I349)</f>
        <v>0</v>
      </c>
      <c r="J349" s="31">
        <f>SUM(Quarterly!G349:J349)</f>
        <v>0</v>
      </c>
      <c r="K349" s="31">
        <f>SUM(Quarterly!H349:K349)</f>
        <v>0</v>
      </c>
      <c r="L349" s="31">
        <f>SUM(Quarterly!I349:L349)</f>
        <v>0</v>
      </c>
      <c r="M349" s="31">
        <f>SUM(Quarterly!J349:M349)</f>
        <v>0</v>
      </c>
      <c r="N349" s="31">
        <f>SUM(Quarterly!K349:N349)</f>
        <v>0</v>
      </c>
      <c r="O349" s="31">
        <f>SUM(Quarterly!L349:O349)</f>
        <v>0</v>
      </c>
      <c r="P349" s="31">
        <f>SUM(Quarterly!M349:P349)</f>
        <v>0</v>
      </c>
      <c r="Q349" s="31">
        <f>SUM(Quarterly!N349:Q349)</f>
        <v>0</v>
      </c>
      <c r="R349" s="31">
        <f>SUM(Quarterly!O349:R349)</f>
        <v>0</v>
      </c>
      <c r="S349" s="31">
        <f>SUM(Quarterly!P349:S349)</f>
        <v>0</v>
      </c>
    </row>
    <row r="350" spans="1:19" x14ac:dyDescent="0.25">
      <c r="A350" s="20" t="s">
        <v>295</v>
      </c>
      <c r="B350" s="21" t="s">
        <v>391</v>
      </c>
      <c r="C350" s="21"/>
      <c r="D350" s="21" t="s">
        <v>394</v>
      </c>
      <c r="E350" s="21" t="s">
        <v>387</v>
      </c>
      <c r="F350" s="31"/>
      <c r="G350" s="31"/>
      <c r="H350" s="31"/>
      <c r="I350" s="31">
        <f>SUM(Quarterly!F350:I350)</f>
        <v>0</v>
      </c>
      <c r="J350" s="31">
        <f>SUM(Quarterly!G350:J350)</f>
        <v>0</v>
      </c>
      <c r="K350" s="31">
        <f>SUM(Quarterly!H350:K350)</f>
        <v>0</v>
      </c>
      <c r="L350" s="31">
        <f>SUM(Quarterly!I350:L350)</f>
        <v>0</v>
      </c>
      <c r="M350" s="31">
        <f>SUM(Quarterly!J350:M350)</f>
        <v>0</v>
      </c>
      <c r="N350" s="31">
        <f>SUM(Quarterly!K350:N350)</f>
        <v>0</v>
      </c>
      <c r="O350" s="31">
        <f>SUM(Quarterly!L350:O350)</f>
        <v>0</v>
      </c>
      <c r="P350" s="31">
        <f>SUM(Quarterly!M350:P350)</f>
        <v>0</v>
      </c>
      <c r="Q350" s="31">
        <f>SUM(Quarterly!N350:Q350)</f>
        <v>0</v>
      </c>
      <c r="R350" s="31">
        <f>SUM(Quarterly!O350:R350)</f>
        <v>0</v>
      </c>
      <c r="S350" s="31">
        <f>SUM(Quarterly!P350:S350)</f>
        <v>0</v>
      </c>
    </row>
    <row r="351" spans="1:19" x14ac:dyDescent="0.25">
      <c r="A351" s="20" t="s">
        <v>296</v>
      </c>
      <c r="B351" s="21" t="s">
        <v>391</v>
      </c>
      <c r="C351" s="21"/>
      <c r="D351" s="21" t="s">
        <v>394</v>
      </c>
      <c r="E351" s="21" t="s">
        <v>387</v>
      </c>
      <c r="F351" s="31"/>
      <c r="G351" s="31"/>
      <c r="H351" s="31"/>
      <c r="I351" s="31">
        <f>SUM(Quarterly!F351:I351)</f>
        <v>0</v>
      </c>
      <c r="J351" s="31">
        <f>SUM(Quarterly!G351:J351)</f>
        <v>0</v>
      </c>
      <c r="K351" s="31">
        <f>SUM(Quarterly!H351:K351)</f>
        <v>0</v>
      </c>
      <c r="L351" s="31">
        <f>SUM(Quarterly!I351:L351)</f>
        <v>0</v>
      </c>
      <c r="M351" s="31">
        <f>SUM(Quarterly!J351:M351)</f>
        <v>0</v>
      </c>
      <c r="N351" s="31">
        <f>SUM(Quarterly!K351:N351)</f>
        <v>0</v>
      </c>
      <c r="O351" s="31">
        <f>SUM(Quarterly!L351:O351)</f>
        <v>0</v>
      </c>
      <c r="P351" s="31">
        <f>SUM(Quarterly!M351:P351)</f>
        <v>0</v>
      </c>
      <c r="Q351" s="31">
        <f>SUM(Quarterly!N351:Q351)</f>
        <v>0</v>
      </c>
      <c r="R351" s="31">
        <f>SUM(Quarterly!O351:R351)</f>
        <v>0</v>
      </c>
      <c r="S351" s="31">
        <f>SUM(Quarterly!P351:S351)</f>
        <v>0</v>
      </c>
    </row>
    <row r="352" spans="1:19" x14ac:dyDescent="0.25">
      <c r="A352" s="20" t="s">
        <v>297</v>
      </c>
      <c r="B352" s="21" t="s">
        <v>390</v>
      </c>
      <c r="C352" s="21"/>
      <c r="D352" s="21" t="s">
        <v>393</v>
      </c>
      <c r="E352" s="21" t="s">
        <v>387</v>
      </c>
      <c r="F352" s="31"/>
      <c r="G352" s="31"/>
      <c r="H352" s="31"/>
      <c r="I352" s="31">
        <f>SUM(Quarterly!F352:I352)</f>
        <v>0</v>
      </c>
      <c r="J352" s="31">
        <f>SUM(Quarterly!G352:J352)</f>
        <v>0</v>
      </c>
      <c r="K352" s="31">
        <f>SUM(Quarterly!H352:K352)</f>
        <v>0</v>
      </c>
      <c r="L352" s="31">
        <f>SUM(Quarterly!I352:L352)</f>
        <v>0</v>
      </c>
      <c r="M352" s="31">
        <f>SUM(Quarterly!J352:M352)</f>
        <v>0</v>
      </c>
      <c r="N352" s="31">
        <f>SUM(Quarterly!K352:N352)</f>
        <v>0</v>
      </c>
      <c r="O352" s="31">
        <f>SUM(Quarterly!L352:O352)</f>
        <v>0</v>
      </c>
      <c r="P352" s="31">
        <f>SUM(Quarterly!M352:P352)</f>
        <v>0</v>
      </c>
      <c r="Q352" s="31">
        <f>SUM(Quarterly!N352:Q352)</f>
        <v>0</v>
      </c>
      <c r="R352" s="31">
        <f>SUM(Quarterly!O352:R352)</f>
        <v>0</v>
      </c>
      <c r="S352" s="31">
        <f>SUM(Quarterly!P352:S352)</f>
        <v>0</v>
      </c>
    </row>
    <row r="353" spans="1:19" x14ac:dyDescent="0.25">
      <c r="A353" s="20" t="s">
        <v>302</v>
      </c>
      <c r="B353" s="21" t="s">
        <v>391</v>
      </c>
      <c r="C353" s="21"/>
      <c r="D353" s="21" t="s">
        <v>394</v>
      </c>
      <c r="E353" s="21" t="s">
        <v>387</v>
      </c>
      <c r="F353" s="31"/>
      <c r="G353" s="31"/>
      <c r="H353" s="31"/>
      <c r="I353" s="31">
        <f>SUM(Quarterly!F353:I353)</f>
        <v>0</v>
      </c>
      <c r="J353" s="31">
        <f>SUM(Quarterly!G353:J353)</f>
        <v>0</v>
      </c>
      <c r="K353" s="31">
        <f>SUM(Quarterly!H353:K353)</f>
        <v>0</v>
      </c>
      <c r="L353" s="31">
        <f>SUM(Quarterly!I353:L353)</f>
        <v>0</v>
      </c>
      <c r="M353" s="31">
        <f>SUM(Quarterly!J353:M353)</f>
        <v>0</v>
      </c>
      <c r="N353" s="31">
        <f>SUM(Quarterly!K353:N353)</f>
        <v>0</v>
      </c>
      <c r="O353" s="31">
        <f>SUM(Quarterly!L353:O353)</f>
        <v>0</v>
      </c>
      <c r="P353" s="31">
        <f>SUM(Quarterly!M353:P353)</f>
        <v>0</v>
      </c>
      <c r="Q353" s="31">
        <f>SUM(Quarterly!N353:Q353)</f>
        <v>0</v>
      </c>
      <c r="R353" s="31">
        <f>SUM(Quarterly!O353:R353)</f>
        <v>0</v>
      </c>
      <c r="S353" s="31">
        <f>SUM(Quarterly!P353:S353)</f>
        <v>0</v>
      </c>
    </row>
    <row r="354" spans="1:19" x14ac:dyDescent="0.25">
      <c r="A354" s="20" t="s">
        <v>303</v>
      </c>
      <c r="B354" s="21" t="s">
        <v>391</v>
      </c>
      <c r="C354" s="21"/>
      <c r="D354" s="21" t="s">
        <v>394</v>
      </c>
      <c r="E354" s="21" t="s">
        <v>387</v>
      </c>
      <c r="F354" s="31"/>
      <c r="G354" s="31"/>
      <c r="H354" s="31"/>
      <c r="I354" s="31">
        <f>SUM(Quarterly!F354:I354)</f>
        <v>0</v>
      </c>
      <c r="J354" s="31">
        <f>SUM(Quarterly!G354:J354)</f>
        <v>0</v>
      </c>
      <c r="K354" s="31">
        <f>SUM(Quarterly!H354:K354)</f>
        <v>0</v>
      </c>
      <c r="L354" s="31">
        <f>SUM(Quarterly!I354:L354)</f>
        <v>0</v>
      </c>
      <c r="M354" s="31">
        <f>SUM(Quarterly!J354:M354)</f>
        <v>0</v>
      </c>
      <c r="N354" s="31">
        <f>SUM(Quarterly!K354:N354)</f>
        <v>0</v>
      </c>
      <c r="O354" s="31">
        <f>SUM(Quarterly!L354:O354)</f>
        <v>0</v>
      </c>
      <c r="P354" s="31">
        <f>SUM(Quarterly!M354:P354)</f>
        <v>0</v>
      </c>
      <c r="Q354" s="31">
        <f>SUM(Quarterly!N354:Q354)</f>
        <v>0</v>
      </c>
      <c r="R354" s="31">
        <f>SUM(Quarterly!O354:R354)</f>
        <v>0</v>
      </c>
      <c r="S354" s="31">
        <f>SUM(Quarterly!P354:S354)</f>
        <v>0</v>
      </c>
    </row>
    <row r="355" spans="1:19" x14ac:dyDescent="0.25">
      <c r="A355" s="20" t="s">
        <v>304</v>
      </c>
      <c r="B355" s="21" t="s">
        <v>391</v>
      </c>
      <c r="C355" s="21"/>
      <c r="D355" s="21" t="s">
        <v>394</v>
      </c>
      <c r="E355" s="21" t="s">
        <v>387</v>
      </c>
      <c r="F355" s="31"/>
      <c r="G355" s="31"/>
      <c r="H355" s="31"/>
      <c r="I355" s="31">
        <f>SUM(Quarterly!F355:I355)</f>
        <v>0</v>
      </c>
      <c r="J355" s="31">
        <f>SUM(Quarterly!G355:J355)</f>
        <v>0</v>
      </c>
      <c r="K355" s="31">
        <f>SUM(Quarterly!H355:K355)</f>
        <v>0</v>
      </c>
      <c r="L355" s="31">
        <f>SUM(Quarterly!I355:L355)</f>
        <v>0</v>
      </c>
      <c r="M355" s="31">
        <f>SUM(Quarterly!J355:M355)</f>
        <v>0</v>
      </c>
      <c r="N355" s="31">
        <f>SUM(Quarterly!K355:N355)</f>
        <v>0</v>
      </c>
      <c r="O355" s="31">
        <f>SUM(Quarterly!L355:O355)</f>
        <v>0</v>
      </c>
      <c r="P355" s="31">
        <f>SUM(Quarterly!M355:P355)</f>
        <v>0</v>
      </c>
      <c r="Q355" s="31">
        <f>SUM(Quarterly!N355:Q355)</f>
        <v>0</v>
      </c>
      <c r="R355" s="31">
        <f>SUM(Quarterly!O355:R355)</f>
        <v>0</v>
      </c>
      <c r="S355" s="31">
        <f>SUM(Quarterly!P355:S355)</f>
        <v>0</v>
      </c>
    </row>
    <row r="356" spans="1:19" x14ac:dyDescent="0.25">
      <c r="A356" s="20" t="s">
        <v>42</v>
      </c>
      <c r="B356" s="21" t="s">
        <v>391</v>
      </c>
      <c r="C356" s="21"/>
      <c r="D356" s="21" t="s">
        <v>394</v>
      </c>
      <c r="E356" s="21" t="s">
        <v>387</v>
      </c>
      <c r="F356" s="31"/>
      <c r="G356" s="31"/>
      <c r="H356" s="31"/>
      <c r="I356" s="31">
        <f>SUM(Quarterly!F356:I356)</f>
        <v>0</v>
      </c>
      <c r="J356" s="31">
        <f>SUM(Quarterly!G356:J356)</f>
        <v>0</v>
      </c>
      <c r="K356" s="31">
        <f>SUM(Quarterly!H356:K356)</f>
        <v>0</v>
      </c>
      <c r="L356" s="31">
        <f>SUM(Quarterly!I356:L356)</f>
        <v>0</v>
      </c>
      <c r="M356" s="31">
        <f>SUM(Quarterly!J356:M356)</f>
        <v>0</v>
      </c>
      <c r="N356" s="31">
        <f>SUM(Quarterly!K356:N356)</f>
        <v>0</v>
      </c>
      <c r="O356" s="31">
        <f>SUM(Quarterly!L356:O356)</f>
        <v>0</v>
      </c>
      <c r="P356" s="31">
        <f>SUM(Quarterly!M356:P356)</f>
        <v>0</v>
      </c>
      <c r="Q356" s="31">
        <f>SUM(Quarterly!N356:Q356)</f>
        <v>0</v>
      </c>
      <c r="R356" s="31">
        <f>SUM(Quarterly!O356:R356)</f>
        <v>0</v>
      </c>
      <c r="S356" s="31">
        <f>SUM(Quarterly!P356:S356)</f>
        <v>0</v>
      </c>
    </row>
    <row r="357" spans="1:19" x14ac:dyDescent="0.25">
      <c r="A357" s="20" t="s">
        <v>305</v>
      </c>
      <c r="B357" s="21" t="s">
        <v>391</v>
      </c>
      <c r="C357" s="21" t="s">
        <v>432</v>
      </c>
      <c r="D357" s="21" t="s">
        <v>394</v>
      </c>
      <c r="E357" s="21" t="s">
        <v>387</v>
      </c>
      <c r="F357" s="31"/>
      <c r="G357" s="31"/>
      <c r="H357" s="31"/>
      <c r="I357" s="31">
        <f>SUM(Quarterly!F357:I357)</f>
        <v>0</v>
      </c>
      <c r="J357" s="31">
        <f>SUM(Quarterly!G357:J357)</f>
        <v>0</v>
      </c>
      <c r="K357" s="31">
        <f>SUM(Quarterly!H357:K357)</f>
        <v>0</v>
      </c>
      <c r="L357" s="31">
        <f>SUM(Quarterly!I357:L357)</f>
        <v>0</v>
      </c>
      <c r="M357" s="31">
        <f>SUM(Quarterly!J357:M357)</f>
        <v>0</v>
      </c>
      <c r="N357" s="31">
        <f>SUM(Quarterly!K357:N357)</f>
        <v>0</v>
      </c>
      <c r="O357" s="31">
        <f>SUM(Quarterly!L357:O357)</f>
        <v>0</v>
      </c>
      <c r="P357" s="31">
        <f>SUM(Quarterly!M357:P357)</f>
        <v>0</v>
      </c>
      <c r="Q357" s="31">
        <f>SUM(Quarterly!N357:Q357)</f>
        <v>0</v>
      </c>
      <c r="R357" s="31">
        <f>SUM(Quarterly!O357:R357)</f>
        <v>0</v>
      </c>
      <c r="S357" s="31">
        <f>SUM(Quarterly!P357:S357)</f>
        <v>628955294</v>
      </c>
    </row>
    <row r="358" spans="1:19" x14ac:dyDescent="0.25">
      <c r="A358" s="20" t="s">
        <v>306</v>
      </c>
      <c r="B358" s="21" t="s">
        <v>391</v>
      </c>
      <c r="C358" s="21"/>
      <c r="D358" s="21" t="s">
        <v>394</v>
      </c>
      <c r="E358" s="21" t="s">
        <v>387</v>
      </c>
      <c r="F358" s="31"/>
      <c r="G358" s="31"/>
      <c r="H358" s="31"/>
      <c r="I358" s="31">
        <f>SUM(Quarterly!F358:I358)</f>
        <v>0</v>
      </c>
      <c r="J358" s="31">
        <f>SUM(Quarterly!G358:J358)</f>
        <v>0</v>
      </c>
      <c r="K358" s="31">
        <f>SUM(Quarterly!H358:K358)</f>
        <v>0</v>
      </c>
      <c r="L358" s="31">
        <f>SUM(Quarterly!I358:L358)</f>
        <v>0</v>
      </c>
      <c r="M358" s="31">
        <f>SUM(Quarterly!J358:M358)</f>
        <v>0</v>
      </c>
      <c r="N358" s="31">
        <f>SUM(Quarterly!K358:N358)</f>
        <v>0</v>
      </c>
      <c r="O358" s="31">
        <f>SUM(Quarterly!L358:O358)</f>
        <v>0</v>
      </c>
      <c r="P358" s="31">
        <f>SUM(Quarterly!M358:P358)</f>
        <v>0</v>
      </c>
      <c r="Q358" s="31">
        <f>SUM(Quarterly!N358:Q358)</f>
        <v>0</v>
      </c>
      <c r="R358" s="31">
        <f>SUM(Quarterly!O358:R358)</f>
        <v>0</v>
      </c>
      <c r="S358" s="31">
        <f>SUM(Quarterly!P358:S358)</f>
        <v>0</v>
      </c>
    </row>
    <row r="359" spans="1:19" x14ac:dyDescent="0.25">
      <c r="A359" s="20" t="s">
        <v>307</v>
      </c>
      <c r="B359" s="21" t="s">
        <v>391</v>
      </c>
      <c r="C359" s="21"/>
      <c r="D359" s="21" t="s">
        <v>394</v>
      </c>
      <c r="E359" s="21" t="s">
        <v>387</v>
      </c>
      <c r="F359" s="31"/>
      <c r="G359" s="31"/>
      <c r="H359" s="31"/>
      <c r="I359" s="31">
        <f>SUM(Quarterly!F359:I359)</f>
        <v>0</v>
      </c>
      <c r="J359" s="31">
        <f>SUM(Quarterly!G359:J359)</f>
        <v>0</v>
      </c>
      <c r="K359" s="31">
        <f>SUM(Quarterly!H359:K359)</f>
        <v>0</v>
      </c>
      <c r="L359" s="31">
        <f>SUM(Quarterly!I359:L359)</f>
        <v>0</v>
      </c>
      <c r="M359" s="31">
        <f>SUM(Quarterly!J359:M359)</f>
        <v>0</v>
      </c>
      <c r="N359" s="31">
        <f>SUM(Quarterly!K359:N359)</f>
        <v>0</v>
      </c>
      <c r="O359" s="31">
        <f>SUM(Quarterly!L359:O359)</f>
        <v>0</v>
      </c>
      <c r="P359" s="31">
        <f>SUM(Quarterly!M359:P359)</f>
        <v>0</v>
      </c>
      <c r="Q359" s="31">
        <f>SUM(Quarterly!N359:Q359)</f>
        <v>0</v>
      </c>
      <c r="R359" s="31">
        <f>SUM(Quarterly!O359:R359)</f>
        <v>0</v>
      </c>
      <c r="S359" s="31">
        <f>SUM(Quarterly!P359:S359)</f>
        <v>0</v>
      </c>
    </row>
    <row r="360" spans="1:19" x14ac:dyDescent="0.25">
      <c r="A360" s="20" t="s">
        <v>308</v>
      </c>
      <c r="B360" s="21" t="s">
        <v>391</v>
      </c>
      <c r="C360" s="21"/>
      <c r="D360" s="21" t="s">
        <v>394</v>
      </c>
      <c r="E360" s="21" t="s">
        <v>387</v>
      </c>
      <c r="F360" s="31"/>
      <c r="G360" s="31"/>
      <c r="H360" s="31"/>
      <c r="I360" s="31">
        <f>SUM(Quarterly!F360:I360)</f>
        <v>0</v>
      </c>
      <c r="J360" s="31">
        <f>SUM(Quarterly!G360:J360)</f>
        <v>0</v>
      </c>
      <c r="K360" s="31">
        <f>SUM(Quarterly!H360:K360)</f>
        <v>0</v>
      </c>
      <c r="L360" s="31">
        <f>SUM(Quarterly!I360:L360)</f>
        <v>0</v>
      </c>
      <c r="M360" s="31">
        <f>SUM(Quarterly!J360:M360)</f>
        <v>0</v>
      </c>
      <c r="N360" s="31">
        <f>SUM(Quarterly!K360:N360)</f>
        <v>0</v>
      </c>
      <c r="O360" s="31">
        <f>SUM(Quarterly!L360:O360)</f>
        <v>0</v>
      </c>
      <c r="P360" s="31">
        <f>SUM(Quarterly!M360:P360)</f>
        <v>0</v>
      </c>
      <c r="Q360" s="31">
        <f>SUM(Quarterly!N360:Q360)</f>
        <v>0</v>
      </c>
      <c r="R360" s="31">
        <f>SUM(Quarterly!O360:R360)</f>
        <v>0</v>
      </c>
      <c r="S360" s="31">
        <f>SUM(Quarterly!P360:S360)</f>
        <v>0</v>
      </c>
    </row>
    <row r="361" spans="1:19" x14ac:dyDescent="0.25">
      <c r="A361" s="20" t="s">
        <v>309</v>
      </c>
      <c r="B361" s="21" t="s">
        <v>391</v>
      </c>
      <c r="C361" s="21"/>
      <c r="D361" s="21" t="s">
        <v>394</v>
      </c>
      <c r="E361" s="21" t="s">
        <v>387</v>
      </c>
      <c r="F361" s="31"/>
      <c r="G361" s="31"/>
      <c r="H361" s="31"/>
      <c r="I361" s="31">
        <f>SUM(Quarterly!F361:I361)</f>
        <v>0</v>
      </c>
      <c r="J361" s="31">
        <f>SUM(Quarterly!G361:J361)</f>
        <v>0</v>
      </c>
      <c r="K361" s="31">
        <f>SUM(Quarterly!H361:K361)</f>
        <v>0</v>
      </c>
      <c r="L361" s="31">
        <f>SUM(Quarterly!I361:L361)</f>
        <v>0</v>
      </c>
      <c r="M361" s="31">
        <f>SUM(Quarterly!J361:M361)</f>
        <v>0</v>
      </c>
      <c r="N361" s="31">
        <f>SUM(Quarterly!K361:N361)</f>
        <v>0</v>
      </c>
      <c r="O361" s="31">
        <f>SUM(Quarterly!L361:O361)</f>
        <v>0</v>
      </c>
      <c r="P361" s="31">
        <f>SUM(Quarterly!M361:P361)</f>
        <v>0</v>
      </c>
      <c r="Q361" s="31">
        <f>SUM(Quarterly!N361:Q361)</f>
        <v>0</v>
      </c>
      <c r="R361" s="31">
        <f>SUM(Quarterly!O361:R361)</f>
        <v>0</v>
      </c>
      <c r="S361" s="31">
        <f>SUM(Quarterly!P361:S361)</f>
        <v>0</v>
      </c>
    </row>
    <row r="362" spans="1:19" x14ac:dyDescent="0.25">
      <c r="A362" s="20" t="s">
        <v>310</v>
      </c>
      <c r="B362" s="21" t="s">
        <v>391</v>
      </c>
      <c r="C362" s="21" t="s">
        <v>408</v>
      </c>
      <c r="D362" s="21" t="s">
        <v>394</v>
      </c>
      <c r="E362" s="21" t="s">
        <v>387</v>
      </c>
      <c r="F362" s="31"/>
      <c r="G362" s="31"/>
      <c r="H362" s="31"/>
      <c r="I362" s="31">
        <f>SUM(Quarterly!F362:I362)</f>
        <v>4184703</v>
      </c>
      <c r="J362" s="31">
        <f>SUM(Quarterly!G362:J362)</f>
        <v>4664623</v>
      </c>
      <c r="K362" s="31">
        <f>SUM(Quarterly!H362:K362)</f>
        <v>4482663</v>
      </c>
      <c r="L362" s="31">
        <f>SUM(Quarterly!I362:L362)</f>
        <v>3974492</v>
      </c>
      <c r="M362" s="31">
        <f>SUM(Quarterly!J362:M362)</f>
        <v>2686292</v>
      </c>
      <c r="N362" s="31">
        <f>SUM(Quarterly!K362:N362)</f>
        <v>1881195</v>
      </c>
      <c r="O362" s="31">
        <f>SUM(Quarterly!L362:O362)</f>
        <v>2146824</v>
      </c>
      <c r="P362" s="31">
        <f>SUM(Quarterly!M362:P362)</f>
        <v>3301335</v>
      </c>
      <c r="Q362" s="31">
        <f>SUM(Quarterly!N362:Q362)</f>
        <v>7590874</v>
      </c>
      <c r="R362" s="31">
        <f>SUM(Quarterly!O362:R362)</f>
        <v>9956491</v>
      </c>
      <c r="S362" s="31">
        <f>SUM(Quarterly!P362:S362)</f>
        <v>12726257</v>
      </c>
    </row>
    <row r="363" spans="1:19" x14ac:dyDescent="0.25">
      <c r="A363" s="20" t="s">
        <v>311</v>
      </c>
      <c r="B363" s="21" t="s">
        <v>390</v>
      </c>
      <c r="C363" s="21"/>
      <c r="D363" s="21" t="s">
        <v>393</v>
      </c>
      <c r="E363" s="21" t="s">
        <v>387</v>
      </c>
      <c r="F363" s="31"/>
      <c r="G363" s="31"/>
      <c r="H363" s="31"/>
      <c r="I363" s="31">
        <f>SUM(Quarterly!F363:I363)</f>
        <v>0</v>
      </c>
      <c r="J363" s="31">
        <f>SUM(Quarterly!G363:J363)</f>
        <v>0</v>
      </c>
      <c r="K363" s="31">
        <f>SUM(Quarterly!H363:K363)</f>
        <v>0</v>
      </c>
      <c r="L363" s="31">
        <f>SUM(Quarterly!I363:L363)</f>
        <v>0</v>
      </c>
      <c r="M363" s="31">
        <f>SUM(Quarterly!J363:M363)</f>
        <v>0</v>
      </c>
      <c r="N363" s="31">
        <f>SUM(Quarterly!K363:N363)</f>
        <v>0</v>
      </c>
      <c r="O363" s="31">
        <f>SUM(Quarterly!L363:O363)</f>
        <v>0</v>
      </c>
      <c r="P363" s="31">
        <f>SUM(Quarterly!M363:P363)</f>
        <v>0</v>
      </c>
      <c r="Q363" s="31">
        <f>SUM(Quarterly!N363:Q363)</f>
        <v>0</v>
      </c>
      <c r="R363" s="31">
        <f>SUM(Quarterly!O363:R363)</f>
        <v>0</v>
      </c>
      <c r="S363" s="31">
        <f>SUM(Quarterly!P363:S363)</f>
        <v>0</v>
      </c>
    </row>
    <row r="364" spans="1:19" x14ac:dyDescent="0.25">
      <c r="A364" s="20" t="s">
        <v>312</v>
      </c>
      <c r="B364" s="21" t="s">
        <v>390</v>
      </c>
      <c r="C364" s="21"/>
      <c r="D364" s="21" t="s">
        <v>393</v>
      </c>
      <c r="E364" s="21" t="s">
        <v>387</v>
      </c>
      <c r="F364" s="31"/>
      <c r="G364" s="31"/>
      <c r="H364" s="31"/>
      <c r="I364" s="31">
        <f>SUM(Quarterly!F364:I364)</f>
        <v>0</v>
      </c>
      <c r="J364" s="31">
        <f>SUM(Quarterly!G364:J364)</f>
        <v>0</v>
      </c>
      <c r="K364" s="31">
        <f>SUM(Quarterly!H364:K364)</f>
        <v>0</v>
      </c>
      <c r="L364" s="31">
        <f>SUM(Quarterly!I364:L364)</f>
        <v>0</v>
      </c>
      <c r="M364" s="31">
        <f>SUM(Quarterly!J364:M364)</f>
        <v>0</v>
      </c>
      <c r="N364" s="31">
        <f>SUM(Quarterly!K364:N364)</f>
        <v>0</v>
      </c>
      <c r="O364" s="31">
        <f>SUM(Quarterly!L364:O364)</f>
        <v>0</v>
      </c>
      <c r="P364" s="31">
        <f>SUM(Quarterly!M364:P364)</f>
        <v>0</v>
      </c>
      <c r="Q364" s="31">
        <f>SUM(Quarterly!N364:Q364)</f>
        <v>0</v>
      </c>
      <c r="R364" s="31">
        <f>SUM(Quarterly!O364:R364)</f>
        <v>0</v>
      </c>
      <c r="S364" s="31">
        <f>SUM(Quarterly!P364:S364)</f>
        <v>0</v>
      </c>
    </row>
    <row r="365" spans="1:19" x14ac:dyDescent="0.25">
      <c r="A365" s="20" t="s">
        <v>313</v>
      </c>
      <c r="B365" s="21" t="s">
        <v>391</v>
      </c>
      <c r="C365" s="21"/>
      <c r="D365" s="21" t="s">
        <v>394</v>
      </c>
      <c r="E365" s="21" t="s">
        <v>387</v>
      </c>
      <c r="F365" s="31"/>
      <c r="G365" s="31"/>
      <c r="H365" s="31"/>
      <c r="I365" s="31">
        <f>SUM(Quarterly!F365:I365)</f>
        <v>0</v>
      </c>
      <c r="J365" s="31">
        <f>SUM(Quarterly!G365:J365)</f>
        <v>0</v>
      </c>
      <c r="K365" s="31">
        <f>SUM(Quarterly!H365:K365)</f>
        <v>0</v>
      </c>
      <c r="L365" s="31">
        <f>SUM(Quarterly!I365:L365)</f>
        <v>0</v>
      </c>
      <c r="M365" s="31">
        <f>SUM(Quarterly!J365:M365)</f>
        <v>0</v>
      </c>
      <c r="N365" s="31">
        <f>SUM(Quarterly!K365:N365)</f>
        <v>0</v>
      </c>
      <c r="O365" s="31">
        <f>SUM(Quarterly!L365:O365)</f>
        <v>0</v>
      </c>
      <c r="P365" s="31">
        <f>SUM(Quarterly!M365:P365)</f>
        <v>0</v>
      </c>
      <c r="Q365" s="31">
        <f>SUM(Quarterly!N365:Q365)</f>
        <v>0</v>
      </c>
      <c r="R365" s="31">
        <f>SUM(Quarterly!O365:R365)</f>
        <v>0</v>
      </c>
      <c r="S365" s="31">
        <f>SUM(Quarterly!P365:S365)</f>
        <v>0</v>
      </c>
    </row>
    <row r="366" spans="1:19" x14ac:dyDescent="0.25">
      <c r="A366" s="20" t="s">
        <v>149</v>
      </c>
      <c r="B366" s="21" t="s">
        <v>391</v>
      </c>
      <c r="C366" s="21"/>
      <c r="D366" s="21" t="s">
        <v>394</v>
      </c>
      <c r="E366" s="21" t="s">
        <v>387</v>
      </c>
      <c r="F366" s="31"/>
      <c r="G366" s="31"/>
      <c r="H366" s="31"/>
      <c r="I366" s="31">
        <f>SUM(Quarterly!F366:I366)</f>
        <v>0</v>
      </c>
      <c r="J366" s="31">
        <f>SUM(Quarterly!G366:J366)</f>
        <v>0</v>
      </c>
      <c r="K366" s="31">
        <f>SUM(Quarterly!H366:K366)</f>
        <v>0</v>
      </c>
      <c r="L366" s="31">
        <f>SUM(Quarterly!I366:L366)</f>
        <v>0</v>
      </c>
      <c r="M366" s="31">
        <f>SUM(Quarterly!J366:M366)</f>
        <v>0</v>
      </c>
      <c r="N366" s="31">
        <f>SUM(Quarterly!K366:N366)</f>
        <v>0</v>
      </c>
      <c r="O366" s="31">
        <f>SUM(Quarterly!L366:O366)</f>
        <v>0</v>
      </c>
      <c r="P366" s="31">
        <f>SUM(Quarterly!M366:P366)</f>
        <v>0</v>
      </c>
      <c r="Q366" s="31">
        <f>SUM(Quarterly!N366:Q366)</f>
        <v>0</v>
      </c>
      <c r="R366" s="31">
        <f>SUM(Quarterly!O366:R366)</f>
        <v>0</v>
      </c>
      <c r="S366" s="31">
        <f>SUM(Quarterly!P366:S366)</f>
        <v>0</v>
      </c>
    </row>
    <row r="367" spans="1:19" x14ac:dyDescent="0.25">
      <c r="A367" s="20" t="s">
        <v>314</v>
      </c>
      <c r="B367" s="21" t="s">
        <v>390</v>
      </c>
      <c r="C367" s="21"/>
      <c r="D367" s="21" t="s">
        <v>393</v>
      </c>
      <c r="E367" s="21" t="s">
        <v>387</v>
      </c>
      <c r="F367" s="31"/>
      <c r="G367" s="31"/>
      <c r="H367" s="31"/>
      <c r="I367" s="31">
        <f>SUM(Quarterly!F367:I367)</f>
        <v>0</v>
      </c>
      <c r="J367" s="31">
        <f>SUM(Quarterly!G367:J367)</f>
        <v>0</v>
      </c>
      <c r="K367" s="31">
        <f>SUM(Quarterly!H367:K367)</f>
        <v>0</v>
      </c>
      <c r="L367" s="31">
        <f>SUM(Quarterly!I367:L367)</f>
        <v>0</v>
      </c>
      <c r="M367" s="31">
        <f>SUM(Quarterly!J367:M367)</f>
        <v>0</v>
      </c>
      <c r="N367" s="31">
        <f>SUM(Quarterly!K367:N367)</f>
        <v>0</v>
      </c>
      <c r="O367" s="31">
        <f>SUM(Quarterly!L367:O367)</f>
        <v>0</v>
      </c>
      <c r="P367" s="31">
        <f>SUM(Quarterly!M367:P367)</f>
        <v>0</v>
      </c>
      <c r="Q367" s="31">
        <f>SUM(Quarterly!N367:Q367)</f>
        <v>0</v>
      </c>
      <c r="R367" s="31">
        <f>SUM(Quarterly!O367:R367)</f>
        <v>0</v>
      </c>
      <c r="S367" s="31">
        <f>SUM(Quarterly!P367:S367)</f>
        <v>0</v>
      </c>
    </row>
    <row r="368" spans="1:19" x14ac:dyDescent="0.25">
      <c r="A368" s="20" t="s">
        <v>315</v>
      </c>
      <c r="B368" s="21" t="s">
        <v>391</v>
      </c>
      <c r="C368" s="21"/>
      <c r="D368" s="21" t="s">
        <v>394</v>
      </c>
      <c r="E368" s="21" t="s">
        <v>387</v>
      </c>
      <c r="F368" s="31"/>
      <c r="G368" s="31"/>
      <c r="H368" s="31"/>
      <c r="I368" s="31">
        <f>SUM(Quarterly!F368:I368)</f>
        <v>0</v>
      </c>
      <c r="J368" s="31">
        <f>SUM(Quarterly!G368:J368)</f>
        <v>0</v>
      </c>
      <c r="K368" s="31">
        <f>SUM(Quarterly!H368:K368)</f>
        <v>0</v>
      </c>
      <c r="L368" s="31">
        <f>SUM(Quarterly!I368:L368)</f>
        <v>0</v>
      </c>
      <c r="M368" s="31">
        <f>SUM(Quarterly!J368:M368)</f>
        <v>0</v>
      </c>
      <c r="N368" s="31">
        <f>SUM(Quarterly!K368:N368)</f>
        <v>0</v>
      </c>
      <c r="O368" s="31">
        <f>SUM(Quarterly!L368:O368)</f>
        <v>0</v>
      </c>
      <c r="P368" s="31">
        <f>SUM(Quarterly!M368:P368)</f>
        <v>0</v>
      </c>
      <c r="Q368" s="31">
        <f>SUM(Quarterly!N368:Q368)</f>
        <v>0</v>
      </c>
      <c r="R368" s="31">
        <f>SUM(Quarterly!O368:R368)</f>
        <v>0</v>
      </c>
      <c r="S368" s="31">
        <f>SUM(Quarterly!P368:S368)</f>
        <v>0</v>
      </c>
    </row>
    <row r="369" spans="1:19" x14ac:dyDescent="0.25">
      <c r="A369" s="20" t="s">
        <v>149</v>
      </c>
      <c r="B369" s="21" t="s">
        <v>391</v>
      </c>
      <c r="C369" s="21"/>
      <c r="D369" s="21" t="s">
        <v>394</v>
      </c>
      <c r="E369" s="21" t="s">
        <v>387</v>
      </c>
      <c r="F369" s="31"/>
      <c r="G369" s="31"/>
      <c r="H369" s="31"/>
      <c r="I369" s="31">
        <f>SUM(Quarterly!F369:I369)</f>
        <v>0</v>
      </c>
      <c r="J369" s="31">
        <f>SUM(Quarterly!G369:J369)</f>
        <v>0</v>
      </c>
      <c r="K369" s="31">
        <f>SUM(Quarterly!H369:K369)</f>
        <v>0</v>
      </c>
      <c r="L369" s="31">
        <f>SUM(Quarterly!I369:L369)</f>
        <v>0</v>
      </c>
      <c r="M369" s="31">
        <f>SUM(Quarterly!J369:M369)</f>
        <v>0</v>
      </c>
      <c r="N369" s="31">
        <f>SUM(Quarterly!K369:N369)</f>
        <v>0</v>
      </c>
      <c r="O369" s="31">
        <f>SUM(Quarterly!L369:O369)</f>
        <v>0</v>
      </c>
      <c r="P369" s="31">
        <f>SUM(Quarterly!M369:P369)</f>
        <v>0</v>
      </c>
      <c r="Q369" s="31">
        <f>SUM(Quarterly!N369:Q369)</f>
        <v>0</v>
      </c>
      <c r="R369" s="31">
        <f>SUM(Quarterly!O369:R369)</f>
        <v>0</v>
      </c>
      <c r="S369" s="31">
        <f>SUM(Quarterly!P369:S369)</f>
        <v>0</v>
      </c>
    </row>
    <row r="370" spans="1:19" x14ac:dyDescent="0.25">
      <c r="A370" s="20" t="s">
        <v>316</v>
      </c>
      <c r="B370" s="21" t="s">
        <v>390</v>
      </c>
      <c r="C370" s="21"/>
      <c r="D370" s="21" t="s">
        <v>393</v>
      </c>
      <c r="E370" s="21" t="s">
        <v>387</v>
      </c>
      <c r="F370" s="31"/>
      <c r="G370" s="31"/>
      <c r="H370" s="31"/>
      <c r="I370" s="31">
        <f>SUM(Quarterly!F370:I370)</f>
        <v>0</v>
      </c>
      <c r="J370" s="31">
        <f>SUM(Quarterly!G370:J370)</f>
        <v>0</v>
      </c>
      <c r="K370" s="31">
        <f>SUM(Quarterly!H370:K370)</f>
        <v>0</v>
      </c>
      <c r="L370" s="31">
        <f>SUM(Quarterly!I370:L370)</f>
        <v>0</v>
      </c>
      <c r="M370" s="31">
        <f>SUM(Quarterly!J370:M370)</f>
        <v>0</v>
      </c>
      <c r="N370" s="31">
        <f>SUM(Quarterly!K370:N370)</f>
        <v>0</v>
      </c>
      <c r="O370" s="31">
        <f>SUM(Quarterly!L370:O370)</f>
        <v>0</v>
      </c>
      <c r="P370" s="31">
        <f>SUM(Quarterly!M370:P370)</f>
        <v>0</v>
      </c>
      <c r="Q370" s="31">
        <f>SUM(Quarterly!N370:Q370)</f>
        <v>0</v>
      </c>
      <c r="R370" s="31">
        <f>SUM(Quarterly!O370:R370)</f>
        <v>0</v>
      </c>
      <c r="S370" s="31">
        <f>SUM(Quarterly!P370:S370)</f>
        <v>0</v>
      </c>
    </row>
    <row r="371" spans="1:19" x14ac:dyDescent="0.25">
      <c r="A371" s="20" t="s">
        <v>317</v>
      </c>
      <c r="B371" s="21" t="s">
        <v>391</v>
      </c>
      <c r="C371" s="21"/>
      <c r="D371" s="21" t="s">
        <v>394</v>
      </c>
      <c r="E371" s="21" t="s">
        <v>387</v>
      </c>
      <c r="F371" s="31"/>
      <c r="G371" s="31"/>
      <c r="H371" s="31"/>
      <c r="I371" s="31">
        <f>SUM(Quarterly!F371:I371)</f>
        <v>0</v>
      </c>
      <c r="J371" s="31">
        <f>SUM(Quarterly!G371:J371)</f>
        <v>0</v>
      </c>
      <c r="K371" s="31">
        <f>SUM(Quarterly!H371:K371)</f>
        <v>0</v>
      </c>
      <c r="L371" s="31">
        <f>SUM(Quarterly!I371:L371)</f>
        <v>0</v>
      </c>
      <c r="M371" s="31">
        <f>SUM(Quarterly!J371:M371)</f>
        <v>0</v>
      </c>
      <c r="N371" s="31">
        <f>SUM(Quarterly!K371:N371)</f>
        <v>0</v>
      </c>
      <c r="O371" s="31">
        <f>SUM(Quarterly!L371:O371)</f>
        <v>0</v>
      </c>
      <c r="P371" s="31">
        <f>SUM(Quarterly!M371:P371)</f>
        <v>0</v>
      </c>
      <c r="Q371" s="31">
        <f>SUM(Quarterly!N371:Q371)</f>
        <v>0</v>
      </c>
      <c r="R371" s="31">
        <f>SUM(Quarterly!O371:R371)</f>
        <v>0</v>
      </c>
      <c r="S371" s="31">
        <f>SUM(Quarterly!P371:S371)</f>
        <v>0</v>
      </c>
    </row>
    <row r="372" spans="1:19" x14ac:dyDescent="0.25">
      <c r="A372" s="20" t="s">
        <v>318</v>
      </c>
      <c r="B372" s="21" t="s">
        <v>391</v>
      </c>
      <c r="C372" s="21"/>
      <c r="D372" s="21" t="s">
        <v>394</v>
      </c>
      <c r="E372" s="21" t="s">
        <v>387</v>
      </c>
      <c r="F372" s="31"/>
      <c r="G372" s="31"/>
      <c r="H372" s="31"/>
      <c r="I372" s="31">
        <f>SUM(Quarterly!F372:I372)</f>
        <v>0</v>
      </c>
      <c r="J372" s="31">
        <f>SUM(Quarterly!G372:J372)</f>
        <v>0</v>
      </c>
      <c r="K372" s="31">
        <f>SUM(Quarterly!H372:K372)</f>
        <v>0</v>
      </c>
      <c r="L372" s="31">
        <f>SUM(Quarterly!I372:L372)</f>
        <v>0</v>
      </c>
      <c r="M372" s="31">
        <f>SUM(Quarterly!J372:M372)</f>
        <v>0</v>
      </c>
      <c r="N372" s="31">
        <f>SUM(Quarterly!K372:N372)</f>
        <v>0</v>
      </c>
      <c r="O372" s="31">
        <f>SUM(Quarterly!L372:O372)</f>
        <v>0</v>
      </c>
      <c r="P372" s="31">
        <f>SUM(Quarterly!M372:P372)</f>
        <v>0</v>
      </c>
      <c r="Q372" s="31">
        <f>SUM(Quarterly!N372:Q372)</f>
        <v>0</v>
      </c>
      <c r="R372" s="31">
        <f>SUM(Quarterly!O372:R372)</f>
        <v>0</v>
      </c>
      <c r="S372" s="31">
        <f>SUM(Quarterly!P372:S372)</f>
        <v>0</v>
      </c>
    </row>
    <row r="373" spans="1:19" x14ac:dyDescent="0.25">
      <c r="A373" s="20" t="s">
        <v>319</v>
      </c>
      <c r="B373" s="21" t="s">
        <v>391</v>
      </c>
      <c r="C373" s="21"/>
      <c r="D373" s="21" t="s">
        <v>394</v>
      </c>
      <c r="E373" s="21" t="s">
        <v>387</v>
      </c>
      <c r="F373" s="31"/>
      <c r="G373" s="31"/>
      <c r="H373" s="31"/>
      <c r="I373" s="31">
        <f>SUM(Quarterly!F373:I373)</f>
        <v>0</v>
      </c>
      <c r="J373" s="31">
        <f>SUM(Quarterly!G373:J373)</f>
        <v>0</v>
      </c>
      <c r="K373" s="31">
        <f>SUM(Quarterly!H373:K373)</f>
        <v>0</v>
      </c>
      <c r="L373" s="31">
        <f>SUM(Quarterly!I373:L373)</f>
        <v>0</v>
      </c>
      <c r="M373" s="31">
        <f>SUM(Quarterly!J373:M373)</f>
        <v>0</v>
      </c>
      <c r="N373" s="31">
        <f>SUM(Quarterly!K373:N373)</f>
        <v>0</v>
      </c>
      <c r="O373" s="31">
        <f>SUM(Quarterly!L373:O373)</f>
        <v>0</v>
      </c>
      <c r="P373" s="31">
        <f>SUM(Quarterly!M373:P373)</f>
        <v>0</v>
      </c>
      <c r="Q373" s="31">
        <f>SUM(Quarterly!N373:Q373)</f>
        <v>0</v>
      </c>
      <c r="R373" s="31">
        <f>SUM(Quarterly!O373:R373)</f>
        <v>0</v>
      </c>
      <c r="S373" s="31">
        <f>SUM(Quarterly!P373:S373)</f>
        <v>0</v>
      </c>
    </row>
    <row r="374" spans="1:19" x14ac:dyDescent="0.25">
      <c r="A374" s="20" t="s">
        <v>320</v>
      </c>
      <c r="B374" s="21" t="s">
        <v>390</v>
      </c>
      <c r="C374" s="21"/>
      <c r="D374" s="21" t="s">
        <v>393</v>
      </c>
      <c r="E374" s="21" t="s">
        <v>387</v>
      </c>
      <c r="F374" s="31"/>
      <c r="G374" s="31"/>
      <c r="H374" s="31"/>
      <c r="I374" s="31">
        <f>SUM(Quarterly!F374:I374)</f>
        <v>0</v>
      </c>
      <c r="J374" s="31">
        <f>SUM(Quarterly!G374:J374)</f>
        <v>0</v>
      </c>
      <c r="K374" s="31">
        <f>SUM(Quarterly!H374:K374)</f>
        <v>0</v>
      </c>
      <c r="L374" s="31">
        <f>SUM(Quarterly!I374:L374)</f>
        <v>0</v>
      </c>
      <c r="M374" s="31">
        <f>SUM(Quarterly!J374:M374)</f>
        <v>0</v>
      </c>
      <c r="N374" s="31">
        <f>SUM(Quarterly!K374:N374)</f>
        <v>0</v>
      </c>
      <c r="O374" s="31">
        <f>SUM(Quarterly!L374:O374)</f>
        <v>0</v>
      </c>
      <c r="P374" s="31">
        <f>SUM(Quarterly!M374:P374)</f>
        <v>0</v>
      </c>
      <c r="Q374" s="31">
        <f>SUM(Quarterly!N374:Q374)</f>
        <v>0</v>
      </c>
      <c r="R374" s="31">
        <f>SUM(Quarterly!O374:R374)</f>
        <v>0</v>
      </c>
      <c r="S374" s="31">
        <f>SUM(Quarterly!P374:S374)</f>
        <v>0</v>
      </c>
    </row>
    <row r="375" spans="1:19" x14ac:dyDescent="0.25">
      <c r="A375" s="20" t="s">
        <v>321</v>
      </c>
      <c r="B375" s="21" t="s">
        <v>391</v>
      </c>
      <c r="C375" s="21"/>
      <c r="D375" s="21" t="s">
        <v>394</v>
      </c>
      <c r="E375" s="21" t="s">
        <v>387</v>
      </c>
      <c r="F375" s="31"/>
      <c r="G375" s="31"/>
      <c r="H375" s="31"/>
      <c r="I375" s="31">
        <f>SUM(Quarterly!F375:I375)</f>
        <v>0</v>
      </c>
      <c r="J375" s="31">
        <f>SUM(Quarterly!G375:J375)</f>
        <v>0</v>
      </c>
      <c r="K375" s="31">
        <f>SUM(Quarterly!H375:K375)</f>
        <v>0</v>
      </c>
      <c r="L375" s="31">
        <f>SUM(Quarterly!I375:L375)</f>
        <v>0</v>
      </c>
      <c r="M375" s="31">
        <f>SUM(Quarterly!J375:M375)</f>
        <v>0</v>
      </c>
      <c r="N375" s="31">
        <f>SUM(Quarterly!K375:N375)</f>
        <v>0</v>
      </c>
      <c r="O375" s="31">
        <f>SUM(Quarterly!L375:O375)</f>
        <v>0</v>
      </c>
      <c r="P375" s="31">
        <f>SUM(Quarterly!M375:P375)</f>
        <v>0</v>
      </c>
      <c r="Q375" s="31">
        <f>SUM(Quarterly!N375:Q375)</f>
        <v>0</v>
      </c>
      <c r="R375" s="31">
        <f>SUM(Quarterly!O375:R375)</f>
        <v>0</v>
      </c>
      <c r="S375" s="31">
        <f>SUM(Quarterly!P375:S375)</f>
        <v>0</v>
      </c>
    </row>
    <row r="376" spans="1:19" x14ac:dyDescent="0.25">
      <c r="A376" s="20" t="s">
        <v>322</v>
      </c>
      <c r="B376" s="21" t="s">
        <v>391</v>
      </c>
      <c r="C376" s="21"/>
      <c r="D376" s="21" t="s">
        <v>394</v>
      </c>
      <c r="E376" s="21" t="s">
        <v>387</v>
      </c>
      <c r="F376" s="31"/>
      <c r="G376" s="31"/>
      <c r="H376" s="31"/>
      <c r="I376" s="31">
        <f>SUM(Quarterly!F376:I376)</f>
        <v>0</v>
      </c>
      <c r="J376" s="31">
        <f>SUM(Quarterly!G376:J376)</f>
        <v>0</v>
      </c>
      <c r="K376" s="31">
        <f>SUM(Quarterly!H376:K376)</f>
        <v>0</v>
      </c>
      <c r="L376" s="31">
        <f>SUM(Quarterly!I376:L376)</f>
        <v>0</v>
      </c>
      <c r="M376" s="31">
        <f>SUM(Quarterly!J376:M376)</f>
        <v>0</v>
      </c>
      <c r="N376" s="31">
        <f>SUM(Quarterly!K376:N376)</f>
        <v>0</v>
      </c>
      <c r="O376" s="31">
        <f>SUM(Quarterly!L376:O376)</f>
        <v>0</v>
      </c>
      <c r="P376" s="31">
        <f>SUM(Quarterly!M376:P376)</f>
        <v>0</v>
      </c>
      <c r="Q376" s="31">
        <f>SUM(Quarterly!N376:Q376)</f>
        <v>0</v>
      </c>
      <c r="R376" s="31">
        <f>SUM(Quarterly!O376:R376)</f>
        <v>0</v>
      </c>
      <c r="S376" s="31">
        <f>SUM(Quarterly!P376:S376)</f>
        <v>0</v>
      </c>
    </row>
    <row r="377" spans="1:19" x14ac:dyDescent="0.25">
      <c r="A377" s="20" t="s">
        <v>33</v>
      </c>
      <c r="B377" s="21" t="s">
        <v>391</v>
      </c>
      <c r="C377" s="21"/>
      <c r="D377" s="21" t="s">
        <v>394</v>
      </c>
      <c r="E377" s="21" t="s">
        <v>387</v>
      </c>
      <c r="F377" s="31"/>
      <c r="G377" s="31"/>
      <c r="H377" s="31"/>
      <c r="I377" s="31">
        <f>SUM(Quarterly!F377:I377)</f>
        <v>0</v>
      </c>
      <c r="J377" s="31">
        <f>SUM(Quarterly!G377:J377)</f>
        <v>0</v>
      </c>
      <c r="K377" s="31">
        <f>SUM(Quarterly!H377:K377)</f>
        <v>0</v>
      </c>
      <c r="L377" s="31">
        <f>SUM(Quarterly!I377:L377)</f>
        <v>0</v>
      </c>
      <c r="M377" s="31">
        <f>SUM(Quarterly!J377:M377)</f>
        <v>0</v>
      </c>
      <c r="N377" s="31">
        <f>SUM(Quarterly!K377:N377)</f>
        <v>0</v>
      </c>
      <c r="O377" s="31">
        <f>SUM(Quarterly!L377:O377)</f>
        <v>0</v>
      </c>
      <c r="P377" s="31">
        <f>SUM(Quarterly!M377:P377)</f>
        <v>0</v>
      </c>
      <c r="Q377" s="31">
        <f>SUM(Quarterly!N377:Q377)</f>
        <v>0</v>
      </c>
      <c r="R377" s="31">
        <f>SUM(Quarterly!O377:R377)</f>
        <v>0</v>
      </c>
      <c r="S377" s="31">
        <f>SUM(Quarterly!P377:S377)</f>
        <v>0</v>
      </c>
    </row>
    <row r="378" spans="1:19" x14ac:dyDescent="0.25">
      <c r="A378" s="20" t="s">
        <v>323</v>
      </c>
      <c r="B378" s="21" t="s">
        <v>391</v>
      </c>
      <c r="C378" s="21"/>
      <c r="D378" s="21" t="s">
        <v>394</v>
      </c>
      <c r="E378" s="21" t="s">
        <v>387</v>
      </c>
      <c r="F378" s="31"/>
      <c r="G378" s="31"/>
      <c r="H378" s="31"/>
      <c r="I378" s="31">
        <f>SUM(Quarterly!F378:I378)</f>
        <v>0</v>
      </c>
      <c r="J378" s="31">
        <f>SUM(Quarterly!G378:J378)</f>
        <v>0</v>
      </c>
      <c r="K378" s="31">
        <f>SUM(Quarterly!H378:K378)</f>
        <v>0</v>
      </c>
      <c r="L378" s="31">
        <f>SUM(Quarterly!I378:L378)</f>
        <v>0</v>
      </c>
      <c r="M378" s="31">
        <f>SUM(Quarterly!J378:M378)</f>
        <v>0</v>
      </c>
      <c r="N378" s="31">
        <f>SUM(Quarterly!K378:N378)</f>
        <v>0</v>
      </c>
      <c r="O378" s="31">
        <f>SUM(Quarterly!L378:O378)</f>
        <v>0</v>
      </c>
      <c r="P378" s="31">
        <f>SUM(Quarterly!M378:P378)</f>
        <v>0</v>
      </c>
      <c r="Q378" s="31">
        <f>SUM(Quarterly!N378:Q378)</f>
        <v>0</v>
      </c>
      <c r="R378" s="31">
        <f>SUM(Quarterly!O378:R378)</f>
        <v>0</v>
      </c>
      <c r="S378" s="31">
        <f>SUM(Quarterly!P378:S378)</f>
        <v>0</v>
      </c>
    </row>
    <row r="379" spans="1:19" x14ac:dyDescent="0.25">
      <c r="A379" s="22" t="s">
        <v>2</v>
      </c>
      <c r="B379" s="23" t="s">
        <v>391</v>
      </c>
      <c r="C379" s="23"/>
      <c r="D379" s="23" t="s">
        <v>394</v>
      </c>
      <c r="E379" s="23" t="s">
        <v>388</v>
      </c>
      <c r="F379" s="32"/>
      <c r="G379" s="32"/>
      <c r="H379" s="32"/>
      <c r="I379" s="32">
        <f>SUM(Quarterly!F379:I379)</f>
        <v>-7730736191</v>
      </c>
      <c r="J379" s="32">
        <f>SUM(Quarterly!G379:J379)</f>
        <v>-11694019483</v>
      </c>
      <c r="K379" s="32">
        <f>SUM(Quarterly!H379:K379)</f>
        <v>-14427622300</v>
      </c>
      <c r="L379" s="32">
        <f>SUM(Quarterly!I379:L379)</f>
        <v>-17805042835</v>
      </c>
      <c r="M379" s="32">
        <f>SUM(Quarterly!J379:M379)</f>
        <v>-17753085292</v>
      </c>
      <c r="N379" s="32">
        <f>SUM(Quarterly!K379:N379)</f>
        <v>-24956564472</v>
      </c>
      <c r="O379" s="32">
        <f>SUM(Quarterly!L379:O379)</f>
        <v>-32717366233</v>
      </c>
      <c r="P379" s="32">
        <f>SUM(Quarterly!M379:P379)</f>
        <v>-39806433659</v>
      </c>
      <c r="Q379" s="32">
        <f>SUM(Quarterly!N379:Q379)</f>
        <v>-47397840454</v>
      </c>
      <c r="R379" s="32">
        <f>SUM(Quarterly!O379:R379)</f>
        <v>-49793797294</v>
      </c>
      <c r="S379" s="32">
        <f>SUM(Quarterly!P379:S379)</f>
        <v>-49452340304</v>
      </c>
    </row>
    <row r="380" spans="1:19" x14ac:dyDescent="0.25">
      <c r="A380" s="24" t="s">
        <v>3</v>
      </c>
      <c r="B380" s="25" t="s">
        <v>390</v>
      </c>
      <c r="C380" s="25"/>
      <c r="D380" s="25" t="s">
        <v>393</v>
      </c>
      <c r="E380" s="25" t="s">
        <v>386</v>
      </c>
      <c r="F380" s="33"/>
      <c r="G380" s="33"/>
      <c r="H380" s="33"/>
      <c r="I380" s="33">
        <f>SUM(Quarterly!F380:I380)</f>
        <v>790381924</v>
      </c>
      <c r="J380" s="33">
        <f>SUM(Quarterly!G380:J380)</f>
        <v>866342629</v>
      </c>
      <c r="K380" s="33">
        <f>SUM(Quarterly!H380:K380)</f>
        <v>929078487</v>
      </c>
      <c r="L380" s="33">
        <f>SUM(Quarterly!I380:L380)</f>
        <v>574654596</v>
      </c>
      <c r="M380" s="33">
        <f>SUM(Quarterly!J380:M380)</f>
        <v>351882445</v>
      </c>
      <c r="N380" s="33">
        <f>SUM(Quarterly!K380:N380)</f>
        <v>304619623</v>
      </c>
      <c r="O380" s="33">
        <f>SUM(Quarterly!L380:O380)</f>
        <v>419687448</v>
      </c>
      <c r="P380" s="33">
        <f>SUM(Quarterly!M380:P380)</f>
        <v>232597807</v>
      </c>
      <c r="Q380" s="33">
        <f>SUM(Quarterly!N380:Q380)</f>
        <v>232416801</v>
      </c>
      <c r="R380" s="33">
        <f>SUM(Quarterly!O380:R380)</f>
        <v>253093665</v>
      </c>
      <c r="S380" s="33">
        <f>SUM(Quarterly!P380:S380)</f>
        <v>972288481</v>
      </c>
    </row>
    <row r="381" spans="1:19" x14ac:dyDescent="0.25">
      <c r="A381" s="24" t="s">
        <v>324</v>
      </c>
      <c r="B381" s="25" t="s">
        <v>391</v>
      </c>
      <c r="C381" s="25"/>
      <c r="D381" s="25" t="s">
        <v>394</v>
      </c>
      <c r="E381" s="25" t="s">
        <v>386</v>
      </c>
      <c r="F381" s="33"/>
      <c r="G381" s="33"/>
      <c r="H381" s="33"/>
      <c r="I381" s="33">
        <f>SUM(Quarterly!F381:I381)</f>
        <v>2608944</v>
      </c>
      <c r="J381" s="33">
        <f>SUM(Quarterly!G381:J381)</f>
        <v>2223767</v>
      </c>
      <c r="K381" s="33">
        <f>SUM(Quarterly!H381:K381)</f>
        <v>0</v>
      </c>
      <c r="L381" s="33">
        <f>SUM(Quarterly!I381:L381)</f>
        <v>0</v>
      </c>
      <c r="M381" s="33">
        <f>SUM(Quarterly!J381:M381)</f>
        <v>0</v>
      </c>
      <c r="N381" s="33">
        <f>SUM(Quarterly!K381:N381)</f>
        <v>0</v>
      </c>
      <c r="O381" s="33">
        <f>SUM(Quarterly!L381:O381)</f>
        <v>0</v>
      </c>
      <c r="P381" s="33">
        <f>SUM(Quarterly!M381:P381)</f>
        <v>0</v>
      </c>
      <c r="Q381" s="33">
        <f>SUM(Quarterly!N381:Q381)</f>
        <v>106750</v>
      </c>
      <c r="R381" s="33">
        <f>SUM(Quarterly!O381:R381)</f>
        <v>106750</v>
      </c>
      <c r="S381" s="33">
        <f>SUM(Quarterly!P381:S381)</f>
        <v>106750</v>
      </c>
    </row>
    <row r="382" spans="1:19" x14ac:dyDescent="0.25">
      <c r="A382" s="24" t="s">
        <v>325</v>
      </c>
      <c r="B382" s="25" t="s">
        <v>391</v>
      </c>
      <c r="C382" s="25"/>
      <c r="D382" s="25" t="s">
        <v>394</v>
      </c>
      <c r="E382" s="25" t="s">
        <v>386</v>
      </c>
      <c r="F382" s="33"/>
      <c r="G382" s="33"/>
      <c r="H382" s="33"/>
      <c r="I382" s="33">
        <f>SUM(Quarterly!F382:I382)</f>
        <v>0</v>
      </c>
      <c r="J382" s="33">
        <f>SUM(Quarterly!G382:J382)</f>
        <v>0</v>
      </c>
      <c r="K382" s="33">
        <f>SUM(Quarterly!H382:K382)</f>
        <v>0</v>
      </c>
      <c r="L382" s="33">
        <f>SUM(Quarterly!I382:L382)</f>
        <v>0</v>
      </c>
      <c r="M382" s="33">
        <f>SUM(Quarterly!J382:M382)</f>
        <v>0</v>
      </c>
      <c r="N382" s="33">
        <f>SUM(Quarterly!K382:N382)</f>
        <v>0</v>
      </c>
      <c r="O382" s="33">
        <f>SUM(Quarterly!L382:O382)</f>
        <v>0</v>
      </c>
      <c r="P382" s="33">
        <f>SUM(Quarterly!M382:P382)</f>
        <v>0</v>
      </c>
      <c r="Q382" s="33">
        <f>SUM(Quarterly!N382:Q382)</f>
        <v>0</v>
      </c>
      <c r="R382" s="33">
        <f>SUM(Quarterly!O382:R382)</f>
        <v>0</v>
      </c>
      <c r="S382" s="33">
        <f>SUM(Quarterly!P382:S382)</f>
        <v>0</v>
      </c>
    </row>
    <row r="383" spans="1:19" x14ac:dyDescent="0.25">
      <c r="A383" s="24" t="s">
        <v>326</v>
      </c>
      <c r="B383" s="25" t="s">
        <v>391</v>
      </c>
      <c r="C383" s="25"/>
      <c r="D383" s="25" t="s">
        <v>394</v>
      </c>
      <c r="E383" s="25" t="s">
        <v>386</v>
      </c>
      <c r="F383" s="33"/>
      <c r="G383" s="33"/>
      <c r="H383" s="33"/>
      <c r="I383" s="33">
        <f>SUM(Quarterly!F383:I383)</f>
        <v>106537742</v>
      </c>
      <c r="J383" s="33">
        <f>SUM(Quarterly!G383:J383)</f>
        <v>176725803</v>
      </c>
      <c r="K383" s="33">
        <f>SUM(Quarterly!H383:K383)</f>
        <v>247751850</v>
      </c>
      <c r="L383" s="33">
        <f>SUM(Quarterly!I383:L383)</f>
        <v>237766025</v>
      </c>
      <c r="M383" s="33">
        <f>SUM(Quarterly!J383:M383)</f>
        <v>166475748</v>
      </c>
      <c r="N383" s="33">
        <f>SUM(Quarterly!K383:N383)</f>
        <v>92938532</v>
      </c>
      <c r="O383" s="33">
        <f>SUM(Quarterly!L383:O383)</f>
        <v>18563330</v>
      </c>
      <c r="P383" s="33">
        <f>SUM(Quarterly!M383:P383)</f>
        <v>0</v>
      </c>
      <c r="Q383" s="33">
        <f>SUM(Quarterly!N383:Q383)</f>
        <v>0</v>
      </c>
      <c r="R383" s="33">
        <f>SUM(Quarterly!O383:R383)</f>
        <v>0</v>
      </c>
      <c r="S383" s="33">
        <f>SUM(Quarterly!P383:S383)</f>
        <v>0</v>
      </c>
    </row>
    <row r="384" spans="1:19" x14ac:dyDescent="0.25">
      <c r="A384" s="24" t="s">
        <v>327</v>
      </c>
      <c r="B384" s="25" t="s">
        <v>391</v>
      </c>
      <c r="C384" s="25"/>
      <c r="D384" s="25" t="s">
        <v>394</v>
      </c>
      <c r="E384" s="25" t="s">
        <v>386</v>
      </c>
      <c r="F384" s="33"/>
      <c r="G384" s="33"/>
      <c r="H384" s="33"/>
      <c r="I384" s="33">
        <f>SUM(Quarterly!F384:I384)</f>
        <v>0</v>
      </c>
      <c r="J384" s="33">
        <f>SUM(Quarterly!G384:J384)</f>
        <v>0</v>
      </c>
      <c r="K384" s="33">
        <f>SUM(Quarterly!H384:K384)</f>
        <v>0</v>
      </c>
      <c r="L384" s="33">
        <f>SUM(Quarterly!I384:L384)</f>
        <v>0</v>
      </c>
      <c r="M384" s="33">
        <f>SUM(Quarterly!J384:M384)</f>
        <v>0</v>
      </c>
      <c r="N384" s="33">
        <f>SUM(Quarterly!K384:N384)</f>
        <v>0</v>
      </c>
      <c r="O384" s="33">
        <f>SUM(Quarterly!L384:O384)</f>
        <v>0</v>
      </c>
      <c r="P384" s="33">
        <f>SUM(Quarterly!M384:P384)</f>
        <v>0</v>
      </c>
      <c r="Q384" s="33">
        <f>SUM(Quarterly!N384:Q384)</f>
        <v>0</v>
      </c>
      <c r="R384" s="33">
        <f>SUM(Quarterly!O384:R384)</f>
        <v>0</v>
      </c>
      <c r="S384" s="33">
        <f>SUM(Quarterly!P384:S384)</f>
        <v>0</v>
      </c>
    </row>
    <row r="385" spans="1:19" x14ac:dyDescent="0.25">
      <c r="A385" s="24" t="s">
        <v>328</v>
      </c>
      <c r="B385" s="25" t="s">
        <v>391</v>
      </c>
      <c r="C385" s="25"/>
      <c r="D385" s="25" t="s">
        <v>394</v>
      </c>
      <c r="E385" s="25" t="s">
        <v>386</v>
      </c>
      <c r="F385" s="33"/>
      <c r="G385" s="33"/>
      <c r="H385" s="33"/>
      <c r="I385" s="33">
        <f>SUM(Quarterly!F385:I385)</f>
        <v>0</v>
      </c>
      <c r="J385" s="33">
        <f>SUM(Quarterly!G385:J385)</f>
        <v>0</v>
      </c>
      <c r="K385" s="33">
        <f>SUM(Quarterly!H385:K385)</f>
        <v>0</v>
      </c>
      <c r="L385" s="33">
        <f>SUM(Quarterly!I385:L385)</f>
        <v>0</v>
      </c>
      <c r="M385" s="33">
        <f>SUM(Quarterly!J385:M385)</f>
        <v>0</v>
      </c>
      <c r="N385" s="33">
        <f>SUM(Quarterly!K385:N385)</f>
        <v>0</v>
      </c>
      <c r="O385" s="33">
        <f>SUM(Quarterly!L385:O385)</f>
        <v>0</v>
      </c>
      <c r="P385" s="33">
        <f>SUM(Quarterly!M385:P385)</f>
        <v>0</v>
      </c>
      <c r="Q385" s="33">
        <f>SUM(Quarterly!N385:Q385)</f>
        <v>0</v>
      </c>
      <c r="R385" s="33">
        <f>SUM(Quarterly!O385:R385)</f>
        <v>0</v>
      </c>
      <c r="S385" s="33">
        <f>SUM(Quarterly!P385:S385)</f>
        <v>0</v>
      </c>
    </row>
    <row r="386" spans="1:19" x14ac:dyDescent="0.25">
      <c r="A386" s="24" t="s">
        <v>329</v>
      </c>
      <c r="B386" s="25" t="s">
        <v>391</v>
      </c>
      <c r="C386" s="25"/>
      <c r="D386" s="25" t="s">
        <v>394</v>
      </c>
      <c r="E386" s="25" t="s">
        <v>386</v>
      </c>
      <c r="F386" s="33"/>
      <c r="G386" s="33"/>
      <c r="H386" s="33"/>
      <c r="I386" s="33">
        <f>SUM(Quarterly!F386:I386)</f>
        <v>0</v>
      </c>
      <c r="J386" s="33">
        <f>SUM(Quarterly!G386:J386)</f>
        <v>0</v>
      </c>
      <c r="K386" s="33">
        <f>SUM(Quarterly!H386:K386)</f>
        <v>0</v>
      </c>
      <c r="L386" s="33">
        <f>SUM(Quarterly!I386:L386)</f>
        <v>0</v>
      </c>
      <c r="M386" s="33">
        <f>SUM(Quarterly!J386:M386)</f>
        <v>0</v>
      </c>
      <c r="N386" s="33">
        <f>SUM(Quarterly!K386:N386)</f>
        <v>0</v>
      </c>
      <c r="O386" s="33">
        <f>SUM(Quarterly!L386:O386)</f>
        <v>0</v>
      </c>
      <c r="P386" s="33">
        <f>SUM(Quarterly!M386:P386)</f>
        <v>0</v>
      </c>
      <c r="Q386" s="33">
        <f>SUM(Quarterly!N386:Q386)</f>
        <v>0</v>
      </c>
      <c r="R386" s="33">
        <f>SUM(Quarterly!O386:R386)</f>
        <v>0</v>
      </c>
      <c r="S386" s="33">
        <f>SUM(Quarterly!P386:S386)</f>
        <v>0</v>
      </c>
    </row>
    <row r="387" spans="1:19" x14ac:dyDescent="0.25">
      <c r="A387" s="24" t="s">
        <v>330</v>
      </c>
      <c r="B387" s="25" t="s">
        <v>391</v>
      </c>
      <c r="C387" s="25"/>
      <c r="D387" s="25" t="s">
        <v>394</v>
      </c>
      <c r="E387" s="25" t="s">
        <v>386</v>
      </c>
      <c r="F387" s="33"/>
      <c r="G387" s="33"/>
      <c r="H387" s="33"/>
      <c r="I387" s="33">
        <f>SUM(Quarterly!F387:I387)</f>
        <v>0</v>
      </c>
      <c r="J387" s="33">
        <f>SUM(Quarterly!G387:J387)</f>
        <v>0</v>
      </c>
      <c r="K387" s="33">
        <f>SUM(Quarterly!H387:K387)</f>
        <v>0</v>
      </c>
      <c r="L387" s="33">
        <f>SUM(Quarterly!I387:L387)</f>
        <v>0</v>
      </c>
      <c r="M387" s="33">
        <f>SUM(Quarterly!J387:M387)</f>
        <v>0</v>
      </c>
      <c r="N387" s="33">
        <f>SUM(Quarterly!K387:N387)</f>
        <v>0</v>
      </c>
      <c r="O387" s="33">
        <f>SUM(Quarterly!L387:O387)</f>
        <v>0</v>
      </c>
      <c r="P387" s="33">
        <f>SUM(Quarterly!M387:P387)</f>
        <v>0</v>
      </c>
      <c r="Q387" s="33">
        <f>SUM(Quarterly!N387:Q387)</f>
        <v>0</v>
      </c>
      <c r="R387" s="33">
        <f>SUM(Quarterly!O387:R387)</f>
        <v>0</v>
      </c>
      <c r="S387" s="33">
        <f>SUM(Quarterly!P387:S387)</f>
        <v>0</v>
      </c>
    </row>
    <row r="388" spans="1:19" x14ac:dyDescent="0.25">
      <c r="A388" s="24" t="s">
        <v>331</v>
      </c>
      <c r="B388" s="25" t="s">
        <v>391</v>
      </c>
      <c r="C388" s="25"/>
      <c r="D388" s="25" t="s">
        <v>394</v>
      </c>
      <c r="E388" s="25" t="s">
        <v>386</v>
      </c>
      <c r="F388" s="33"/>
      <c r="G388" s="33"/>
      <c r="H388" s="33"/>
      <c r="I388" s="33">
        <f>SUM(Quarterly!F388:I388)</f>
        <v>0</v>
      </c>
      <c r="J388" s="33">
        <f>SUM(Quarterly!G388:J388)</f>
        <v>0</v>
      </c>
      <c r="K388" s="33">
        <f>SUM(Quarterly!H388:K388)</f>
        <v>0</v>
      </c>
      <c r="L388" s="33">
        <f>SUM(Quarterly!I388:L388)</f>
        <v>0</v>
      </c>
      <c r="M388" s="33">
        <f>SUM(Quarterly!J388:M388)</f>
        <v>0</v>
      </c>
      <c r="N388" s="33">
        <f>SUM(Quarterly!K388:N388)</f>
        <v>0</v>
      </c>
      <c r="O388" s="33">
        <f>SUM(Quarterly!L388:O388)</f>
        <v>0</v>
      </c>
      <c r="P388" s="33">
        <f>SUM(Quarterly!M388:P388)</f>
        <v>0</v>
      </c>
      <c r="Q388" s="33">
        <f>SUM(Quarterly!N388:Q388)</f>
        <v>0</v>
      </c>
      <c r="R388" s="33">
        <f>SUM(Quarterly!O388:R388)</f>
        <v>0</v>
      </c>
      <c r="S388" s="33">
        <f>SUM(Quarterly!P388:S388)</f>
        <v>0</v>
      </c>
    </row>
    <row r="389" spans="1:19" x14ac:dyDescent="0.25">
      <c r="A389" s="24" t="s">
        <v>332</v>
      </c>
      <c r="B389" s="25" t="s">
        <v>391</v>
      </c>
      <c r="C389" s="25"/>
      <c r="D389" s="25" t="s">
        <v>394</v>
      </c>
      <c r="E389" s="25" t="s">
        <v>386</v>
      </c>
      <c r="F389" s="33"/>
      <c r="G389" s="33"/>
      <c r="H389" s="33"/>
      <c r="I389" s="33">
        <f>SUM(Quarterly!F389:I389)</f>
        <v>0</v>
      </c>
      <c r="J389" s="33">
        <f>SUM(Quarterly!G389:J389)</f>
        <v>0</v>
      </c>
      <c r="K389" s="33">
        <f>SUM(Quarterly!H389:K389)</f>
        <v>0</v>
      </c>
      <c r="L389" s="33">
        <f>SUM(Quarterly!I389:L389)</f>
        <v>0</v>
      </c>
      <c r="M389" s="33">
        <f>SUM(Quarterly!J389:M389)</f>
        <v>0</v>
      </c>
      <c r="N389" s="33">
        <f>SUM(Quarterly!K389:N389)</f>
        <v>0</v>
      </c>
      <c r="O389" s="33">
        <f>SUM(Quarterly!L389:O389)</f>
        <v>0</v>
      </c>
      <c r="P389" s="33">
        <f>SUM(Quarterly!M389:P389)</f>
        <v>0</v>
      </c>
      <c r="Q389" s="33">
        <f>SUM(Quarterly!N389:Q389)</f>
        <v>0</v>
      </c>
      <c r="R389" s="33">
        <f>SUM(Quarterly!O389:R389)</f>
        <v>0</v>
      </c>
      <c r="S389" s="33">
        <f>SUM(Quarterly!P389:S389)</f>
        <v>0</v>
      </c>
    </row>
    <row r="390" spans="1:19" x14ac:dyDescent="0.25">
      <c r="A390" s="24" t="s">
        <v>334</v>
      </c>
      <c r="B390" s="25" t="s">
        <v>391</v>
      </c>
      <c r="C390" s="25"/>
      <c r="D390" s="25" t="s">
        <v>394</v>
      </c>
      <c r="E390" s="25" t="s">
        <v>386</v>
      </c>
      <c r="F390" s="33"/>
      <c r="G390" s="33"/>
      <c r="H390" s="33"/>
      <c r="I390" s="33">
        <f>SUM(Quarterly!F390:I390)</f>
        <v>0</v>
      </c>
      <c r="J390" s="33">
        <f>SUM(Quarterly!G390:J390)</f>
        <v>0</v>
      </c>
      <c r="K390" s="33">
        <f>SUM(Quarterly!H390:K390)</f>
        <v>0</v>
      </c>
      <c r="L390" s="33">
        <f>SUM(Quarterly!I390:L390)</f>
        <v>0</v>
      </c>
      <c r="M390" s="33">
        <f>SUM(Quarterly!J390:M390)</f>
        <v>0</v>
      </c>
      <c r="N390" s="33">
        <f>SUM(Quarterly!K390:N390)</f>
        <v>0</v>
      </c>
      <c r="O390" s="33">
        <f>SUM(Quarterly!L390:O390)</f>
        <v>0</v>
      </c>
      <c r="P390" s="33">
        <f>SUM(Quarterly!M390:P390)</f>
        <v>0</v>
      </c>
      <c r="Q390" s="33">
        <f>SUM(Quarterly!N390:Q390)</f>
        <v>0</v>
      </c>
      <c r="R390" s="33">
        <f>SUM(Quarterly!O390:R390)</f>
        <v>0</v>
      </c>
      <c r="S390" s="33">
        <f>SUM(Quarterly!P390:S390)</f>
        <v>0</v>
      </c>
    </row>
    <row r="391" spans="1:19" x14ac:dyDescent="0.25">
      <c r="A391" s="24" t="s">
        <v>333</v>
      </c>
      <c r="B391" s="25" t="s">
        <v>391</v>
      </c>
      <c r="C391" s="25"/>
      <c r="D391" s="25" t="s">
        <v>394</v>
      </c>
      <c r="E391" s="25" t="s">
        <v>386</v>
      </c>
      <c r="F391" s="33"/>
      <c r="G391" s="33"/>
      <c r="H391" s="33"/>
      <c r="I391" s="33">
        <f>SUM(Quarterly!F391:I391)</f>
        <v>0</v>
      </c>
      <c r="J391" s="33">
        <f>SUM(Quarterly!G391:J391)</f>
        <v>0</v>
      </c>
      <c r="K391" s="33">
        <f>SUM(Quarterly!H391:K391)</f>
        <v>0</v>
      </c>
      <c r="L391" s="33">
        <f>SUM(Quarterly!I391:L391)</f>
        <v>0</v>
      </c>
      <c r="M391" s="33">
        <f>SUM(Quarterly!J391:M391)</f>
        <v>0</v>
      </c>
      <c r="N391" s="33">
        <f>SUM(Quarterly!K391:N391)</f>
        <v>0</v>
      </c>
      <c r="O391" s="33">
        <f>SUM(Quarterly!L391:O391)</f>
        <v>0</v>
      </c>
      <c r="P391" s="33">
        <f>SUM(Quarterly!M391:P391)</f>
        <v>0</v>
      </c>
      <c r="Q391" s="33">
        <f>SUM(Quarterly!N391:Q391)</f>
        <v>0</v>
      </c>
      <c r="R391" s="33">
        <f>SUM(Quarterly!O391:R391)</f>
        <v>0</v>
      </c>
      <c r="S391" s="33">
        <f>SUM(Quarterly!P391:S391)</f>
        <v>0</v>
      </c>
    </row>
    <row r="392" spans="1:19" x14ac:dyDescent="0.25">
      <c r="A392" s="24" t="s">
        <v>335</v>
      </c>
      <c r="B392" s="25" t="s">
        <v>391</v>
      </c>
      <c r="C392" s="25"/>
      <c r="D392" s="25" t="s">
        <v>394</v>
      </c>
      <c r="E392" s="25" t="s">
        <v>386</v>
      </c>
      <c r="F392" s="33"/>
      <c r="G392" s="33"/>
      <c r="H392" s="33"/>
      <c r="I392" s="33">
        <f>SUM(Quarterly!F392:I392)</f>
        <v>0</v>
      </c>
      <c r="J392" s="33">
        <f>SUM(Quarterly!G392:J392)</f>
        <v>0</v>
      </c>
      <c r="K392" s="33">
        <f>SUM(Quarterly!H392:K392)</f>
        <v>0</v>
      </c>
      <c r="L392" s="33">
        <f>SUM(Quarterly!I392:L392)</f>
        <v>0</v>
      </c>
      <c r="M392" s="33">
        <f>SUM(Quarterly!J392:M392)</f>
        <v>0</v>
      </c>
      <c r="N392" s="33">
        <f>SUM(Quarterly!K392:N392)</f>
        <v>0</v>
      </c>
      <c r="O392" s="33">
        <f>SUM(Quarterly!L392:O392)</f>
        <v>0</v>
      </c>
      <c r="P392" s="33">
        <f>SUM(Quarterly!M392:P392)</f>
        <v>0</v>
      </c>
      <c r="Q392" s="33">
        <f>SUM(Quarterly!N392:Q392)</f>
        <v>0</v>
      </c>
      <c r="R392" s="33">
        <f>SUM(Quarterly!O392:R392)</f>
        <v>0</v>
      </c>
      <c r="S392" s="33">
        <f>SUM(Quarterly!P392:S392)</f>
        <v>0</v>
      </c>
    </row>
    <row r="393" spans="1:19" x14ac:dyDescent="0.25">
      <c r="A393" s="24" t="s">
        <v>336</v>
      </c>
      <c r="B393" s="25" t="s">
        <v>391</v>
      </c>
      <c r="C393" s="25"/>
      <c r="D393" s="25" t="s">
        <v>394</v>
      </c>
      <c r="E393" s="25" t="s">
        <v>386</v>
      </c>
      <c r="F393" s="33"/>
      <c r="G393" s="33"/>
      <c r="H393" s="33"/>
      <c r="I393" s="33">
        <f>SUM(Quarterly!F393:I393)</f>
        <v>0</v>
      </c>
      <c r="J393" s="33">
        <f>SUM(Quarterly!G393:J393)</f>
        <v>0</v>
      </c>
      <c r="K393" s="33">
        <f>SUM(Quarterly!H393:K393)</f>
        <v>0</v>
      </c>
      <c r="L393" s="33">
        <f>SUM(Quarterly!I393:L393)</f>
        <v>0</v>
      </c>
      <c r="M393" s="33">
        <f>SUM(Quarterly!J393:M393)</f>
        <v>0</v>
      </c>
      <c r="N393" s="33">
        <f>SUM(Quarterly!K393:N393)</f>
        <v>0</v>
      </c>
      <c r="O393" s="33">
        <f>SUM(Quarterly!L393:O393)</f>
        <v>0</v>
      </c>
      <c r="P393" s="33">
        <f>SUM(Quarterly!M393:P393)</f>
        <v>0</v>
      </c>
      <c r="Q393" s="33">
        <f>SUM(Quarterly!N393:Q393)</f>
        <v>0</v>
      </c>
      <c r="R393" s="33">
        <f>SUM(Quarterly!O393:R393)</f>
        <v>0</v>
      </c>
      <c r="S393" s="33">
        <f>SUM(Quarterly!P393:S393)</f>
        <v>0</v>
      </c>
    </row>
    <row r="394" spans="1:19" x14ac:dyDescent="0.25">
      <c r="A394" s="24" t="s">
        <v>337</v>
      </c>
      <c r="B394" s="25" t="s">
        <v>391</v>
      </c>
      <c r="C394" s="25"/>
      <c r="D394" s="25" t="s">
        <v>394</v>
      </c>
      <c r="E394" s="25" t="s">
        <v>386</v>
      </c>
      <c r="F394" s="33"/>
      <c r="G394" s="33"/>
      <c r="H394" s="33"/>
      <c r="I394" s="33">
        <f>SUM(Quarterly!F394:I394)</f>
        <v>0</v>
      </c>
      <c r="J394" s="33">
        <f>SUM(Quarterly!G394:J394)</f>
        <v>0</v>
      </c>
      <c r="K394" s="33">
        <f>SUM(Quarterly!H394:K394)</f>
        <v>0</v>
      </c>
      <c r="L394" s="33">
        <f>SUM(Quarterly!I394:L394)</f>
        <v>0</v>
      </c>
      <c r="M394" s="33">
        <f>SUM(Quarterly!J394:M394)</f>
        <v>0</v>
      </c>
      <c r="N394" s="33">
        <f>SUM(Quarterly!K394:N394)</f>
        <v>0</v>
      </c>
      <c r="O394" s="33">
        <f>SUM(Quarterly!L394:O394)</f>
        <v>0</v>
      </c>
      <c r="P394" s="33">
        <f>SUM(Quarterly!M394:P394)</f>
        <v>0</v>
      </c>
      <c r="Q394" s="33">
        <f>SUM(Quarterly!N394:Q394)</f>
        <v>0</v>
      </c>
      <c r="R394" s="33">
        <f>SUM(Quarterly!O394:R394)</f>
        <v>0</v>
      </c>
      <c r="S394" s="33">
        <f>SUM(Quarterly!P394:S394)</f>
        <v>0</v>
      </c>
    </row>
    <row r="395" spans="1:19" x14ac:dyDescent="0.25">
      <c r="A395" s="24" t="s">
        <v>338</v>
      </c>
      <c r="B395" s="25" t="s">
        <v>391</v>
      </c>
      <c r="C395" s="25"/>
      <c r="D395" s="25" t="s">
        <v>394</v>
      </c>
      <c r="E395" s="25" t="s">
        <v>386</v>
      </c>
      <c r="F395" s="33"/>
      <c r="G395" s="33"/>
      <c r="H395" s="33"/>
      <c r="I395" s="33">
        <f>SUM(Quarterly!F395:I395)</f>
        <v>0</v>
      </c>
      <c r="J395" s="33">
        <f>SUM(Quarterly!G395:J395)</f>
        <v>0</v>
      </c>
      <c r="K395" s="33">
        <f>SUM(Quarterly!H395:K395)</f>
        <v>0</v>
      </c>
      <c r="L395" s="33">
        <f>SUM(Quarterly!I395:L395)</f>
        <v>0</v>
      </c>
      <c r="M395" s="33">
        <f>SUM(Quarterly!J395:M395)</f>
        <v>0</v>
      </c>
      <c r="N395" s="33">
        <f>SUM(Quarterly!K395:N395)</f>
        <v>0</v>
      </c>
      <c r="O395" s="33">
        <f>SUM(Quarterly!L395:O395)</f>
        <v>0</v>
      </c>
      <c r="P395" s="33">
        <f>SUM(Quarterly!M395:P395)</f>
        <v>0</v>
      </c>
      <c r="Q395" s="33">
        <f>SUM(Quarterly!N395:Q395)</f>
        <v>0</v>
      </c>
      <c r="R395" s="33">
        <f>SUM(Quarterly!O395:R395)</f>
        <v>0</v>
      </c>
      <c r="S395" s="33">
        <f>SUM(Quarterly!P395:S395)</f>
        <v>0</v>
      </c>
    </row>
    <row r="396" spans="1:19" x14ac:dyDescent="0.25">
      <c r="A396" s="24" t="s">
        <v>339</v>
      </c>
      <c r="B396" s="25" t="s">
        <v>391</v>
      </c>
      <c r="C396" s="25"/>
      <c r="D396" s="25" t="s">
        <v>394</v>
      </c>
      <c r="E396" s="25" t="s">
        <v>386</v>
      </c>
      <c r="F396" s="33"/>
      <c r="G396" s="33"/>
      <c r="H396" s="33"/>
      <c r="I396" s="33">
        <f>SUM(Quarterly!F396:I396)</f>
        <v>0</v>
      </c>
      <c r="J396" s="33">
        <f>SUM(Quarterly!G396:J396)</f>
        <v>0</v>
      </c>
      <c r="K396" s="33">
        <f>SUM(Quarterly!H396:K396)</f>
        <v>0</v>
      </c>
      <c r="L396" s="33">
        <f>SUM(Quarterly!I396:L396)</f>
        <v>0</v>
      </c>
      <c r="M396" s="33">
        <f>SUM(Quarterly!J396:M396)</f>
        <v>0</v>
      </c>
      <c r="N396" s="33">
        <f>SUM(Quarterly!K396:N396)</f>
        <v>0</v>
      </c>
      <c r="O396" s="33">
        <f>SUM(Quarterly!L396:O396)</f>
        <v>0</v>
      </c>
      <c r="P396" s="33">
        <f>SUM(Quarterly!M396:P396)</f>
        <v>0</v>
      </c>
      <c r="Q396" s="33">
        <f>SUM(Quarterly!N396:Q396)</f>
        <v>0</v>
      </c>
      <c r="R396" s="33">
        <f>SUM(Quarterly!O396:R396)</f>
        <v>0</v>
      </c>
      <c r="S396" s="33">
        <f>SUM(Quarterly!P396:S396)</f>
        <v>0</v>
      </c>
    </row>
    <row r="397" spans="1:19" x14ac:dyDescent="0.25">
      <c r="A397" s="24" t="s">
        <v>340</v>
      </c>
      <c r="B397" s="25" t="s">
        <v>391</v>
      </c>
      <c r="C397" s="25"/>
      <c r="D397" s="25" t="s">
        <v>394</v>
      </c>
      <c r="E397" s="25" t="s">
        <v>386</v>
      </c>
      <c r="F397" s="33"/>
      <c r="G397" s="33"/>
      <c r="H397" s="33"/>
      <c r="I397" s="33">
        <f>SUM(Quarterly!F397:I397)</f>
        <v>681235238</v>
      </c>
      <c r="J397" s="33">
        <f>SUM(Quarterly!G397:J397)</f>
        <v>687393059</v>
      </c>
      <c r="K397" s="33">
        <f>SUM(Quarterly!H397:K397)</f>
        <v>681326637</v>
      </c>
      <c r="L397" s="33">
        <f>SUM(Quarterly!I397:L397)</f>
        <v>336888571</v>
      </c>
      <c r="M397" s="33">
        <f>SUM(Quarterly!J397:M397)</f>
        <v>185406697</v>
      </c>
      <c r="N397" s="33">
        <f>SUM(Quarterly!K397:N397)</f>
        <v>211681091</v>
      </c>
      <c r="O397" s="33">
        <f>SUM(Quarterly!L397:O397)</f>
        <v>401124118</v>
      </c>
      <c r="P397" s="33">
        <f>SUM(Quarterly!M397:P397)</f>
        <v>232597807</v>
      </c>
      <c r="Q397" s="33">
        <f>SUM(Quarterly!N397:Q397)</f>
        <v>232310051</v>
      </c>
      <c r="R397" s="33">
        <f>SUM(Quarterly!O397:R397)</f>
        <v>252986915</v>
      </c>
      <c r="S397" s="33">
        <f>SUM(Quarterly!P397:S397)</f>
        <v>972181731</v>
      </c>
    </row>
    <row r="398" spans="1:19" x14ac:dyDescent="0.25">
      <c r="A398" s="24" t="s">
        <v>4</v>
      </c>
      <c r="B398" s="25" t="s">
        <v>390</v>
      </c>
      <c r="C398" s="25"/>
      <c r="D398" s="25" t="s">
        <v>393</v>
      </c>
      <c r="E398" s="25" t="s">
        <v>387</v>
      </c>
      <c r="F398" s="33"/>
      <c r="G398" s="33"/>
      <c r="H398" s="33"/>
      <c r="I398" s="33">
        <f>SUM(Quarterly!F398:I398)</f>
        <v>3057947</v>
      </c>
      <c r="J398" s="33">
        <f>SUM(Quarterly!G398:J398)</f>
        <v>18313573</v>
      </c>
      <c r="K398" s="33">
        <f>SUM(Quarterly!H398:K398)</f>
        <v>15548162</v>
      </c>
      <c r="L398" s="33">
        <f>SUM(Quarterly!I398:L398)</f>
        <v>36483562</v>
      </c>
      <c r="M398" s="33">
        <f>SUM(Quarterly!J398:M398)</f>
        <v>67347824</v>
      </c>
      <c r="N398" s="33">
        <f>SUM(Quarterly!K398:N398)</f>
        <v>741589568</v>
      </c>
      <c r="O398" s="33">
        <f>SUM(Quarterly!L398:O398)</f>
        <v>824747618</v>
      </c>
      <c r="P398" s="33">
        <f>SUM(Quarterly!M398:P398)</f>
        <v>812021628</v>
      </c>
      <c r="Q398" s="33">
        <f>SUM(Quarterly!N398:Q398)</f>
        <v>863662715</v>
      </c>
      <c r="R398" s="33">
        <f>SUM(Quarterly!O398:R398)</f>
        <v>238544122</v>
      </c>
      <c r="S398" s="33">
        <f>SUM(Quarterly!P398:S398)</f>
        <v>346426451</v>
      </c>
    </row>
    <row r="399" spans="1:19" x14ac:dyDescent="0.25">
      <c r="A399" s="24" t="s">
        <v>341</v>
      </c>
      <c r="B399" s="25" t="s">
        <v>391</v>
      </c>
      <c r="C399" s="25"/>
      <c r="D399" s="25" t="s">
        <v>394</v>
      </c>
      <c r="E399" s="25" t="s">
        <v>387</v>
      </c>
      <c r="F399" s="33"/>
      <c r="G399" s="33"/>
      <c r="H399" s="33"/>
      <c r="I399" s="33">
        <f>SUM(Quarterly!F399:I399)</f>
        <v>0</v>
      </c>
      <c r="J399" s="33">
        <f>SUM(Quarterly!G399:J399)</f>
        <v>0</v>
      </c>
      <c r="K399" s="33">
        <f>SUM(Quarterly!H399:K399)</f>
        <v>0</v>
      </c>
      <c r="L399" s="33">
        <f>SUM(Quarterly!I399:L399)</f>
        <v>0</v>
      </c>
      <c r="M399" s="33">
        <f>SUM(Quarterly!J399:M399)</f>
        <v>0</v>
      </c>
      <c r="N399" s="33">
        <f>SUM(Quarterly!K399:N399)</f>
        <v>0</v>
      </c>
      <c r="O399" s="33">
        <f>SUM(Quarterly!L399:O399)</f>
        <v>0</v>
      </c>
      <c r="P399" s="33">
        <f>SUM(Quarterly!M399:P399)</f>
        <v>0</v>
      </c>
      <c r="Q399" s="33">
        <f>SUM(Quarterly!N399:Q399)</f>
        <v>70851797</v>
      </c>
      <c r="R399" s="33">
        <f>SUM(Quarterly!O399:R399)</f>
        <v>70851797</v>
      </c>
      <c r="S399" s="33">
        <f>SUM(Quarterly!P399:S399)</f>
        <v>251094221</v>
      </c>
    </row>
    <row r="400" spans="1:19" x14ac:dyDescent="0.25">
      <c r="A400" s="24" t="s">
        <v>342</v>
      </c>
      <c r="B400" s="25" t="s">
        <v>391</v>
      </c>
      <c r="C400" s="25"/>
      <c r="D400" s="25" t="s">
        <v>394</v>
      </c>
      <c r="E400" s="25" t="s">
        <v>387</v>
      </c>
      <c r="F400" s="33"/>
      <c r="G400" s="33"/>
      <c r="H400" s="33"/>
      <c r="I400" s="33">
        <f>SUM(Quarterly!F400:I400)</f>
        <v>0</v>
      </c>
      <c r="J400" s="33">
        <f>SUM(Quarterly!G400:J400)</f>
        <v>0</v>
      </c>
      <c r="K400" s="33">
        <f>SUM(Quarterly!H400:K400)</f>
        <v>0</v>
      </c>
      <c r="L400" s="33">
        <f>SUM(Quarterly!I400:L400)</f>
        <v>0</v>
      </c>
      <c r="M400" s="33">
        <f>SUM(Quarterly!J400:M400)</f>
        <v>0</v>
      </c>
      <c r="N400" s="33">
        <f>SUM(Quarterly!K400:N400)</f>
        <v>0</v>
      </c>
      <c r="O400" s="33">
        <f>SUM(Quarterly!L400:O400)</f>
        <v>0</v>
      </c>
      <c r="P400" s="33">
        <f>SUM(Quarterly!M400:P400)</f>
        <v>0</v>
      </c>
      <c r="Q400" s="33">
        <f>SUM(Quarterly!N400:Q400)</f>
        <v>0</v>
      </c>
      <c r="R400" s="33">
        <f>SUM(Quarterly!O400:R400)</f>
        <v>0</v>
      </c>
      <c r="S400" s="33">
        <f>SUM(Quarterly!P400:S400)</f>
        <v>0</v>
      </c>
    </row>
    <row r="401" spans="1:19" x14ac:dyDescent="0.25">
      <c r="A401" s="24" t="s">
        <v>343</v>
      </c>
      <c r="B401" s="25" t="s">
        <v>391</v>
      </c>
      <c r="C401" s="25"/>
      <c r="D401" s="25" t="s">
        <v>394</v>
      </c>
      <c r="E401" s="25" t="s">
        <v>387</v>
      </c>
      <c r="F401" s="33"/>
      <c r="G401" s="33"/>
      <c r="H401" s="33"/>
      <c r="I401" s="33">
        <f>SUM(Quarterly!F401:I401)</f>
        <v>0</v>
      </c>
      <c r="J401" s="33">
        <f>SUM(Quarterly!G401:J401)</f>
        <v>0</v>
      </c>
      <c r="K401" s="33">
        <f>SUM(Quarterly!H401:K401)</f>
        <v>0</v>
      </c>
      <c r="L401" s="33">
        <f>SUM(Quarterly!I401:L401)</f>
        <v>0</v>
      </c>
      <c r="M401" s="33">
        <f>SUM(Quarterly!J401:M401)</f>
        <v>0</v>
      </c>
      <c r="N401" s="33">
        <f>SUM(Quarterly!K401:N401)</f>
        <v>0</v>
      </c>
      <c r="O401" s="33">
        <f>SUM(Quarterly!L401:O401)</f>
        <v>0</v>
      </c>
      <c r="P401" s="33">
        <f>SUM(Quarterly!M401:P401)</f>
        <v>0</v>
      </c>
      <c r="Q401" s="33">
        <f>SUM(Quarterly!N401:Q401)</f>
        <v>0</v>
      </c>
      <c r="R401" s="33">
        <f>SUM(Quarterly!O401:R401)</f>
        <v>0</v>
      </c>
      <c r="S401" s="33">
        <f>SUM(Quarterly!P401:S401)</f>
        <v>0</v>
      </c>
    </row>
    <row r="402" spans="1:19" x14ac:dyDescent="0.25">
      <c r="A402" s="24" t="s">
        <v>344</v>
      </c>
      <c r="B402" s="25" t="s">
        <v>391</v>
      </c>
      <c r="C402" s="25"/>
      <c r="D402" s="25" t="s">
        <v>394</v>
      </c>
      <c r="E402" s="25" t="s">
        <v>387</v>
      </c>
      <c r="F402" s="33"/>
      <c r="G402" s="33"/>
      <c r="H402" s="33"/>
      <c r="I402" s="33">
        <f>SUM(Quarterly!F402:I402)</f>
        <v>0</v>
      </c>
      <c r="J402" s="33">
        <f>SUM(Quarterly!G402:J402)</f>
        <v>0</v>
      </c>
      <c r="K402" s="33">
        <f>SUM(Quarterly!H402:K402)</f>
        <v>0</v>
      </c>
      <c r="L402" s="33">
        <f>SUM(Quarterly!I402:L402)</f>
        <v>0</v>
      </c>
      <c r="M402" s="33">
        <f>SUM(Quarterly!J402:M402)</f>
        <v>0</v>
      </c>
      <c r="N402" s="33">
        <f>SUM(Quarterly!K402:N402)</f>
        <v>0</v>
      </c>
      <c r="O402" s="33">
        <f>SUM(Quarterly!L402:O402)</f>
        <v>0</v>
      </c>
      <c r="P402" s="33">
        <f>SUM(Quarterly!M402:P402)</f>
        <v>0</v>
      </c>
      <c r="Q402" s="33">
        <f>SUM(Quarterly!N402:Q402)</f>
        <v>0</v>
      </c>
      <c r="R402" s="33">
        <f>SUM(Quarterly!O402:R402)</f>
        <v>0</v>
      </c>
      <c r="S402" s="33">
        <f>SUM(Quarterly!P402:S402)</f>
        <v>0</v>
      </c>
    </row>
    <row r="403" spans="1:19" x14ac:dyDescent="0.25">
      <c r="A403" s="24" t="s">
        <v>345</v>
      </c>
      <c r="B403" s="25" t="s">
        <v>391</v>
      </c>
      <c r="C403" s="25"/>
      <c r="D403" s="25" t="s">
        <v>394</v>
      </c>
      <c r="E403" s="25" t="s">
        <v>387</v>
      </c>
      <c r="F403" s="33"/>
      <c r="G403" s="33"/>
      <c r="H403" s="33"/>
      <c r="I403" s="33">
        <f>SUM(Quarterly!F403:I403)</f>
        <v>0</v>
      </c>
      <c r="J403" s="33">
        <f>SUM(Quarterly!G403:J403)</f>
        <v>0</v>
      </c>
      <c r="K403" s="33">
        <f>SUM(Quarterly!H403:K403)</f>
        <v>0</v>
      </c>
      <c r="L403" s="33">
        <f>SUM(Quarterly!I403:L403)</f>
        <v>0</v>
      </c>
      <c r="M403" s="33">
        <f>SUM(Quarterly!J403:M403)</f>
        <v>0</v>
      </c>
      <c r="N403" s="33">
        <f>SUM(Quarterly!K403:N403)</f>
        <v>0</v>
      </c>
      <c r="O403" s="33">
        <f>SUM(Quarterly!L403:O403)</f>
        <v>0</v>
      </c>
      <c r="P403" s="33">
        <f>SUM(Quarterly!M403:P403)</f>
        <v>0</v>
      </c>
      <c r="Q403" s="33">
        <f>SUM(Quarterly!N403:Q403)</f>
        <v>0</v>
      </c>
      <c r="R403" s="33">
        <f>SUM(Quarterly!O403:R403)</f>
        <v>0</v>
      </c>
      <c r="S403" s="33">
        <f>SUM(Quarterly!P403:S403)</f>
        <v>0</v>
      </c>
    </row>
    <row r="404" spans="1:19" x14ac:dyDescent="0.25">
      <c r="A404" s="24" t="s">
        <v>347</v>
      </c>
      <c r="B404" s="25" t="s">
        <v>391</v>
      </c>
      <c r="C404" s="25"/>
      <c r="D404" s="25" t="s">
        <v>394</v>
      </c>
      <c r="E404" s="25" t="s">
        <v>387</v>
      </c>
      <c r="F404" s="33"/>
      <c r="G404" s="33"/>
      <c r="H404" s="33"/>
      <c r="I404" s="33">
        <f>SUM(Quarterly!F404:I404)</f>
        <v>0</v>
      </c>
      <c r="J404" s="33">
        <f>SUM(Quarterly!G404:J404)</f>
        <v>0</v>
      </c>
      <c r="K404" s="33">
        <f>SUM(Quarterly!H404:K404)</f>
        <v>0</v>
      </c>
      <c r="L404" s="33">
        <f>SUM(Quarterly!I404:L404)</f>
        <v>0</v>
      </c>
      <c r="M404" s="33">
        <f>SUM(Quarterly!J404:M404)</f>
        <v>0</v>
      </c>
      <c r="N404" s="33">
        <f>SUM(Quarterly!K404:N404)</f>
        <v>0</v>
      </c>
      <c r="O404" s="33">
        <f>SUM(Quarterly!L404:O404)</f>
        <v>0</v>
      </c>
      <c r="P404" s="33">
        <f>SUM(Quarterly!M404:P404)</f>
        <v>0</v>
      </c>
      <c r="Q404" s="33">
        <f>SUM(Quarterly!N404:Q404)</f>
        <v>0</v>
      </c>
      <c r="R404" s="33">
        <f>SUM(Quarterly!O404:R404)</f>
        <v>0</v>
      </c>
      <c r="S404" s="33">
        <f>SUM(Quarterly!P404:S404)</f>
        <v>0</v>
      </c>
    </row>
    <row r="405" spans="1:19" x14ac:dyDescent="0.25">
      <c r="A405" s="24" t="s">
        <v>346</v>
      </c>
      <c r="B405" s="25" t="s">
        <v>391</v>
      </c>
      <c r="C405" s="25"/>
      <c r="D405" s="25" t="s">
        <v>394</v>
      </c>
      <c r="E405" s="25" t="s">
        <v>387</v>
      </c>
      <c r="F405" s="33"/>
      <c r="G405" s="33"/>
      <c r="H405" s="33"/>
      <c r="I405" s="33">
        <f>SUM(Quarterly!F405:I405)</f>
        <v>0</v>
      </c>
      <c r="J405" s="33">
        <f>SUM(Quarterly!G405:J405)</f>
        <v>10000000</v>
      </c>
      <c r="K405" s="33">
        <f>SUM(Quarterly!H405:K405)</f>
        <v>10000000</v>
      </c>
      <c r="L405" s="33">
        <f>SUM(Quarterly!I405:L405)</f>
        <v>10000000</v>
      </c>
      <c r="M405" s="33">
        <f>SUM(Quarterly!J405:M405)</f>
        <v>30000000</v>
      </c>
      <c r="N405" s="33">
        <f>SUM(Quarterly!K405:N405)</f>
        <v>20000000</v>
      </c>
      <c r="O405" s="33">
        <f>SUM(Quarterly!L405:O405)</f>
        <v>20000000</v>
      </c>
      <c r="P405" s="33">
        <f>SUM(Quarterly!M405:P405)</f>
        <v>20000000</v>
      </c>
      <c r="Q405" s="33">
        <f>SUM(Quarterly!N405:Q405)</f>
        <v>0</v>
      </c>
      <c r="R405" s="33">
        <f>SUM(Quarterly!O405:R405)</f>
        <v>0</v>
      </c>
      <c r="S405" s="33">
        <f>SUM(Quarterly!P405:S405)</f>
        <v>0</v>
      </c>
    </row>
    <row r="406" spans="1:19" x14ac:dyDescent="0.25">
      <c r="A406" s="24" t="s">
        <v>348</v>
      </c>
      <c r="B406" s="25" t="s">
        <v>391</v>
      </c>
      <c r="C406" s="25"/>
      <c r="D406" s="25" t="s">
        <v>394</v>
      </c>
      <c r="E406" s="25" t="s">
        <v>387</v>
      </c>
      <c r="F406" s="33"/>
      <c r="G406" s="33"/>
      <c r="H406" s="33"/>
      <c r="I406" s="33">
        <f>SUM(Quarterly!F406:I406)</f>
        <v>0</v>
      </c>
      <c r="J406" s="33">
        <f>SUM(Quarterly!G406:J406)</f>
        <v>0</v>
      </c>
      <c r="K406" s="33">
        <f>SUM(Quarterly!H406:K406)</f>
        <v>0</v>
      </c>
      <c r="L406" s="33">
        <f>SUM(Quarterly!I406:L406)</f>
        <v>0</v>
      </c>
      <c r="M406" s="33">
        <f>SUM(Quarterly!J406:M406)</f>
        <v>0</v>
      </c>
      <c r="N406" s="33">
        <f>SUM(Quarterly!K406:N406)</f>
        <v>0</v>
      </c>
      <c r="O406" s="33">
        <f>SUM(Quarterly!L406:O406)</f>
        <v>0</v>
      </c>
      <c r="P406" s="33">
        <f>SUM(Quarterly!M406:P406)</f>
        <v>0</v>
      </c>
      <c r="Q406" s="33">
        <f>SUM(Quarterly!N406:Q406)</f>
        <v>0</v>
      </c>
      <c r="R406" s="33">
        <f>SUM(Quarterly!O406:R406)</f>
        <v>0</v>
      </c>
      <c r="S406" s="33">
        <f>SUM(Quarterly!P406:S406)</f>
        <v>0</v>
      </c>
    </row>
    <row r="407" spans="1:19" x14ac:dyDescent="0.25">
      <c r="A407" s="24" t="s">
        <v>349</v>
      </c>
      <c r="B407" s="25" t="s">
        <v>391</v>
      </c>
      <c r="C407" s="25"/>
      <c r="D407" s="25" t="s">
        <v>394</v>
      </c>
      <c r="E407" s="25" t="s">
        <v>387</v>
      </c>
      <c r="F407" s="33"/>
      <c r="G407" s="33"/>
      <c r="H407" s="33"/>
      <c r="I407" s="33">
        <f>SUM(Quarterly!F407:I407)</f>
        <v>0</v>
      </c>
      <c r="J407" s="33">
        <f>SUM(Quarterly!G407:J407)</f>
        <v>0</v>
      </c>
      <c r="K407" s="33">
        <f>SUM(Quarterly!H407:K407)</f>
        <v>0</v>
      </c>
      <c r="L407" s="33">
        <f>SUM(Quarterly!I407:L407)</f>
        <v>0</v>
      </c>
      <c r="M407" s="33">
        <f>SUM(Quarterly!J407:M407)</f>
        <v>0</v>
      </c>
      <c r="N407" s="33">
        <f>SUM(Quarterly!K407:N407)</f>
        <v>0</v>
      </c>
      <c r="O407" s="33">
        <f>SUM(Quarterly!L407:O407)</f>
        <v>0</v>
      </c>
      <c r="P407" s="33">
        <f>SUM(Quarterly!M407:P407)</f>
        <v>0</v>
      </c>
      <c r="Q407" s="33">
        <f>SUM(Quarterly!N407:Q407)</f>
        <v>0</v>
      </c>
      <c r="R407" s="33">
        <f>SUM(Quarterly!O407:R407)</f>
        <v>0</v>
      </c>
      <c r="S407" s="33">
        <f>SUM(Quarterly!P407:S407)</f>
        <v>0</v>
      </c>
    </row>
    <row r="408" spans="1:19" x14ac:dyDescent="0.25">
      <c r="A408" s="24" t="s">
        <v>350</v>
      </c>
      <c r="B408" s="25" t="s">
        <v>391</v>
      </c>
      <c r="C408" s="25"/>
      <c r="D408" s="25" t="s">
        <v>394</v>
      </c>
      <c r="E408" s="25" t="s">
        <v>387</v>
      </c>
      <c r="F408" s="33"/>
      <c r="G408" s="33"/>
      <c r="H408" s="33"/>
      <c r="I408" s="33">
        <f>SUM(Quarterly!F408:I408)</f>
        <v>486</v>
      </c>
      <c r="J408" s="33">
        <f>SUM(Quarterly!G408:J408)</f>
        <v>486</v>
      </c>
      <c r="K408" s="33">
        <f>SUM(Quarterly!H408:K408)</f>
        <v>0</v>
      </c>
      <c r="L408" s="33">
        <f>SUM(Quarterly!I408:L408)</f>
        <v>0</v>
      </c>
      <c r="M408" s="33">
        <f>SUM(Quarterly!J408:M408)</f>
        <v>0</v>
      </c>
      <c r="N408" s="33">
        <f>SUM(Quarterly!K408:N408)</f>
        <v>0</v>
      </c>
      <c r="O408" s="33">
        <f>SUM(Quarterly!L408:O408)</f>
        <v>0</v>
      </c>
      <c r="P408" s="33">
        <f>SUM(Quarterly!M408:P408)</f>
        <v>0</v>
      </c>
      <c r="Q408" s="33">
        <f>SUM(Quarterly!N408:Q408)</f>
        <v>0</v>
      </c>
      <c r="R408" s="33">
        <f>SUM(Quarterly!O408:R408)</f>
        <v>0</v>
      </c>
      <c r="S408" s="33">
        <f>SUM(Quarterly!P408:S408)</f>
        <v>0</v>
      </c>
    </row>
    <row r="409" spans="1:19" x14ac:dyDescent="0.25">
      <c r="A409" s="24" t="s">
        <v>351</v>
      </c>
      <c r="B409" s="25" t="s">
        <v>391</v>
      </c>
      <c r="C409" s="25"/>
      <c r="D409" s="25" t="s">
        <v>394</v>
      </c>
      <c r="E409" s="25" t="s">
        <v>387</v>
      </c>
      <c r="F409" s="33"/>
      <c r="G409" s="33"/>
      <c r="H409" s="33"/>
      <c r="I409" s="33">
        <f>SUM(Quarterly!F409:I409)</f>
        <v>0</v>
      </c>
      <c r="J409" s="33">
        <f>SUM(Quarterly!G409:J409)</f>
        <v>0</v>
      </c>
      <c r="K409" s="33">
        <f>SUM(Quarterly!H409:K409)</f>
        <v>0</v>
      </c>
      <c r="L409" s="33">
        <f>SUM(Quarterly!I409:L409)</f>
        <v>0</v>
      </c>
      <c r="M409" s="33">
        <f>SUM(Quarterly!J409:M409)</f>
        <v>0</v>
      </c>
      <c r="N409" s="33">
        <f>SUM(Quarterly!K409:N409)</f>
        <v>0</v>
      </c>
      <c r="O409" s="33">
        <f>SUM(Quarterly!L409:O409)</f>
        <v>0</v>
      </c>
      <c r="P409" s="33">
        <f>SUM(Quarterly!M409:P409)</f>
        <v>0</v>
      </c>
      <c r="Q409" s="33">
        <f>SUM(Quarterly!N409:Q409)</f>
        <v>0</v>
      </c>
      <c r="R409" s="33">
        <f>SUM(Quarterly!O409:R409)</f>
        <v>0</v>
      </c>
      <c r="S409" s="33">
        <f>SUM(Quarterly!P409:S409)</f>
        <v>0</v>
      </c>
    </row>
    <row r="410" spans="1:19" x14ac:dyDescent="0.25">
      <c r="A410" s="24" t="s">
        <v>352</v>
      </c>
      <c r="B410" s="25" t="s">
        <v>391</v>
      </c>
      <c r="C410" s="25"/>
      <c r="D410" s="25" t="s">
        <v>394</v>
      </c>
      <c r="E410" s="25" t="s">
        <v>387</v>
      </c>
      <c r="F410" s="33"/>
      <c r="G410" s="33"/>
      <c r="H410" s="33"/>
      <c r="I410" s="33">
        <f>SUM(Quarterly!F410:I410)</f>
        <v>0</v>
      </c>
      <c r="J410" s="33">
        <f>SUM(Quarterly!G410:J410)</f>
        <v>0</v>
      </c>
      <c r="K410" s="33">
        <f>SUM(Quarterly!H410:K410)</f>
        <v>0</v>
      </c>
      <c r="L410" s="33">
        <f>SUM(Quarterly!I410:L410)</f>
        <v>0</v>
      </c>
      <c r="M410" s="33">
        <f>SUM(Quarterly!J410:M410)</f>
        <v>0</v>
      </c>
      <c r="N410" s="33">
        <f>SUM(Quarterly!K410:N410)</f>
        <v>0</v>
      </c>
      <c r="O410" s="33">
        <f>SUM(Quarterly!L410:O410)</f>
        <v>0</v>
      </c>
      <c r="P410" s="33">
        <f>SUM(Quarterly!M410:P410)</f>
        <v>0</v>
      </c>
      <c r="Q410" s="33">
        <f>SUM(Quarterly!N410:Q410)</f>
        <v>0</v>
      </c>
      <c r="R410" s="33">
        <f>SUM(Quarterly!O410:R410)</f>
        <v>0</v>
      </c>
      <c r="S410" s="33">
        <f>SUM(Quarterly!P410:S410)</f>
        <v>0</v>
      </c>
    </row>
    <row r="411" spans="1:19" x14ac:dyDescent="0.25">
      <c r="A411" s="24" t="s">
        <v>353</v>
      </c>
      <c r="B411" s="25" t="s">
        <v>391</v>
      </c>
      <c r="C411" s="25"/>
      <c r="D411" s="25" t="s">
        <v>394</v>
      </c>
      <c r="E411" s="25" t="s">
        <v>387</v>
      </c>
      <c r="F411" s="33"/>
      <c r="G411" s="33"/>
      <c r="H411" s="33"/>
      <c r="I411" s="33">
        <f>SUM(Quarterly!F411:I411)</f>
        <v>0</v>
      </c>
      <c r="J411" s="33">
        <f>SUM(Quarterly!G411:J411)</f>
        <v>0</v>
      </c>
      <c r="K411" s="33">
        <f>SUM(Quarterly!H411:K411)</f>
        <v>0</v>
      </c>
      <c r="L411" s="33">
        <f>SUM(Quarterly!I411:L411)</f>
        <v>0</v>
      </c>
      <c r="M411" s="33">
        <f>SUM(Quarterly!J411:M411)</f>
        <v>0</v>
      </c>
      <c r="N411" s="33">
        <f>SUM(Quarterly!K411:N411)</f>
        <v>0</v>
      </c>
      <c r="O411" s="33">
        <f>SUM(Quarterly!L411:O411)</f>
        <v>0</v>
      </c>
      <c r="P411" s="33">
        <f>SUM(Quarterly!M411:P411)</f>
        <v>0</v>
      </c>
      <c r="Q411" s="33">
        <f>SUM(Quarterly!N411:Q411)</f>
        <v>0</v>
      </c>
      <c r="R411" s="33">
        <f>SUM(Quarterly!O411:R411)</f>
        <v>0</v>
      </c>
      <c r="S411" s="33">
        <f>SUM(Quarterly!P411:S411)</f>
        <v>0</v>
      </c>
    </row>
    <row r="412" spans="1:19" x14ac:dyDescent="0.25">
      <c r="A412" s="24" t="s">
        <v>354</v>
      </c>
      <c r="B412" s="25" t="s">
        <v>391</v>
      </c>
      <c r="C412" s="25"/>
      <c r="D412" s="25" t="s">
        <v>394</v>
      </c>
      <c r="E412" s="25" t="s">
        <v>387</v>
      </c>
      <c r="F412" s="33"/>
      <c r="G412" s="33"/>
      <c r="H412" s="33"/>
      <c r="I412" s="33">
        <f>SUM(Quarterly!F412:I412)</f>
        <v>0</v>
      </c>
      <c r="J412" s="33">
        <f>SUM(Quarterly!G412:J412)</f>
        <v>0</v>
      </c>
      <c r="K412" s="33">
        <f>SUM(Quarterly!H412:K412)</f>
        <v>0</v>
      </c>
      <c r="L412" s="33">
        <f>SUM(Quarterly!I412:L412)</f>
        <v>0</v>
      </c>
      <c r="M412" s="33">
        <f>SUM(Quarterly!J412:M412)</f>
        <v>0</v>
      </c>
      <c r="N412" s="33">
        <f>SUM(Quarterly!K412:N412)</f>
        <v>0</v>
      </c>
      <c r="O412" s="33">
        <f>SUM(Quarterly!L412:O412)</f>
        <v>0</v>
      </c>
      <c r="P412" s="33">
        <f>SUM(Quarterly!M412:P412)</f>
        <v>0</v>
      </c>
      <c r="Q412" s="33">
        <f>SUM(Quarterly!N412:Q412)</f>
        <v>0</v>
      </c>
      <c r="R412" s="33">
        <f>SUM(Quarterly!O412:R412)</f>
        <v>0</v>
      </c>
      <c r="S412" s="33">
        <f>SUM(Quarterly!P412:S412)</f>
        <v>0</v>
      </c>
    </row>
    <row r="413" spans="1:19" x14ac:dyDescent="0.25">
      <c r="A413" s="24" t="s">
        <v>355</v>
      </c>
      <c r="B413" s="25" t="s">
        <v>391</v>
      </c>
      <c r="C413" s="25"/>
      <c r="D413" s="25" t="s">
        <v>394</v>
      </c>
      <c r="E413" s="25" t="s">
        <v>387</v>
      </c>
      <c r="F413" s="33"/>
      <c r="G413" s="33"/>
      <c r="H413" s="33"/>
      <c r="I413" s="33">
        <f>SUM(Quarterly!F413:I413)</f>
        <v>0</v>
      </c>
      <c r="J413" s="33">
        <f>SUM(Quarterly!G413:J413)</f>
        <v>0</v>
      </c>
      <c r="K413" s="33">
        <f>SUM(Quarterly!H413:K413)</f>
        <v>0</v>
      </c>
      <c r="L413" s="33">
        <f>SUM(Quarterly!I413:L413)</f>
        <v>0</v>
      </c>
      <c r="M413" s="33">
        <f>SUM(Quarterly!J413:M413)</f>
        <v>0</v>
      </c>
      <c r="N413" s="33">
        <f>SUM(Quarterly!K413:N413)</f>
        <v>0</v>
      </c>
      <c r="O413" s="33">
        <f>SUM(Quarterly!L413:O413)</f>
        <v>0</v>
      </c>
      <c r="P413" s="33">
        <f>SUM(Quarterly!M413:P413)</f>
        <v>0</v>
      </c>
      <c r="Q413" s="33">
        <f>SUM(Quarterly!N413:Q413)</f>
        <v>0</v>
      </c>
      <c r="R413" s="33">
        <f>SUM(Quarterly!O413:R413)</f>
        <v>0</v>
      </c>
      <c r="S413" s="33">
        <f>SUM(Quarterly!P413:S413)</f>
        <v>0</v>
      </c>
    </row>
    <row r="414" spans="1:19" x14ac:dyDescent="0.25">
      <c r="A414" s="24" t="s">
        <v>356</v>
      </c>
      <c r="B414" s="25" t="s">
        <v>391</v>
      </c>
      <c r="C414" s="25"/>
      <c r="D414" s="25" t="s">
        <v>394</v>
      </c>
      <c r="E414" s="25" t="s">
        <v>387</v>
      </c>
      <c r="F414" s="33"/>
      <c r="G414" s="33"/>
      <c r="H414" s="33"/>
      <c r="I414" s="33">
        <f>SUM(Quarterly!F414:I414)</f>
        <v>0</v>
      </c>
      <c r="J414" s="33">
        <f>SUM(Quarterly!G414:J414)</f>
        <v>0</v>
      </c>
      <c r="K414" s="33">
        <f>SUM(Quarterly!H414:K414)</f>
        <v>0</v>
      </c>
      <c r="L414" s="33">
        <f>SUM(Quarterly!I414:L414)</f>
        <v>0</v>
      </c>
      <c r="M414" s="33">
        <f>SUM(Quarterly!J414:M414)</f>
        <v>0</v>
      </c>
      <c r="N414" s="33">
        <f>SUM(Quarterly!K414:N414)</f>
        <v>0</v>
      </c>
      <c r="O414" s="33">
        <f>SUM(Quarterly!L414:O414)</f>
        <v>0</v>
      </c>
      <c r="P414" s="33">
        <f>SUM(Quarterly!M414:P414)</f>
        <v>0</v>
      </c>
      <c r="Q414" s="33">
        <f>SUM(Quarterly!N414:Q414)</f>
        <v>0</v>
      </c>
      <c r="R414" s="33">
        <f>SUM(Quarterly!O414:R414)</f>
        <v>0</v>
      </c>
      <c r="S414" s="33">
        <f>SUM(Quarterly!P414:S414)</f>
        <v>0</v>
      </c>
    </row>
    <row r="415" spans="1:19" x14ac:dyDescent="0.25">
      <c r="A415" s="24" t="s">
        <v>357</v>
      </c>
      <c r="B415" s="25" t="s">
        <v>391</v>
      </c>
      <c r="C415" s="25"/>
      <c r="D415" s="25" t="s">
        <v>394</v>
      </c>
      <c r="E415" s="25" t="s">
        <v>387</v>
      </c>
      <c r="F415" s="33"/>
      <c r="G415" s="33"/>
      <c r="H415" s="33"/>
      <c r="I415" s="33">
        <f>SUM(Quarterly!F415:I415)</f>
        <v>0</v>
      </c>
      <c r="J415" s="33">
        <f>SUM(Quarterly!G415:J415)</f>
        <v>0</v>
      </c>
      <c r="K415" s="33">
        <f>SUM(Quarterly!H415:K415)</f>
        <v>0</v>
      </c>
      <c r="L415" s="33">
        <f>SUM(Quarterly!I415:L415)</f>
        <v>0</v>
      </c>
      <c r="M415" s="33">
        <f>SUM(Quarterly!J415:M415)</f>
        <v>0</v>
      </c>
      <c r="N415" s="33">
        <f>SUM(Quarterly!K415:N415)</f>
        <v>0</v>
      </c>
      <c r="O415" s="33">
        <f>SUM(Quarterly!L415:O415)</f>
        <v>0</v>
      </c>
      <c r="P415" s="33">
        <f>SUM(Quarterly!M415:P415)</f>
        <v>0</v>
      </c>
      <c r="Q415" s="33">
        <f>SUM(Quarterly!N415:Q415)</f>
        <v>0</v>
      </c>
      <c r="R415" s="33">
        <f>SUM(Quarterly!O415:R415)</f>
        <v>0</v>
      </c>
      <c r="S415" s="33">
        <f>SUM(Quarterly!P415:S415)</f>
        <v>0</v>
      </c>
    </row>
    <row r="416" spans="1:19" x14ac:dyDescent="0.25">
      <c r="A416" s="24" t="s">
        <v>358</v>
      </c>
      <c r="B416" s="25" t="s">
        <v>391</v>
      </c>
      <c r="C416" s="25"/>
      <c r="D416" s="25" t="s">
        <v>394</v>
      </c>
      <c r="E416" s="25" t="s">
        <v>387</v>
      </c>
      <c r="F416" s="33"/>
      <c r="G416" s="33"/>
      <c r="H416" s="33"/>
      <c r="I416" s="33">
        <f>SUM(Quarterly!F416:I416)</f>
        <v>3057461</v>
      </c>
      <c r="J416" s="33">
        <f>SUM(Quarterly!G416:J416)</f>
        <v>8313087</v>
      </c>
      <c r="K416" s="33">
        <f>SUM(Quarterly!H416:K416)</f>
        <v>5548162</v>
      </c>
      <c r="L416" s="33">
        <f>SUM(Quarterly!I416:L416)</f>
        <v>26483562</v>
      </c>
      <c r="M416" s="33">
        <f>SUM(Quarterly!J416:M416)</f>
        <v>37347824</v>
      </c>
      <c r="N416" s="33">
        <f>SUM(Quarterly!K416:N416)</f>
        <v>721589568</v>
      </c>
      <c r="O416" s="33">
        <f>SUM(Quarterly!L416:O416)</f>
        <v>804747618</v>
      </c>
      <c r="P416" s="33">
        <f>SUM(Quarterly!M416:P416)</f>
        <v>792021628</v>
      </c>
      <c r="Q416" s="33">
        <f>SUM(Quarterly!N416:Q416)</f>
        <v>792810918</v>
      </c>
      <c r="R416" s="33">
        <f>SUM(Quarterly!O416:R416)</f>
        <v>167692325</v>
      </c>
      <c r="S416" s="33">
        <f>SUM(Quarterly!P416:S416)</f>
        <v>95332230</v>
      </c>
    </row>
    <row r="417" spans="1:19" x14ac:dyDescent="0.25">
      <c r="A417" s="24" t="s">
        <v>5</v>
      </c>
      <c r="B417" s="25" t="s">
        <v>390</v>
      </c>
      <c r="C417" s="25"/>
      <c r="D417" s="25" t="s">
        <v>393</v>
      </c>
      <c r="E417" s="25" t="s">
        <v>388</v>
      </c>
      <c r="F417" s="33"/>
      <c r="G417" s="33"/>
      <c r="H417" s="33"/>
      <c r="I417" s="33">
        <f>SUM(Quarterly!F417:I417)</f>
        <v>-6943412214</v>
      </c>
      <c r="J417" s="33">
        <f>SUM(Quarterly!G417:J417)</f>
        <v>-10845990427</v>
      </c>
      <c r="K417" s="33">
        <f>SUM(Quarterly!H417:K417)</f>
        <v>-13514091975</v>
      </c>
      <c r="L417" s="33">
        <f>SUM(Quarterly!I417:L417)</f>
        <v>-17266871801</v>
      </c>
      <c r="M417" s="33">
        <f>SUM(Quarterly!J417:M417)</f>
        <v>-17468550671</v>
      </c>
      <c r="N417" s="33">
        <f>SUM(Quarterly!K417:N417)</f>
        <v>-25393534417</v>
      </c>
      <c r="O417" s="33">
        <f>SUM(Quarterly!L417:O417)</f>
        <v>-33122426403</v>
      </c>
      <c r="P417" s="33">
        <f>SUM(Quarterly!M417:P417)</f>
        <v>-40385857480</v>
      </c>
      <c r="Q417" s="33">
        <f>SUM(Quarterly!N417:Q417)</f>
        <v>-48029086368</v>
      </c>
      <c r="R417" s="33">
        <f>SUM(Quarterly!O417:R417)</f>
        <v>-49779247751</v>
      </c>
      <c r="S417" s="33">
        <f>SUM(Quarterly!P417:S417)</f>
        <v>-48826478274</v>
      </c>
    </row>
    <row r="418" spans="1:19" x14ac:dyDescent="0.25">
      <c r="A418" s="24" t="s">
        <v>6</v>
      </c>
      <c r="B418" s="25" t="s">
        <v>390</v>
      </c>
      <c r="C418" s="25"/>
      <c r="D418" s="25" t="s">
        <v>393</v>
      </c>
      <c r="E418" s="25" t="s">
        <v>387</v>
      </c>
      <c r="F418" s="33"/>
      <c r="G418" s="33"/>
      <c r="H418" s="33"/>
      <c r="I418" s="33">
        <f>SUM(Quarterly!F418:I418)</f>
        <v>-191999870</v>
      </c>
      <c r="J418" s="33">
        <f>SUM(Quarterly!G418:J418)</f>
        <v>-420280095</v>
      </c>
      <c r="K418" s="33">
        <f>SUM(Quarterly!H418:K418)</f>
        <v>-668981756</v>
      </c>
      <c r="L418" s="33">
        <f>SUM(Quarterly!I418:L418)</f>
        <v>-763332456</v>
      </c>
      <c r="M418" s="33">
        <f>SUM(Quarterly!J418:M418)</f>
        <v>-420536328</v>
      </c>
      <c r="N418" s="33">
        <f>SUM(Quarterly!K418:N418)</f>
        <v>-420536328</v>
      </c>
      <c r="O418" s="33">
        <f>SUM(Quarterly!L418:O418)</f>
        <v>4195552</v>
      </c>
      <c r="P418" s="33">
        <f>SUM(Quarterly!M418:P418)</f>
        <v>4195552</v>
      </c>
      <c r="Q418" s="33">
        <f>SUM(Quarterly!N418:Q418)</f>
        <v>-3198359</v>
      </c>
      <c r="R418" s="33">
        <f>SUM(Quarterly!O418:R418)</f>
        <v>-3198359</v>
      </c>
      <c r="S418" s="33">
        <f>SUM(Quarterly!P418:S418)</f>
        <v>-3198359</v>
      </c>
    </row>
    <row r="419" spans="1:19" x14ac:dyDescent="0.25">
      <c r="A419" s="24" t="s">
        <v>7</v>
      </c>
      <c r="B419" s="25" t="s">
        <v>390</v>
      </c>
      <c r="C419" s="25"/>
      <c r="D419" s="25" t="s">
        <v>393</v>
      </c>
      <c r="E419" s="25" t="s">
        <v>388</v>
      </c>
      <c r="F419" s="33"/>
      <c r="G419" s="33"/>
      <c r="H419" s="33"/>
      <c r="I419" s="33">
        <f>SUM(Quarterly!F419:I419)</f>
        <v>-6751412344</v>
      </c>
      <c r="J419" s="33">
        <f>SUM(Quarterly!G419:J419)</f>
        <v>-10425710332</v>
      </c>
      <c r="K419" s="33">
        <f>SUM(Quarterly!H419:K419)</f>
        <v>-12845110219</v>
      </c>
      <c r="L419" s="33">
        <f>SUM(Quarterly!I419:L419)</f>
        <v>-16503539345</v>
      </c>
      <c r="M419" s="33">
        <f>SUM(Quarterly!J419:M419)</f>
        <v>-17048014343</v>
      </c>
      <c r="N419" s="33">
        <f>SUM(Quarterly!K419:N419)</f>
        <v>-24972998089</v>
      </c>
      <c r="O419" s="33">
        <f>SUM(Quarterly!L419:O419)</f>
        <v>-33126621955</v>
      </c>
      <c r="P419" s="33">
        <f>SUM(Quarterly!M419:P419)</f>
        <v>-40390053032</v>
      </c>
      <c r="Q419" s="33">
        <f>SUM(Quarterly!N419:Q419)</f>
        <v>-48025888009</v>
      </c>
      <c r="R419" s="33">
        <f>SUM(Quarterly!O419:R419)</f>
        <v>-49776049392</v>
      </c>
      <c r="S419" s="33">
        <f>SUM(Quarterly!P419:S419)</f>
        <v>-48823279915</v>
      </c>
    </row>
    <row r="420" spans="1:19" x14ac:dyDescent="0.25">
      <c r="A420" s="24" t="s">
        <v>8</v>
      </c>
      <c r="B420" s="25" t="s">
        <v>390</v>
      </c>
      <c r="C420" s="25"/>
      <c r="D420" s="25" t="s">
        <v>393</v>
      </c>
      <c r="E420" s="25" t="s">
        <v>388</v>
      </c>
      <c r="F420" s="33"/>
      <c r="G420" s="33"/>
      <c r="H420" s="33"/>
      <c r="I420" s="33">
        <f>SUM(Quarterly!F420:I420)</f>
        <v>0</v>
      </c>
      <c r="J420" s="33">
        <f>SUM(Quarterly!G420:J420)</f>
        <v>0</v>
      </c>
      <c r="K420" s="33">
        <f>SUM(Quarterly!H420:K420)</f>
        <v>0</v>
      </c>
      <c r="L420" s="33">
        <f>SUM(Quarterly!I420:L420)</f>
        <v>0</v>
      </c>
      <c r="M420" s="33">
        <f>SUM(Quarterly!J420:M420)</f>
        <v>0</v>
      </c>
      <c r="N420" s="33">
        <f>SUM(Quarterly!K420:N420)</f>
        <v>0</v>
      </c>
      <c r="O420" s="33">
        <f>SUM(Quarterly!L420:O420)</f>
        <v>0</v>
      </c>
      <c r="P420" s="33">
        <f>SUM(Quarterly!M420:P420)</f>
        <v>0</v>
      </c>
      <c r="Q420" s="33">
        <f>SUM(Quarterly!N420:Q420)</f>
        <v>0</v>
      </c>
      <c r="R420" s="33">
        <f>SUM(Quarterly!O420:R420)</f>
        <v>0</v>
      </c>
      <c r="S420" s="33">
        <f>SUM(Quarterly!P420:S420)</f>
        <v>0</v>
      </c>
    </row>
    <row r="421" spans="1:19" x14ac:dyDescent="0.25">
      <c r="A421" s="24" t="s">
        <v>9</v>
      </c>
      <c r="B421" s="25" t="s">
        <v>390</v>
      </c>
      <c r="C421" s="25"/>
      <c r="D421" s="25" t="s">
        <v>393</v>
      </c>
      <c r="E421" s="25" t="s">
        <v>388</v>
      </c>
      <c r="F421" s="33"/>
      <c r="G421" s="33"/>
      <c r="H421" s="33"/>
      <c r="I421" s="33">
        <f>SUM(Quarterly!F421:I421)</f>
        <v>-6751412344</v>
      </c>
      <c r="J421" s="33">
        <f>SUM(Quarterly!G421:J421)</f>
        <v>-10425710332</v>
      </c>
      <c r="K421" s="33">
        <f>SUM(Quarterly!H421:K421)</f>
        <v>-12845110219</v>
      </c>
      <c r="L421" s="33">
        <f>SUM(Quarterly!I421:L421)</f>
        <v>-16503539345</v>
      </c>
      <c r="M421" s="33">
        <f>SUM(Quarterly!J421:M421)</f>
        <v>-17048014343</v>
      </c>
      <c r="N421" s="33">
        <f>SUM(Quarterly!K421:N421)</f>
        <v>-24972998089</v>
      </c>
      <c r="O421" s="33">
        <f>SUM(Quarterly!L421:O421)</f>
        <v>-33126621955</v>
      </c>
      <c r="P421" s="33">
        <f>SUM(Quarterly!M421:P421)</f>
        <v>-40390053032</v>
      </c>
      <c r="Q421" s="33">
        <f>SUM(Quarterly!N421:Q421)</f>
        <v>-48025888009</v>
      </c>
      <c r="R421" s="33">
        <f>SUM(Quarterly!O421:R421)</f>
        <v>-49776049392</v>
      </c>
      <c r="S421" s="33">
        <f>SUM(Quarterly!P421:S421)</f>
        <v>-48823279915</v>
      </c>
    </row>
    <row r="422" spans="1:19" x14ac:dyDescent="0.25">
      <c r="A422" s="24" t="s">
        <v>359</v>
      </c>
      <c r="B422" s="25" t="s">
        <v>391</v>
      </c>
      <c r="C422" s="25"/>
      <c r="D422" s="25" t="s">
        <v>394</v>
      </c>
      <c r="E422" s="25" t="s">
        <v>388</v>
      </c>
      <c r="F422" s="33"/>
      <c r="G422" s="33"/>
      <c r="H422" s="33"/>
      <c r="I422" s="33">
        <f>SUM(Quarterly!F422:I422)</f>
        <v>31345209</v>
      </c>
      <c r="J422" s="33">
        <f>SUM(Quarterly!G422:J422)</f>
        <v>65371063</v>
      </c>
      <c r="K422" s="33">
        <f>SUM(Quarterly!H422:K422)</f>
        <v>54528010</v>
      </c>
      <c r="L422" s="33">
        <f>SUM(Quarterly!I422:L422)</f>
        <v>69503632</v>
      </c>
      <c r="M422" s="33">
        <f>SUM(Quarterly!J422:M422)</f>
        <v>90990320</v>
      </c>
      <c r="N422" s="33">
        <f>SUM(Quarterly!K422:N422)</f>
        <v>-28176261</v>
      </c>
      <c r="O422" s="33">
        <f>SUM(Quarterly!L422:O422)</f>
        <v>22599989</v>
      </c>
      <c r="P422" s="33">
        <f>SUM(Quarterly!M422:P422)</f>
        <v>75367857</v>
      </c>
      <c r="Q422" s="33">
        <f>SUM(Quarterly!N422:Q422)</f>
        <v>0</v>
      </c>
      <c r="R422" s="33">
        <f>SUM(Quarterly!O422:R422)</f>
        <v>79343212</v>
      </c>
      <c r="S422" s="33">
        <f>SUM(Quarterly!P422:S422)</f>
        <v>39410015</v>
      </c>
    </row>
    <row r="423" spans="1:19" x14ac:dyDescent="0.25">
      <c r="A423" s="24" t="s">
        <v>360</v>
      </c>
      <c r="B423" s="25" t="s">
        <v>391</v>
      </c>
      <c r="C423" s="25"/>
      <c r="D423" s="25" t="s">
        <v>394</v>
      </c>
      <c r="E423" s="25" t="s">
        <v>388</v>
      </c>
      <c r="F423" s="33"/>
      <c r="G423" s="33"/>
      <c r="H423" s="33"/>
      <c r="I423" s="33">
        <f>SUM(Quarterly!F423:I423)</f>
        <v>-6782757553</v>
      </c>
      <c r="J423" s="33">
        <f>SUM(Quarterly!G423:J423)</f>
        <v>-10491081395</v>
      </c>
      <c r="K423" s="33">
        <f>SUM(Quarterly!H423:K423)</f>
        <v>-12899638229</v>
      </c>
      <c r="L423" s="33">
        <f>SUM(Quarterly!I423:L423)</f>
        <v>-16573042977</v>
      </c>
      <c r="M423" s="33">
        <f>SUM(Quarterly!J423:M423)</f>
        <v>-17139004663</v>
      </c>
      <c r="N423" s="33">
        <f>SUM(Quarterly!K423:N423)</f>
        <v>-24944821828</v>
      </c>
      <c r="O423" s="33">
        <f>SUM(Quarterly!L423:O423)</f>
        <v>-33149221944</v>
      </c>
      <c r="P423" s="33">
        <f>SUM(Quarterly!M423:P423)</f>
        <v>-40465420889</v>
      </c>
      <c r="Q423" s="33">
        <f>SUM(Quarterly!N423:Q423)</f>
        <v>-48025888009</v>
      </c>
      <c r="R423" s="33">
        <f>SUM(Quarterly!O423:R423)</f>
        <v>-49855392604</v>
      </c>
      <c r="S423" s="33">
        <f>SUM(Quarterly!P423:S423)</f>
        <v>-48862689930</v>
      </c>
    </row>
    <row r="424" spans="1:19" x14ac:dyDescent="0.25">
      <c r="A424" s="24" t="s">
        <v>10</v>
      </c>
      <c r="B424" s="25" t="s">
        <v>390</v>
      </c>
      <c r="C424" s="25"/>
      <c r="D424" s="25" t="s">
        <v>393</v>
      </c>
      <c r="E424" s="25" t="s">
        <v>388</v>
      </c>
      <c r="F424" s="33"/>
      <c r="G424" s="33"/>
      <c r="H424" s="33"/>
      <c r="I424" s="33">
        <f>SUM(Quarterly!F424:I424)</f>
        <v>26401120</v>
      </c>
      <c r="J424" s="33">
        <f>SUM(Quarterly!G424:J424)</f>
        <v>26401120</v>
      </c>
      <c r="K424" s="33">
        <f>SUM(Quarterly!H424:K424)</f>
        <v>26401120</v>
      </c>
      <c r="L424" s="33">
        <f>SUM(Quarterly!I424:L424)</f>
        <v>26401120</v>
      </c>
      <c r="M424" s="33">
        <f>SUM(Quarterly!J424:M424)</f>
        <v>-23266241</v>
      </c>
      <c r="N424" s="33">
        <f>SUM(Quarterly!K424:N424)</f>
        <v>-46532482</v>
      </c>
      <c r="O424" s="33">
        <f>SUM(Quarterly!L424:O424)</f>
        <v>-46532482</v>
      </c>
      <c r="P424" s="33">
        <f>SUM(Quarterly!M424:P424)</f>
        <v>-46532482</v>
      </c>
      <c r="Q424" s="33">
        <f>SUM(Quarterly!N424:Q424)</f>
        <v>12882524</v>
      </c>
      <c r="R424" s="33">
        <f>SUM(Quarterly!O424:R424)</f>
        <v>49031289</v>
      </c>
      <c r="S424" s="33">
        <f>SUM(Quarterly!P424:S424)</f>
        <v>49031289</v>
      </c>
    </row>
    <row r="425" spans="1:19" x14ac:dyDescent="0.25">
      <c r="A425" s="24" t="s">
        <v>361</v>
      </c>
      <c r="B425" s="25" t="s">
        <v>391</v>
      </c>
      <c r="C425" s="25"/>
      <c r="D425" s="25" t="s">
        <v>394</v>
      </c>
      <c r="E425" s="25" t="s">
        <v>388</v>
      </c>
      <c r="F425" s="33"/>
      <c r="G425" s="33"/>
      <c r="H425" s="33"/>
      <c r="I425" s="33">
        <f>SUM(Quarterly!F425:I425)</f>
        <v>0</v>
      </c>
      <c r="J425" s="33">
        <f>SUM(Quarterly!G425:J425)</f>
        <v>0</v>
      </c>
      <c r="K425" s="33">
        <f>SUM(Quarterly!H425:K425)</f>
        <v>0</v>
      </c>
      <c r="L425" s="33">
        <f>SUM(Quarterly!I425:L425)</f>
        <v>0</v>
      </c>
      <c r="M425" s="33">
        <f>SUM(Quarterly!J425:M425)</f>
        <v>0</v>
      </c>
      <c r="N425" s="33">
        <f>SUM(Quarterly!K425:N425)</f>
        <v>0</v>
      </c>
      <c r="O425" s="33">
        <f>SUM(Quarterly!L425:O425)</f>
        <v>0</v>
      </c>
      <c r="P425" s="33">
        <f>SUM(Quarterly!M425:P425)</f>
        <v>0</v>
      </c>
      <c r="Q425" s="33">
        <f>SUM(Quarterly!N425:Q425)</f>
        <v>0</v>
      </c>
      <c r="R425" s="33">
        <f>SUM(Quarterly!O425:R425)</f>
        <v>0</v>
      </c>
      <c r="S425" s="33">
        <f>SUM(Quarterly!P425:S425)</f>
        <v>0</v>
      </c>
    </row>
    <row r="426" spans="1:19" x14ac:dyDescent="0.25">
      <c r="A426" s="24" t="s">
        <v>362</v>
      </c>
      <c r="B426" s="25" t="s">
        <v>391</v>
      </c>
      <c r="C426" s="25"/>
      <c r="D426" s="25" t="s">
        <v>394</v>
      </c>
      <c r="E426" s="25" t="s">
        <v>388</v>
      </c>
      <c r="F426" s="33"/>
      <c r="G426" s="33"/>
      <c r="H426" s="33"/>
      <c r="I426" s="33">
        <f>SUM(Quarterly!F426:I426)</f>
        <v>0</v>
      </c>
      <c r="J426" s="33">
        <f>SUM(Quarterly!G426:J426)</f>
        <v>0</v>
      </c>
      <c r="K426" s="33">
        <f>SUM(Quarterly!H426:K426)</f>
        <v>0</v>
      </c>
      <c r="L426" s="33">
        <f>SUM(Quarterly!I426:L426)</f>
        <v>0</v>
      </c>
      <c r="M426" s="33">
        <f>SUM(Quarterly!J426:M426)</f>
        <v>0</v>
      </c>
      <c r="N426" s="33">
        <f>SUM(Quarterly!K426:N426)</f>
        <v>0</v>
      </c>
      <c r="O426" s="33">
        <f>SUM(Quarterly!L426:O426)</f>
        <v>0</v>
      </c>
      <c r="P426" s="33">
        <f>SUM(Quarterly!M426:P426)</f>
        <v>0</v>
      </c>
      <c r="Q426" s="33">
        <f>SUM(Quarterly!N426:Q426)</f>
        <v>0</v>
      </c>
      <c r="R426" s="33">
        <f>SUM(Quarterly!O426:R426)</f>
        <v>0</v>
      </c>
      <c r="S426" s="33">
        <f>SUM(Quarterly!P426:S426)</f>
        <v>0</v>
      </c>
    </row>
    <row r="427" spans="1:19" x14ac:dyDescent="0.25">
      <c r="A427" s="24" t="s">
        <v>363</v>
      </c>
      <c r="B427" s="25" t="s">
        <v>391</v>
      </c>
      <c r="C427" s="25"/>
      <c r="D427" s="25" t="s">
        <v>394</v>
      </c>
      <c r="E427" s="25" t="s">
        <v>388</v>
      </c>
      <c r="F427" s="33"/>
      <c r="G427" s="33"/>
      <c r="H427" s="33"/>
      <c r="I427" s="33">
        <f>SUM(Quarterly!F427:I427)</f>
        <v>0</v>
      </c>
      <c r="J427" s="33">
        <f>SUM(Quarterly!G427:J427)</f>
        <v>0</v>
      </c>
      <c r="K427" s="33">
        <f>SUM(Quarterly!H427:K427)</f>
        <v>0</v>
      </c>
      <c r="L427" s="33">
        <f>SUM(Quarterly!I427:L427)</f>
        <v>0</v>
      </c>
      <c r="M427" s="33">
        <f>SUM(Quarterly!J427:M427)</f>
        <v>0</v>
      </c>
      <c r="N427" s="33">
        <f>SUM(Quarterly!K427:N427)</f>
        <v>0</v>
      </c>
      <c r="O427" s="33">
        <f>SUM(Quarterly!L427:O427)</f>
        <v>0</v>
      </c>
      <c r="P427" s="33">
        <f>SUM(Quarterly!M427:P427)</f>
        <v>0</v>
      </c>
      <c r="Q427" s="33">
        <f>SUM(Quarterly!N427:Q427)</f>
        <v>0</v>
      </c>
      <c r="R427" s="33">
        <f>SUM(Quarterly!O427:R427)</f>
        <v>0</v>
      </c>
      <c r="S427" s="33">
        <f>SUM(Quarterly!P427:S427)</f>
        <v>0</v>
      </c>
    </row>
    <row r="428" spans="1:19" x14ac:dyDescent="0.25">
      <c r="A428" s="24" t="s">
        <v>364</v>
      </c>
      <c r="B428" s="25" t="s">
        <v>391</v>
      </c>
      <c r="C428" s="25"/>
      <c r="D428" s="25" t="s">
        <v>394</v>
      </c>
      <c r="E428" s="25" t="s">
        <v>388</v>
      </c>
      <c r="F428" s="33"/>
      <c r="G428" s="33"/>
      <c r="H428" s="33"/>
      <c r="I428" s="33">
        <f>SUM(Quarterly!F428:I428)</f>
        <v>0</v>
      </c>
      <c r="J428" s="33">
        <f>SUM(Quarterly!G428:J428)</f>
        <v>0</v>
      </c>
      <c r="K428" s="33">
        <f>SUM(Quarterly!H428:K428)</f>
        <v>0</v>
      </c>
      <c r="L428" s="33">
        <f>SUM(Quarterly!I428:L428)</f>
        <v>0</v>
      </c>
      <c r="M428" s="33">
        <f>SUM(Quarterly!J428:M428)</f>
        <v>0</v>
      </c>
      <c r="N428" s="33">
        <f>SUM(Quarterly!K428:N428)</f>
        <v>0</v>
      </c>
      <c r="O428" s="33">
        <f>SUM(Quarterly!L428:O428)</f>
        <v>0</v>
      </c>
      <c r="P428" s="33">
        <f>SUM(Quarterly!M428:P428)</f>
        <v>0</v>
      </c>
      <c r="Q428" s="33">
        <f>SUM(Quarterly!N428:Q428)</f>
        <v>0</v>
      </c>
      <c r="R428" s="33">
        <f>SUM(Quarterly!O428:R428)</f>
        <v>0</v>
      </c>
      <c r="S428" s="33">
        <f>SUM(Quarterly!P428:S428)</f>
        <v>0</v>
      </c>
    </row>
    <row r="429" spans="1:19" x14ac:dyDescent="0.25">
      <c r="A429" s="24" t="s">
        <v>365</v>
      </c>
      <c r="B429" s="25" t="s">
        <v>391</v>
      </c>
      <c r="C429" s="25"/>
      <c r="D429" s="25" t="s">
        <v>394</v>
      </c>
      <c r="E429" s="25" t="s">
        <v>388</v>
      </c>
      <c r="F429" s="33"/>
      <c r="G429" s="33"/>
      <c r="H429" s="33"/>
      <c r="I429" s="33">
        <f>SUM(Quarterly!F429:I429)</f>
        <v>0</v>
      </c>
      <c r="J429" s="33">
        <f>SUM(Quarterly!G429:J429)</f>
        <v>0</v>
      </c>
      <c r="K429" s="33">
        <f>SUM(Quarterly!H429:K429)</f>
        <v>0</v>
      </c>
      <c r="L429" s="33">
        <f>SUM(Quarterly!I429:L429)</f>
        <v>0</v>
      </c>
      <c r="M429" s="33">
        <f>SUM(Quarterly!J429:M429)</f>
        <v>0</v>
      </c>
      <c r="N429" s="33">
        <f>SUM(Quarterly!K429:N429)</f>
        <v>0</v>
      </c>
      <c r="O429" s="33">
        <f>SUM(Quarterly!L429:O429)</f>
        <v>0</v>
      </c>
      <c r="P429" s="33">
        <f>SUM(Quarterly!M429:P429)</f>
        <v>0</v>
      </c>
      <c r="Q429" s="33">
        <f>SUM(Quarterly!N429:Q429)</f>
        <v>0</v>
      </c>
      <c r="R429" s="33">
        <f>SUM(Quarterly!O429:R429)</f>
        <v>0</v>
      </c>
      <c r="S429" s="33">
        <f>SUM(Quarterly!P429:S429)</f>
        <v>0</v>
      </c>
    </row>
    <row r="430" spans="1:19" x14ac:dyDescent="0.25">
      <c r="A430" s="24" t="s">
        <v>366</v>
      </c>
      <c r="B430" s="25" t="s">
        <v>391</v>
      </c>
      <c r="C430" s="25"/>
      <c r="D430" s="25" t="s">
        <v>394</v>
      </c>
      <c r="E430" s="25" t="s">
        <v>388</v>
      </c>
      <c r="F430" s="33"/>
      <c r="G430" s="33"/>
      <c r="H430" s="33"/>
      <c r="I430" s="33">
        <f>SUM(Quarterly!F430:I430)</f>
        <v>0</v>
      </c>
      <c r="J430" s="33">
        <f>SUM(Quarterly!G430:J430)</f>
        <v>0</v>
      </c>
      <c r="K430" s="33">
        <f>SUM(Quarterly!H430:K430)</f>
        <v>0</v>
      </c>
      <c r="L430" s="33">
        <f>SUM(Quarterly!I430:L430)</f>
        <v>0</v>
      </c>
      <c r="M430" s="33">
        <f>SUM(Quarterly!J430:M430)</f>
        <v>0</v>
      </c>
      <c r="N430" s="33">
        <f>SUM(Quarterly!K430:N430)</f>
        <v>0</v>
      </c>
      <c r="O430" s="33">
        <f>SUM(Quarterly!L430:O430)</f>
        <v>0</v>
      </c>
      <c r="P430" s="33">
        <f>SUM(Quarterly!M430:P430)</f>
        <v>0</v>
      </c>
      <c r="Q430" s="33">
        <f>SUM(Quarterly!N430:Q430)</f>
        <v>0</v>
      </c>
      <c r="R430" s="33">
        <f>SUM(Quarterly!O430:R430)</f>
        <v>0</v>
      </c>
      <c r="S430" s="33">
        <f>SUM(Quarterly!P430:S430)</f>
        <v>0</v>
      </c>
    </row>
    <row r="431" spans="1:19" x14ac:dyDescent="0.25">
      <c r="A431" s="24" t="s">
        <v>367</v>
      </c>
      <c r="B431" s="25" t="s">
        <v>391</v>
      </c>
      <c r="C431" s="25"/>
      <c r="D431" s="25" t="s">
        <v>394</v>
      </c>
      <c r="E431" s="25" t="s">
        <v>388</v>
      </c>
      <c r="F431" s="33"/>
      <c r="G431" s="33"/>
      <c r="H431" s="33"/>
      <c r="I431" s="33">
        <f>SUM(Quarterly!F431:I431)</f>
        <v>0</v>
      </c>
      <c r="J431" s="33">
        <f>SUM(Quarterly!G431:J431)</f>
        <v>0</v>
      </c>
      <c r="K431" s="33">
        <f>SUM(Quarterly!H431:K431)</f>
        <v>0</v>
      </c>
      <c r="L431" s="33">
        <f>SUM(Quarterly!I431:L431)</f>
        <v>0</v>
      </c>
      <c r="M431" s="33">
        <f>SUM(Quarterly!J431:M431)</f>
        <v>0</v>
      </c>
      <c r="N431" s="33">
        <f>SUM(Quarterly!K431:N431)</f>
        <v>0</v>
      </c>
      <c r="O431" s="33">
        <f>SUM(Quarterly!L431:O431)</f>
        <v>0</v>
      </c>
      <c r="P431" s="33">
        <f>SUM(Quarterly!M431:P431)</f>
        <v>0</v>
      </c>
      <c r="Q431" s="33">
        <f>SUM(Quarterly!N431:Q431)</f>
        <v>0</v>
      </c>
      <c r="R431" s="33">
        <f>SUM(Quarterly!O431:R431)</f>
        <v>0</v>
      </c>
      <c r="S431" s="33">
        <f>SUM(Quarterly!P431:S431)</f>
        <v>0</v>
      </c>
    </row>
    <row r="432" spans="1:19" x14ac:dyDescent="0.25">
      <c r="A432" s="24" t="s">
        <v>368</v>
      </c>
      <c r="B432" s="25" t="s">
        <v>391</v>
      </c>
      <c r="C432" s="25"/>
      <c r="D432" s="25" t="s">
        <v>394</v>
      </c>
      <c r="E432" s="25" t="s">
        <v>388</v>
      </c>
      <c r="F432" s="33"/>
      <c r="G432" s="33"/>
      <c r="H432" s="33"/>
      <c r="I432" s="33">
        <f>SUM(Quarterly!F432:I432)</f>
        <v>26401120</v>
      </c>
      <c r="J432" s="33">
        <f>SUM(Quarterly!G432:J432)</f>
        <v>26401120</v>
      </c>
      <c r="K432" s="33">
        <f>SUM(Quarterly!H432:K432)</f>
        <v>26401120</v>
      </c>
      <c r="L432" s="33">
        <f>SUM(Quarterly!I432:L432)</f>
        <v>26401120</v>
      </c>
      <c r="M432" s="33">
        <f>SUM(Quarterly!J432:M432)</f>
        <v>-19070689</v>
      </c>
      <c r="N432" s="33">
        <f>SUM(Quarterly!K432:N432)</f>
        <v>-38141378</v>
      </c>
      <c r="O432" s="33">
        <f>SUM(Quarterly!L432:O432)</f>
        <v>-38141378</v>
      </c>
      <c r="P432" s="33">
        <f>SUM(Quarterly!M432:P432)</f>
        <v>-38141378</v>
      </c>
      <c r="Q432" s="33">
        <f>SUM(Quarterly!N432:Q432)</f>
        <v>16080883</v>
      </c>
      <c r="R432" s="33">
        <f>SUM(Quarterly!O432:R432)</f>
        <v>51232455</v>
      </c>
      <c r="S432" s="33">
        <f>SUM(Quarterly!P432:S432)</f>
        <v>51232455</v>
      </c>
    </row>
    <row r="433" spans="1:19" x14ac:dyDescent="0.25">
      <c r="A433" s="24" t="s">
        <v>369</v>
      </c>
      <c r="B433" s="25" t="s">
        <v>391</v>
      </c>
      <c r="C433" s="25"/>
      <c r="D433" s="25" t="s">
        <v>394</v>
      </c>
      <c r="E433" s="25" t="s">
        <v>388</v>
      </c>
      <c r="F433" s="33"/>
      <c r="G433" s="33"/>
      <c r="H433" s="33"/>
      <c r="I433" s="33">
        <f>SUM(Quarterly!F433:I433)</f>
        <v>0</v>
      </c>
      <c r="J433" s="33">
        <f>SUM(Quarterly!G433:J433)</f>
        <v>0</v>
      </c>
      <c r="K433" s="33">
        <f>SUM(Quarterly!H433:K433)</f>
        <v>0</v>
      </c>
      <c r="L433" s="33">
        <f>SUM(Quarterly!I433:L433)</f>
        <v>0</v>
      </c>
      <c r="M433" s="33">
        <f>SUM(Quarterly!J433:M433)</f>
        <v>4195552</v>
      </c>
      <c r="N433" s="33">
        <f>SUM(Quarterly!K433:N433)</f>
        <v>8391104</v>
      </c>
      <c r="O433" s="33">
        <f>SUM(Quarterly!L433:O433)</f>
        <v>8391104</v>
      </c>
      <c r="P433" s="33">
        <f>SUM(Quarterly!M433:P433)</f>
        <v>8391104</v>
      </c>
      <c r="Q433" s="33">
        <f>SUM(Quarterly!N433:Q433)</f>
        <v>3198359</v>
      </c>
      <c r="R433" s="33">
        <f>SUM(Quarterly!O433:R433)</f>
        <v>2201166</v>
      </c>
      <c r="S433" s="33">
        <f>SUM(Quarterly!P433:S433)</f>
        <v>2201166</v>
      </c>
    </row>
    <row r="434" spans="1:19" x14ac:dyDescent="0.25">
      <c r="A434" s="24" t="s">
        <v>11</v>
      </c>
      <c r="B434" s="25" t="s">
        <v>390</v>
      </c>
      <c r="C434" s="25"/>
      <c r="D434" s="25" t="s">
        <v>393</v>
      </c>
      <c r="E434" s="25" t="s">
        <v>388</v>
      </c>
      <c r="F434" s="33"/>
      <c r="G434" s="33"/>
      <c r="H434" s="33"/>
      <c r="I434" s="33">
        <f>SUM(Quarterly!F434:I434)</f>
        <v>-6725011224</v>
      </c>
      <c r="J434" s="33">
        <f>SUM(Quarterly!G434:J434)</f>
        <v>-10399309212</v>
      </c>
      <c r="K434" s="33">
        <f>SUM(Quarterly!H434:K434)</f>
        <v>-12818709099</v>
      </c>
      <c r="L434" s="33">
        <f>SUM(Quarterly!I434:L434)</f>
        <v>-16477138225</v>
      </c>
      <c r="M434" s="33">
        <f>SUM(Quarterly!J434:M434)</f>
        <v>-17071280584</v>
      </c>
      <c r="N434" s="33">
        <f>SUM(Quarterly!K434:N434)</f>
        <v>-25019530571</v>
      </c>
      <c r="O434" s="33">
        <f>SUM(Quarterly!L434:O434)</f>
        <v>-33173154437</v>
      </c>
      <c r="P434" s="33">
        <f>SUM(Quarterly!M434:P434)</f>
        <v>-40436585514</v>
      </c>
      <c r="Q434" s="33">
        <f>SUM(Quarterly!N434:Q434)</f>
        <v>-48013005485</v>
      </c>
      <c r="R434" s="33">
        <f>SUM(Quarterly!O434:R434)</f>
        <v>-49727018103</v>
      </c>
      <c r="S434" s="33">
        <f>SUM(Quarterly!P434:S434)</f>
        <v>-48774248626</v>
      </c>
    </row>
  </sheetData>
  <sheetProtection algorithmName="SHA-512" hashValue="WjBPJiUmijh4Bq3WxtEX1o3BHojmbv4GEplsTsykCPNuVAUWH49RZTIunrfElk8gGHufXXl2lWvScci1/Lhsmg==" saltValue="ESSGRQICuGIx9OEaJiJ62w==" spinCount="100000" sheet="1" objects="1" scenarios="1"/>
  <autoFilter ref="A1:S434" xr:uid="{305A9A53-0695-405B-B95D-A3A270161CBE}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FEBDF-83B2-467B-A4DA-A1170F8D06F8}">
  <dimension ref="A1:S434"/>
  <sheetViews>
    <sheetView workbookViewId="0">
      <pane xSplit="1" ySplit="1" topLeftCell="B2" activePane="bottomRight" state="frozen"/>
      <selection activeCell="F16" sqref="F16"/>
      <selection pane="topRight" activeCell="F16" sqref="F16"/>
      <selection pane="bottomLeft" activeCell="F16" sqref="F16"/>
      <selection pane="bottomRight" activeCell="F16" sqref="F16"/>
    </sheetView>
  </sheetViews>
  <sheetFormatPr defaultRowHeight="13.5" x14ac:dyDescent="0.25"/>
  <cols>
    <col min="1" max="1" width="48.25" style="2" bestFit="1" customWidth="1"/>
    <col min="2" max="2" width="7.5" style="2" bestFit="1" customWidth="1"/>
    <col min="3" max="3" width="10.5" style="2" bestFit="1" customWidth="1"/>
    <col min="4" max="4" width="7.5" style="2" bestFit="1" customWidth="1"/>
    <col min="5" max="5" width="4.5" style="2" bestFit="1" customWidth="1"/>
    <col min="6" max="16" width="13.875" style="2" bestFit="1" customWidth="1"/>
    <col min="17" max="17" width="14.875" style="2" bestFit="1" customWidth="1"/>
    <col min="18" max="19" width="13.875" style="2" bestFit="1" customWidth="1"/>
    <col min="20" max="16384" width="9" style="2"/>
  </cols>
  <sheetData>
    <row r="1" spans="1:19" x14ac:dyDescent="0.25">
      <c r="A1" s="16" t="s">
        <v>0</v>
      </c>
      <c r="B1" s="16" t="s">
        <v>389</v>
      </c>
      <c r="C1" s="16" t="s">
        <v>384</v>
      </c>
      <c r="D1" s="16" t="s">
        <v>392</v>
      </c>
      <c r="E1" s="16" t="s">
        <v>385</v>
      </c>
      <c r="F1" s="17" t="s">
        <v>383</v>
      </c>
      <c r="G1" s="17" t="s">
        <v>382</v>
      </c>
      <c r="H1" s="17" t="s">
        <v>381</v>
      </c>
      <c r="I1" s="16" t="s">
        <v>380</v>
      </c>
      <c r="J1" s="16" t="s">
        <v>379</v>
      </c>
      <c r="K1" s="16" t="s">
        <v>378</v>
      </c>
      <c r="L1" s="16" t="s">
        <v>377</v>
      </c>
      <c r="M1" s="16" t="s">
        <v>376</v>
      </c>
      <c r="N1" s="16" t="s">
        <v>375</v>
      </c>
      <c r="O1" s="16" t="s">
        <v>374</v>
      </c>
      <c r="P1" s="16" t="s">
        <v>373</v>
      </c>
      <c r="Q1" s="16" t="s">
        <v>372</v>
      </c>
      <c r="R1" s="16" t="s">
        <v>371</v>
      </c>
      <c r="S1" s="16" t="s">
        <v>370</v>
      </c>
    </row>
    <row r="2" spans="1:19" x14ac:dyDescent="0.25">
      <c r="A2" s="18" t="s">
        <v>12</v>
      </c>
      <c r="B2" s="19" t="s">
        <v>390</v>
      </c>
      <c r="C2" s="19"/>
      <c r="D2" s="19" t="s">
        <v>393</v>
      </c>
      <c r="E2" s="19" t="s">
        <v>386</v>
      </c>
      <c r="F2" s="9">
        <f>Raw!F2</f>
        <v>17801644943</v>
      </c>
      <c r="G2" s="9">
        <f>IF(RIGHT(G$1,2)="1Q",Raw!G2,Raw!G2-Raw!F2)</f>
        <v>13364688589</v>
      </c>
      <c r="H2" s="9">
        <f>IF(RIGHT(H$1,2)="1Q",Raw!H2,Raw!H2-Raw!G2)</f>
        <v>13638728564</v>
      </c>
      <c r="I2" s="9">
        <f>IF(RIGHT(I$1,2)="1Q",Raw!I2,Raw!I2-Raw!H2)</f>
        <v>13722058825</v>
      </c>
      <c r="J2" s="9">
        <f>IF(RIGHT(J$1,2)="1Q",Raw!J2,Raw!J2-Raw!I2)</f>
        <v>21391858679</v>
      </c>
      <c r="K2" s="9">
        <f>IF(RIGHT(K$1,2)="1Q",Raw!K2,Raw!K2-Raw!J2)</f>
        <v>15531194362</v>
      </c>
      <c r="L2" s="9">
        <f>IF(RIGHT(L$1,2)="1Q",Raw!L2,Raw!L2-Raw!K2)</f>
        <v>15563325786</v>
      </c>
      <c r="M2" s="9">
        <f>IF(RIGHT(M$1,2)="1Q",Raw!M2,Raw!M2-Raw!L2)</f>
        <v>22729665408</v>
      </c>
      <c r="N2" s="9">
        <f>IF(RIGHT(N$1,2)="1Q",Raw!N2,Raw!N2-Raw!M2)</f>
        <v>12425260204</v>
      </c>
      <c r="O2" s="9">
        <f>IF(RIGHT(O$1,2)="1Q",Raw!O2,Raw!O2-Raw!N2)</f>
        <v>18112141755</v>
      </c>
      <c r="P2" s="9">
        <f>IF(RIGHT(P$1,2)="1Q",Raw!P2,Raw!P2-Raw!O2)</f>
        <v>24705206382</v>
      </c>
      <c r="Q2" s="9">
        <f>IF(RIGHT(Q$1,2)="1Q",Raw!Q2,Raw!Q2-Raw!P2)</f>
        <v>7361664835</v>
      </c>
      <c r="R2" s="9">
        <f>IF(RIGHT(R$1,2)="1Q",Raw!R2,Raw!R2-Raw!Q2)</f>
        <v>18620559590</v>
      </c>
      <c r="S2" s="9">
        <f>IF(RIGHT(S$1,2)="1Q",Raw!S2,Raw!S2-Raw!R2)</f>
        <v>19243950796</v>
      </c>
    </row>
    <row r="3" spans="1:19" x14ac:dyDescent="0.25">
      <c r="A3" s="18" t="s">
        <v>13</v>
      </c>
      <c r="B3" s="19" t="s">
        <v>390</v>
      </c>
      <c r="C3" s="19"/>
      <c r="D3" s="19" t="s">
        <v>393</v>
      </c>
      <c r="E3" s="19" t="s">
        <v>386</v>
      </c>
      <c r="F3" s="9">
        <f>Raw!F3</f>
        <v>14677203149</v>
      </c>
      <c r="G3" s="9">
        <f>IF(RIGHT(G$1,2)="1Q",Raw!G3,Raw!G3-Raw!F3)</f>
        <v>11147158172</v>
      </c>
      <c r="H3" s="9">
        <f>IF(RIGHT(H$1,2)="1Q",Raw!H3,Raw!H3-Raw!G3)</f>
        <v>12079149231</v>
      </c>
      <c r="I3" s="9">
        <f>IF(RIGHT(I$1,2)="1Q",Raw!I3,Raw!I3-Raw!H3)</f>
        <v>11721088532</v>
      </c>
      <c r="J3" s="9">
        <f>IF(RIGHT(J$1,2)="1Q",Raw!J3,Raw!J3-Raw!I3)</f>
        <v>16389027358</v>
      </c>
      <c r="K3" s="9">
        <f>IF(RIGHT(K$1,2)="1Q",Raw!K3,Raw!K3-Raw!J3)</f>
        <v>13327914087</v>
      </c>
      <c r="L3" s="9">
        <f>IF(RIGHT(L$1,2)="1Q",Raw!L3,Raw!L3-Raw!K3)</f>
        <v>13425479693</v>
      </c>
      <c r="M3" s="9">
        <f>IF(RIGHT(M$1,2)="1Q",Raw!M3,Raw!M3-Raw!L3)</f>
        <v>20320640669</v>
      </c>
      <c r="N3" s="9">
        <f>IF(RIGHT(N$1,2)="1Q",Raw!N3,Raw!N3-Raw!M3)</f>
        <v>9967958949</v>
      </c>
      <c r="O3" s="9">
        <f>IF(RIGHT(O$1,2)="1Q",Raw!O3,Raw!O3-Raw!N3)</f>
        <v>11592083292</v>
      </c>
      <c r="P3" s="9">
        <f>IF(RIGHT(P$1,2)="1Q",Raw!P3,Raw!P3-Raw!O3)</f>
        <v>10690626847</v>
      </c>
      <c r="Q3" s="9">
        <f>IF(RIGHT(Q$1,2)="1Q",Raw!Q3,Raw!Q3-Raw!P3)</f>
        <v>7462244937</v>
      </c>
      <c r="R3" s="9">
        <f>IF(RIGHT(R$1,2)="1Q",Raw!R3,Raw!R3-Raw!Q3)</f>
        <v>8954732011</v>
      </c>
      <c r="S3" s="9">
        <f>IF(RIGHT(S$1,2)="1Q",Raw!S3,Raw!S3-Raw!R3)</f>
        <v>10121405122</v>
      </c>
    </row>
    <row r="4" spans="1:19" x14ac:dyDescent="0.25">
      <c r="A4" s="18" t="s">
        <v>15</v>
      </c>
      <c r="B4" s="19" t="s">
        <v>390</v>
      </c>
      <c r="C4" s="19"/>
      <c r="D4" s="19" t="s">
        <v>393</v>
      </c>
      <c r="E4" s="19" t="s">
        <v>386</v>
      </c>
      <c r="F4" s="9">
        <f>Raw!F4</f>
        <v>485813360</v>
      </c>
      <c r="G4" s="9">
        <f>IF(RIGHT(G$1,2)="1Q",Raw!G4,Raw!G4-Raw!F4)</f>
        <v>543782130</v>
      </c>
      <c r="H4" s="9">
        <f>IF(RIGHT(H$1,2)="1Q",Raw!H4,Raw!H4-Raw!G4)</f>
        <v>679664280</v>
      </c>
      <c r="I4" s="9">
        <f>IF(RIGHT(I$1,2)="1Q",Raw!I4,Raw!I4-Raw!H4)</f>
        <v>698376050</v>
      </c>
      <c r="J4" s="9">
        <f>IF(RIGHT(J$1,2)="1Q",Raw!J4,Raw!J4-Raw!I4)</f>
        <v>719376310</v>
      </c>
      <c r="K4" s="9">
        <f>IF(RIGHT(K$1,2)="1Q",Raw!K4,Raw!K4-Raw!J4)</f>
        <v>526374720</v>
      </c>
      <c r="L4" s="9">
        <f>IF(RIGHT(L$1,2)="1Q",Raw!L4,Raw!L4-Raw!K4)</f>
        <v>599675090</v>
      </c>
      <c r="M4" s="9">
        <f>IF(RIGHT(M$1,2)="1Q",Raw!M4,Raw!M4-Raw!L4)</f>
        <v>669561282</v>
      </c>
      <c r="N4" s="9">
        <f>IF(RIGHT(N$1,2)="1Q",Raw!N4,Raw!N4-Raw!M4)</f>
        <v>190319712</v>
      </c>
      <c r="O4" s="9">
        <f>IF(RIGHT(O$1,2)="1Q",Raw!O4,Raw!O4-Raw!N4)</f>
        <v>3291111</v>
      </c>
      <c r="P4" s="9">
        <f>IF(RIGHT(P$1,2)="1Q",Raw!P4,Raw!P4-Raw!O4)</f>
        <v>1464803946</v>
      </c>
      <c r="Q4" s="9">
        <f>IF(RIGHT(Q$1,2)="1Q",Raw!Q4,Raw!Q4-Raw!P4)</f>
        <v>1183911849</v>
      </c>
      <c r="R4" s="9">
        <f>IF(RIGHT(R$1,2)="1Q",Raw!R4,Raw!R4-Raw!Q4)</f>
        <v>1714846327</v>
      </c>
      <c r="S4" s="9">
        <f>IF(RIGHT(S$1,2)="1Q",Raw!S4,Raw!S4-Raw!R4)</f>
        <v>1461842382</v>
      </c>
    </row>
    <row r="5" spans="1:19" x14ac:dyDescent="0.25">
      <c r="A5" s="18" t="s">
        <v>14</v>
      </c>
      <c r="B5" s="19" t="s">
        <v>391</v>
      </c>
      <c r="C5" s="19"/>
      <c r="D5" s="19" t="s">
        <v>394</v>
      </c>
      <c r="E5" s="19" t="s">
        <v>386</v>
      </c>
      <c r="F5" s="9">
        <f>Raw!F5</f>
        <v>391887870</v>
      </c>
      <c r="G5" s="9">
        <f>IF(RIGHT(G$1,2)="1Q",Raw!G5,Raw!G5-Raw!F5)</f>
        <v>422035420</v>
      </c>
      <c r="H5" s="9">
        <f>IF(RIGHT(H$1,2)="1Q",Raw!H5,Raw!H5-Raw!G5)</f>
        <v>480381550</v>
      </c>
      <c r="I5" s="9">
        <f>IF(RIGHT(I$1,2)="1Q",Raw!I5,Raw!I5-Raw!H5)</f>
        <v>542170810</v>
      </c>
      <c r="J5" s="9">
        <f>IF(RIGHT(J$1,2)="1Q",Raw!J5,Raw!J5-Raw!I5)</f>
        <v>591302520</v>
      </c>
      <c r="K5" s="9">
        <f>IF(RIGHT(K$1,2)="1Q",Raw!K5,Raw!K5-Raw!J5)</f>
        <v>427081520</v>
      </c>
      <c r="L5" s="9">
        <f>IF(RIGHT(L$1,2)="1Q",Raw!L5,Raw!L5-Raw!K5)</f>
        <v>470955210</v>
      </c>
      <c r="M5" s="9">
        <f>IF(RIGHT(M$1,2)="1Q",Raw!M5,Raw!M5-Raw!L5)</f>
        <v>493797363</v>
      </c>
      <c r="N5" s="9">
        <f>IF(RIGHT(N$1,2)="1Q",Raw!N5,Raw!N5-Raw!M5)</f>
        <v>146039430</v>
      </c>
      <c r="O5" s="9">
        <f>IF(RIGHT(O$1,2)="1Q",Raw!O5,Raw!O5-Raw!N5)</f>
        <v>2166326</v>
      </c>
      <c r="P5" s="9">
        <f>IF(RIGHT(P$1,2)="1Q",Raw!P5,Raw!P5-Raw!O5)</f>
        <v>90730981</v>
      </c>
      <c r="Q5" s="9">
        <f>IF(RIGHT(Q$1,2)="1Q",Raw!Q5,Raw!Q5-Raw!P5)</f>
        <v>125798456</v>
      </c>
      <c r="R5" s="9">
        <f>IF(RIGHT(R$1,2)="1Q",Raw!R5,Raw!R5-Raw!Q5)</f>
        <v>171529587</v>
      </c>
      <c r="S5" s="9">
        <f>IF(RIGHT(S$1,2)="1Q",Raw!S5,Raw!S5-Raw!R5)</f>
        <v>298415656</v>
      </c>
    </row>
    <row r="6" spans="1:19" x14ac:dyDescent="0.25">
      <c r="A6" s="18" t="s">
        <v>16</v>
      </c>
      <c r="B6" s="19" t="s">
        <v>391</v>
      </c>
      <c r="C6" s="19"/>
      <c r="D6" s="19" t="s">
        <v>394</v>
      </c>
      <c r="E6" s="19" t="s">
        <v>386</v>
      </c>
      <c r="F6" s="9">
        <f>Raw!F6</f>
        <v>93925490</v>
      </c>
      <c r="G6" s="9">
        <f>IF(RIGHT(G$1,2)="1Q",Raw!G6,Raw!G6-Raw!F6)</f>
        <v>121746710</v>
      </c>
      <c r="H6" s="9">
        <f>IF(RIGHT(H$1,2)="1Q",Raw!H6,Raw!H6-Raw!G6)</f>
        <v>199282730</v>
      </c>
      <c r="I6" s="9">
        <f>IF(RIGHT(I$1,2)="1Q",Raw!I6,Raw!I6-Raw!H6)</f>
        <v>156205240</v>
      </c>
      <c r="J6" s="9">
        <f>IF(RIGHT(J$1,2)="1Q",Raw!J6,Raw!J6-Raw!I6)</f>
        <v>128073790</v>
      </c>
      <c r="K6" s="9">
        <f>IF(RIGHT(K$1,2)="1Q",Raw!K6,Raw!K6-Raw!J6)</f>
        <v>99293200</v>
      </c>
      <c r="L6" s="9">
        <f>IF(RIGHT(L$1,2)="1Q",Raw!L6,Raw!L6-Raw!K6)</f>
        <v>128719880</v>
      </c>
      <c r="M6" s="9">
        <f>IF(RIGHT(M$1,2)="1Q",Raw!M6,Raw!M6-Raw!L6)</f>
        <v>174849984</v>
      </c>
      <c r="N6" s="9">
        <f>IF(RIGHT(N$1,2)="1Q",Raw!N6,Raw!N6-Raw!M6)</f>
        <v>44044443</v>
      </c>
      <c r="O6" s="9">
        <f>IF(RIGHT(O$1,2)="1Q",Raw!O6,Raw!O6-Raw!N6)</f>
        <v>1116964</v>
      </c>
      <c r="P6" s="9">
        <f>IF(RIGHT(P$1,2)="1Q",Raw!P6,Raw!P6-Raw!O6)</f>
        <v>96419444</v>
      </c>
      <c r="Q6" s="9">
        <f>IF(RIGHT(Q$1,2)="1Q",Raw!Q6,Raw!Q6-Raw!P6)</f>
        <v>102325874</v>
      </c>
      <c r="R6" s="9">
        <f>IF(RIGHT(R$1,2)="1Q",Raw!R6,Raw!R6-Raw!Q6)</f>
        <v>243703525</v>
      </c>
      <c r="S6" s="9">
        <f>IF(RIGHT(S$1,2)="1Q",Raw!S6,Raw!S6-Raw!R6)</f>
        <v>344877300</v>
      </c>
    </row>
    <row r="7" spans="1:19" x14ac:dyDescent="0.25">
      <c r="A7" s="18" t="s">
        <v>17</v>
      </c>
      <c r="B7" s="19" t="s">
        <v>391</v>
      </c>
      <c r="C7" s="19"/>
      <c r="D7" s="19" t="s">
        <v>394</v>
      </c>
      <c r="E7" s="19" t="s">
        <v>386</v>
      </c>
      <c r="F7" s="9">
        <f>Raw!F7</f>
        <v>0</v>
      </c>
      <c r="G7" s="9">
        <f>IF(RIGHT(G$1,2)="1Q",Raw!G7,Raw!G7-Raw!F7)</f>
        <v>0</v>
      </c>
      <c r="H7" s="9">
        <f>IF(RIGHT(H$1,2)="1Q",Raw!H7,Raw!H7-Raw!G7)</f>
        <v>0</v>
      </c>
      <c r="I7" s="9">
        <f>IF(RIGHT(I$1,2)="1Q",Raw!I7,Raw!I7-Raw!H7)</f>
        <v>0</v>
      </c>
      <c r="J7" s="9">
        <f>IF(RIGHT(J$1,2)="1Q",Raw!J7,Raw!J7-Raw!I7)</f>
        <v>0</v>
      </c>
      <c r="K7" s="9">
        <f>IF(RIGHT(K$1,2)="1Q",Raw!K7,Raw!K7-Raw!J7)</f>
        <v>0</v>
      </c>
      <c r="L7" s="9">
        <f>IF(RIGHT(L$1,2)="1Q",Raw!L7,Raw!L7-Raw!K7)</f>
        <v>0</v>
      </c>
      <c r="M7" s="9">
        <f>IF(RIGHT(M$1,2)="1Q",Raw!M7,Raw!M7-Raw!L7)</f>
        <v>0</v>
      </c>
      <c r="N7" s="9">
        <f>IF(RIGHT(N$1,2)="1Q",Raw!N7,Raw!N7-Raw!M7)</f>
        <v>0</v>
      </c>
      <c r="O7" s="9">
        <f>IF(RIGHT(O$1,2)="1Q",Raw!O7,Raw!O7-Raw!N7)</f>
        <v>0</v>
      </c>
      <c r="P7" s="9">
        <f>IF(RIGHT(P$1,2)="1Q",Raw!P7,Raw!P7-Raw!O7)</f>
        <v>0</v>
      </c>
      <c r="Q7" s="9">
        <f>IF(RIGHT(Q$1,2)="1Q",Raw!Q7,Raw!Q7-Raw!P7)</f>
        <v>0</v>
      </c>
      <c r="R7" s="9">
        <f>IF(RIGHT(R$1,2)="1Q",Raw!R7,Raw!R7-Raw!Q7)</f>
        <v>0</v>
      </c>
      <c r="S7" s="9">
        <f>IF(RIGHT(S$1,2)="1Q",Raw!S7,Raw!S7-Raw!R7)</f>
        <v>0</v>
      </c>
    </row>
    <row r="8" spans="1:19" x14ac:dyDescent="0.25">
      <c r="A8" s="18" t="s">
        <v>18</v>
      </c>
      <c r="B8" s="19" t="s">
        <v>391</v>
      </c>
      <c r="C8" s="19"/>
      <c r="D8" s="19" t="s">
        <v>394</v>
      </c>
      <c r="E8" s="19" t="s">
        <v>386</v>
      </c>
      <c r="F8" s="9">
        <f>Raw!F8</f>
        <v>0</v>
      </c>
      <c r="G8" s="9">
        <f>IF(RIGHT(G$1,2)="1Q",Raw!G8,Raw!G8-Raw!F8)</f>
        <v>0</v>
      </c>
      <c r="H8" s="9">
        <f>IF(RIGHT(H$1,2)="1Q",Raw!H8,Raw!H8-Raw!G8)</f>
        <v>0</v>
      </c>
      <c r="I8" s="9">
        <f>IF(RIGHT(I$1,2)="1Q",Raw!I8,Raw!I8-Raw!H8)</f>
        <v>0</v>
      </c>
      <c r="J8" s="9">
        <f>IF(RIGHT(J$1,2)="1Q",Raw!J8,Raw!J8-Raw!I8)</f>
        <v>0</v>
      </c>
      <c r="K8" s="9">
        <f>IF(RIGHT(K$1,2)="1Q",Raw!K8,Raw!K8-Raw!J8)</f>
        <v>0</v>
      </c>
      <c r="L8" s="9">
        <f>IF(RIGHT(L$1,2)="1Q",Raw!L8,Raw!L8-Raw!K8)</f>
        <v>0</v>
      </c>
      <c r="M8" s="9">
        <f>IF(RIGHT(M$1,2)="1Q",Raw!M8,Raw!M8-Raw!L8)</f>
        <v>913935</v>
      </c>
      <c r="N8" s="9">
        <f>IF(RIGHT(N$1,2)="1Q",Raw!N8,Raw!N8-Raw!M8)</f>
        <v>235839</v>
      </c>
      <c r="O8" s="9">
        <f>IF(RIGHT(O$1,2)="1Q",Raw!O8,Raw!O8-Raw!N8)</f>
        <v>7821</v>
      </c>
      <c r="P8" s="9">
        <f>IF(RIGHT(P$1,2)="1Q",Raw!P8,Raw!P8-Raw!O8)</f>
        <v>1277653521</v>
      </c>
      <c r="Q8" s="9">
        <f>IF(RIGHT(Q$1,2)="1Q",Raw!Q8,Raw!Q8-Raw!P8)</f>
        <v>955787519</v>
      </c>
      <c r="R8" s="9">
        <f>IF(RIGHT(R$1,2)="1Q",Raw!R8,Raw!R8-Raw!Q8)</f>
        <v>1299613215</v>
      </c>
      <c r="S8" s="9">
        <f>IF(RIGHT(S$1,2)="1Q",Raw!S8,Raw!S8-Raw!R8)</f>
        <v>818549426</v>
      </c>
    </row>
    <row r="9" spans="1:19" x14ac:dyDescent="0.25">
      <c r="A9" s="18" t="s">
        <v>19</v>
      </c>
      <c r="B9" s="19" t="s">
        <v>391</v>
      </c>
      <c r="C9" s="19"/>
      <c r="D9" s="19" t="s">
        <v>394</v>
      </c>
      <c r="E9" s="19" t="s">
        <v>386</v>
      </c>
      <c r="F9" s="9">
        <f>Raw!F9</f>
        <v>0</v>
      </c>
      <c r="G9" s="9">
        <f>IF(RIGHT(G$1,2)="1Q",Raw!G9,Raw!G9-Raw!F9)</f>
        <v>0</v>
      </c>
      <c r="H9" s="9">
        <f>IF(RIGHT(H$1,2)="1Q",Raw!H9,Raw!H9-Raw!G9)</f>
        <v>0</v>
      </c>
      <c r="I9" s="9">
        <f>IF(RIGHT(I$1,2)="1Q",Raw!I9,Raw!I9-Raw!H9)</f>
        <v>0</v>
      </c>
      <c r="J9" s="9">
        <f>IF(RIGHT(J$1,2)="1Q",Raw!J9,Raw!J9-Raw!I9)</f>
        <v>0</v>
      </c>
      <c r="K9" s="9">
        <f>IF(RIGHT(K$1,2)="1Q",Raw!K9,Raw!K9-Raw!J9)</f>
        <v>0</v>
      </c>
      <c r="L9" s="9">
        <f>IF(RIGHT(L$1,2)="1Q",Raw!L9,Raw!L9-Raw!K9)</f>
        <v>0</v>
      </c>
      <c r="M9" s="9">
        <f>IF(RIGHT(M$1,2)="1Q",Raw!M9,Raw!M9-Raw!L9)</f>
        <v>0</v>
      </c>
      <c r="N9" s="9">
        <f>IF(RIGHT(N$1,2)="1Q",Raw!N9,Raw!N9-Raw!M9)</f>
        <v>0</v>
      </c>
      <c r="O9" s="9">
        <f>IF(RIGHT(O$1,2)="1Q",Raw!O9,Raw!O9-Raw!N9)</f>
        <v>0</v>
      </c>
      <c r="P9" s="9">
        <f>IF(RIGHT(P$1,2)="1Q",Raw!P9,Raw!P9-Raw!O9)</f>
        <v>0</v>
      </c>
      <c r="Q9" s="9">
        <f>IF(RIGHT(Q$1,2)="1Q",Raw!Q9,Raw!Q9-Raw!P9)</f>
        <v>0</v>
      </c>
      <c r="R9" s="9">
        <f>IF(RIGHT(R$1,2)="1Q",Raw!R9,Raw!R9-Raw!Q9)</f>
        <v>0</v>
      </c>
      <c r="S9" s="9">
        <f>IF(RIGHT(S$1,2)="1Q",Raw!S9,Raw!S9-Raw!R9)</f>
        <v>0</v>
      </c>
    </row>
    <row r="10" spans="1:19" x14ac:dyDescent="0.25">
      <c r="A10" s="18" t="s">
        <v>20</v>
      </c>
      <c r="B10" s="19" t="s">
        <v>391</v>
      </c>
      <c r="C10" s="19"/>
      <c r="D10" s="19" t="s">
        <v>394</v>
      </c>
      <c r="E10" s="19" t="s">
        <v>386</v>
      </c>
      <c r="F10" s="9">
        <f>Raw!F10</f>
        <v>0</v>
      </c>
      <c r="G10" s="9">
        <f>IF(RIGHT(G$1,2)="1Q",Raw!G10,Raw!G10-Raw!F10)</f>
        <v>0</v>
      </c>
      <c r="H10" s="9">
        <f>IF(RIGHT(H$1,2)="1Q",Raw!H10,Raw!H10-Raw!G10)</f>
        <v>0</v>
      </c>
      <c r="I10" s="9">
        <f>IF(RIGHT(I$1,2)="1Q",Raw!I10,Raw!I10-Raw!H10)</f>
        <v>0</v>
      </c>
      <c r="J10" s="9">
        <f>IF(RIGHT(J$1,2)="1Q",Raw!J10,Raw!J10-Raw!I10)</f>
        <v>0</v>
      </c>
      <c r="K10" s="9">
        <f>IF(RIGHT(K$1,2)="1Q",Raw!K10,Raw!K10-Raw!J10)</f>
        <v>0</v>
      </c>
      <c r="L10" s="9">
        <f>IF(RIGHT(L$1,2)="1Q",Raw!L10,Raw!L10-Raw!K10)</f>
        <v>0</v>
      </c>
      <c r="M10" s="9">
        <f>IF(RIGHT(M$1,2)="1Q",Raw!M10,Raw!M10-Raw!L10)</f>
        <v>0</v>
      </c>
      <c r="N10" s="9">
        <f>IF(RIGHT(N$1,2)="1Q",Raw!N10,Raw!N10-Raw!M10)</f>
        <v>0</v>
      </c>
      <c r="O10" s="9">
        <f>IF(RIGHT(O$1,2)="1Q",Raw!O10,Raw!O10-Raw!N10)</f>
        <v>0</v>
      </c>
      <c r="P10" s="9">
        <f>IF(RIGHT(P$1,2)="1Q",Raw!P10,Raw!P10-Raw!O10)</f>
        <v>0</v>
      </c>
      <c r="Q10" s="9">
        <f>IF(RIGHT(Q$1,2)="1Q",Raw!Q10,Raw!Q10-Raw!P10)</f>
        <v>0</v>
      </c>
      <c r="R10" s="9">
        <f>IF(RIGHT(R$1,2)="1Q",Raw!R10,Raw!R10-Raw!Q10)</f>
        <v>0</v>
      </c>
      <c r="S10" s="9">
        <f>IF(RIGHT(S$1,2)="1Q",Raw!S10,Raw!S10-Raw!R10)</f>
        <v>0</v>
      </c>
    </row>
    <row r="11" spans="1:19" x14ac:dyDescent="0.25">
      <c r="A11" s="18" t="s">
        <v>21</v>
      </c>
      <c r="B11" s="19" t="s">
        <v>391</v>
      </c>
      <c r="C11" s="19"/>
      <c r="D11" s="19" t="s">
        <v>394</v>
      </c>
      <c r="E11" s="19" t="s">
        <v>386</v>
      </c>
      <c r="F11" s="9">
        <f>Raw!F11</f>
        <v>0</v>
      </c>
      <c r="G11" s="9">
        <f>IF(RIGHT(G$1,2)="1Q",Raw!G11,Raw!G11-Raw!F11)</f>
        <v>0</v>
      </c>
      <c r="H11" s="9">
        <f>IF(RIGHT(H$1,2)="1Q",Raw!H11,Raw!H11-Raw!G11)</f>
        <v>0</v>
      </c>
      <c r="I11" s="9">
        <f>IF(RIGHT(I$1,2)="1Q",Raw!I11,Raw!I11-Raw!H11)</f>
        <v>0</v>
      </c>
      <c r="J11" s="9">
        <f>IF(RIGHT(J$1,2)="1Q",Raw!J11,Raw!J11-Raw!I11)</f>
        <v>0</v>
      </c>
      <c r="K11" s="9">
        <f>IF(RIGHT(K$1,2)="1Q",Raw!K11,Raw!K11-Raw!J11)</f>
        <v>0</v>
      </c>
      <c r="L11" s="9">
        <f>IF(RIGHT(L$1,2)="1Q",Raw!L11,Raw!L11-Raw!K11)</f>
        <v>0</v>
      </c>
      <c r="M11" s="9">
        <f>IF(RIGHT(M$1,2)="1Q",Raw!M11,Raw!M11-Raw!L11)</f>
        <v>0</v>
      </c>
      <c r="N11" s="9">
        <f>IF(RIGHT(N$1,2)="1Q",Raw!N11,Raw!N11-Raw!M11)</f>
        <v>0</v>
      </c>
      <c r="O11" s="9">
        <f>IF(RIGHT(O$1,2)="1Q",Raw!O11,Raw!O11-Raw!N11)</f>
        <v>0</v>
      </c>
      <c r="P11" s="9">
        <f>IF(RIGHT(P$1,2)="1Q",Raw!P11,Raw!P11-Raw!O11)</f>
        <v>0</v>
      </c>
      <c r="Q11" s="9">
        <f>IF(RIGHT(Q$1,2)="1Q",Raw!Q11,Raw!Q11-Raw!P11)</f>
        <v>0</v>
      </c>
      <c r="R11" s="9">
        <f>IF(RIGHT(R$1,2)="1Q",Raw!R11,Raw!R11-Raw!Q11)</f>
        <v>0</v>
      </c>
      <c r="S11" s="9">
        <f>IF(RIGHT(S$1,2)="1Q",Raw!S11,Raw!S11-Raw!R11)</f>
        <v>0</v>
      </c>
    </row>
    <row r="12" spans="1:19" x14ac:dyDescent="0.25">
      <c r="A12" s="18" t="s">
        <v>22</v>
      </c>
      <c r="B12" s="19" t="s">
        <v>391</v>
      </c>
      <c r="C12" s="19"/>
      <c r="D12" s="19" t="s">
        <v>394</v>
      </c>
      <c r="E12" s="19" t="s">
        <v>386</v>
      </c>
      <c r="F12" s="9">
        <f>Raw!F12</f>
        <v>0</v>
      </c>
      <c r="G12" s="9">
        <f>IF(RIGHT(G$1,2)="1Q",Raw!G12,Raw!G12-Raw!F12)</f>
        <v>0</v>
      </c>
      <c r="H12" s="9">
        <f>IF(RIGHT(H$1,2)="1Q",Raw!H12,Raw!H12-Raw!G12)</f>
        <v>0</v>
      </c>
      <c r="I12" s="9">
        <f>IF(RIGHT(I$1,2)="1Q",Raw!I12,Raw!I12-Raw!H12)</f>
        <v>0</v>
      </c>
      <c r="J12" s="9">
        <f>IF(RIGHT(J$1,2)="1Q",Raw!J12,Raw!J12-Raw!I12)</f>
        <v>0</v>
      </c>
      <c r="K12" s="9">
        <f>IF(RIGHT(K$1,2)="1Q",Raw!K12,Raw!K12-Raw!J12)</f>
        <v>0</v>
      </c>
      <c r="L12" s="9">
        <f>IF(RIGHT(L$1,2)="1Q",Raw!L12,Raw!L12-Raw!K12)</f>
        <v>0</v>
      </c>
      <c r="M12" s="9">
        <f>IF(RIGHT(M$1,2)="1Q",Raw!M12,Raw!M12-Raw!L12)</f>
        <v>0</v>
      </c>
      <c r="N12" s="9">
        <f>IF(RIGHT(N$1,2)="1Q",Raw!N12,Raw!N12-Raw!M12)</f>
        <v>0</v>
      </c>
      <c r="O12" s="9">
        <f>IF(RIGHT(O$1,2)="1Q",Raw!O12,Raw!O12-Raw!N12)</f>
        <v>0</v>
      </c>
      <c r="P12" s="9">
        <f>IF(RIGHT(P$1,2)="1Q",Raw!P12,Raw!P12-Raw!O12)</f>
        <v>0</v>
      </c>
      <c r="Q12" s="9">
        <f>IF(RIGHT(Q$1,2)="1Q",Raw!Q12,Raw!Q12-Raw!P12)</f>
        <v>0</v>
      </c>
      <c r="R12" s="9">
        <f>IF(RIGHT(R$1,2)="1Q",Raw!R12,Raw!R12-Raw!Q12)</f>
        <v>0</v>
      </c>
      <c r="S12" s="9">
        <f>IF(RIGHT(S$1,2)="1Q",Raw!S12,Raw!S12-Raw!R12)</f>
        <v>0</v>
      </c>
    </row>
    <row r="13" spans="1:19" x14ac:dyDescent="0.25">
      <c r="A13" s="18" t="s">
        <v>23</v>
      </c>
      <c r="B13" s="19" t="s">
        <v>390</v>
      </c>
      <c r="C13" s="19"/>
      <c r="D13" s="19" t="s">
        <v>393</v>
      </c>
      <c r="E13" s="19" t="s">
        <v>386</v>
      </c>
      <c r="F13" s="9">
        <f>Raw!F13</f>
        <v>745000000</v>
      </c>
      <c r="G13" s="9">
        <f>IF(RIGHT(G$1,2)="1Q",Raw!G13,Raw!G13-Raw!F13)</f>
        <v>186000000</v>
      </c>
      <c r="H13" s="9">
        <f>IF(RIGHT(H$1,2)="1Q",Raw!H13,Raw!H13-Raw!G13)</f>
        <v>64000000</v>
      </c>
      <c r="I13" s="9">
        <f>IF(RIGHT(I$1,2)="1Q",Raw!I13,Raw!I13-Raw!H13)</f>
        <v>242500000</v>
      </c>
      <c r="J13" s="9">
        <f>IF(RIGHT(J$1,2)="1Q",Raw!J13,Raw!J13-Raw!I13)</f>
        <v>864000000</v>
      </c>
      <c r="K13" s="9">
        <f>IF(RIGHT(K$1,2)="1Q",Raw!K13,Raw!K13-Raw!J13)</f>
        <v>1347000000</v>
      </c>
      <c r="L13" s="9">
        <f>IF(RIGHT(L$1,2)="1Q",Raw!L13,Raw!L13-Raw!K13)</f>
        <v>322250000</v>
      </c>
      <c r="M13" s="9">
        <f>IF(RIGHT(M$1,2)="1Q",Raw!M13,Raw!M13-Raw!L13)</f>
        <v>485000000</v>
      </c>
      <c r="N13" s="9">
        <f>IF(RIGHT(N$1,2)="1Q",Raw!N13,Raw!N13-Raw!M13)</f>
        <v>205000000</v>
      </c>
      <c r="O13" s="9">
        <f>IF(RIGHT(O$1,2)="1Q",Raw!O13,Raw!O13-Raw!N13)</f>
        <v>348490000</v>
      </c>
      <c r="P13" s="9">
        <f>IF(RIGHT(P$1,2)="1Q",Raw!P13,Raw!P13-Raw!O13)</f>
        <v>86500000</v>
      </c>
      <c r="Q13" s="9">
        <f>IF(RIGHT(Q$1,2)="1Q",Raw!Q13,Raw!Q13-Raw!P13)</f>
        <v>6000000</v>
      </c>
      <c r="R13" s="9">
        <f>IF(RIGHT(R$1,2)="1Q",Raw!R13,Raw!R13-Raw!Q13)</f>
        <v>660000000</v>
      </c>
      <c r="S13" s="9">
        <f>IF(RIGHT(S$1,2)="1Q",Raw!S13,Raw!S13-Raw!R13)</f>
        <v>394000000</v>
      </c>
    </row>
    <row r="14" spans="1:19" x14ac:dyDescent="0.25">
      <c r="A14" s="18" t="s">
        <v>24</v>
      </c>
      <c r="B14" s="19" t="s">
        <v>391</v>
      </c>
      <c r="C14" s="19"/>
      <c r="D14" s="19" t="s">
        <v>394</v>
      </c>
      <c r="E14" s="19" t="s">
        <v>386</v>
      </c>
      <c r="F14" s="9">
        <f>Raw!F14</f>
        <v>745000000</v>
      </c>
      <c r="G14" s="9">
        <f>IF(RIGHT(G$1,2)="1Q",Raw!G14,Raw!G14-Raw!F14)</f>
        <v>186000000</v>
      </c>
      <c r="H14" s="9">
        <f>IF(RIGHT(H$1,2)="1Q",Raw!H14,Raw!H14-Raw!G14)</f>
        <v>64000000</v>
      </c>
      <c r="I14" s="9">
        <f>IF(RIGHT(I$1,2)="1Q",Raw!I14,Raw!I14-Raw!H14)</f>
        <v>242500000</v>
      </c>
      <c r="J14" s="9">
        <f>IF(RIGHT(J$1,2)="1Q",Raw!J14,Raw!J14-Raw!I14)</f>
        <v>864000000</v>
      </c>
      <c r="K14" s="9">
        <f>IF(RIGHT(K$1,2)="1Q",Raw!K14,Raw!K14-Raw!J14)</f>
        <v>1347000000</v>
      </c>
      <c r="L14" s="9">
        <f>IF(RIGHT(L$1,2)="1Q",Raw!L14,Raw!L14-Raw!K14)</f>
        <v>322250000</v>
      </c>
      <c r="M14" s="9">
        <f>IF(RIGHT(M$1,2)="1Q",Raw!M14,Raw!M14-Raw!L14)</f>
        <v>485000000</v>
      </c>
      <c r="N14" s="9">
        <f>IF(RIGHT(N$1,2)="1Q",Raw!N14,Raw!N14-Raw!M14)</f>
        <v>205000000</v>
      </c>
      <c r="O14" s="9">
        <f>IF(RIGHT(O$1,2)="1Q",Raw!O14,Raw!O14-Raw!N14)</f>
        <v>348490000</v>
      </c>
      <c r="P14" s="9">
        <f>IF(RIGHT(P$1,2)="1Q",Raw!P14,Raw!P14-Raw!O14)</f>
        <v>86500000</v>
      </c>
      <c r="Q14" s="9">
        <f>IF(RIGHT(Q$1,2)="1Q",Raw!Q14,Raw!Q14-Raw!P14)</f>
        <v>6000000</v>
      </c>
      <c r="R14" s="9">
        <f>IF(RIGHT(R$1,2)="1Q",Raw!R14,Raw!R14-Raw!Q14)</f>
        <v>660000000</v>
      </c>
      <c r="S14" s="9">
        <f>IF(RIGHT(S$1,2)="1Q",Raw!S14,Raw!S14-Raw!R14)</f>
        <v>394000000</v>
      </c>
    </row>
    <row r="15" spans="1:19" x14ac:dyDescent="0.25">
      <c r="A15" s="18" t="s">
        <v>25</v>
      </c>
      <c r="B15" s="19" t="s">
        <v>391</v>
      </c>
      <c r="C15" s="19"/>
      <c r="D15" s="19" t="s">
        <v>394</v>
      </c>
      <c r="E15" s="19" t="s">
        <v>386</v>
      </c>
      <c r="F15" s="9">
        <f>Raw!F15</f>
        <v>0</v>
      </c>
      <c r="G15" s="9">
        <f>IF(RIGHT(G$1,2)="1Q",Raw!G15,Raw!G15-Raw!F15)</f>
        <v>0</v>
      </c>
      <c r="H15" s="9">
        <f>IF(RIGHT(H$1,2)="1Q",Raw!H15,Raw!H15-Raw!G15)</f>
        <v>0</v>
      </c>
      <c r="I15" s="9">
        <f>IF(RIGHT(I$1,2)="1Q",Raw!I15,Raw!I15-Raw!H15)</f>
        <v>0</v>
      </c>
      <c r="J15" s="9">
        <f>IF(RIGHT(J$1,2)="1Q",Raw!J15,Raw!J15-Raw!I15)</f>
        <v>0</v>
      </c>
      <c r="K15" s="9">
        <f>IF(RIGHT(K$1,2)="1Q",Raw!K15,Raw!K15-Raw!J15)</f>
        <v>0</v>
      </c>
      <c r="L15" s="9">
        <f>IF(RIGHT(L$1,2)="1Q",Raw!L15,Raw!L15-Raw!K15)</f>
        <v>0</v>
      </c>
      <c r="M15" s="9">
        <f>IF(RIGHT(M$1,2)="1Q",Raw!M15,Raw!M15-Raw!L15)</f>
        <v>0</v>
      </c>
      <c r="N15" s="9">
        <f>IF(RIGHT(N$1,2)="1Q",Raw!N15,Raw!N15-Raw!M15)</f>
        <v>0</v>
      </c>
      <c r="O15" s="9">
        <f>IF(RIGHT(O$1,2)="1Q",Raw!O15,Raw!O15-Raw!N15)</f>
        <v>0</v>
      </c>
      <c r="P15" s="9">
        <f>IF(RIGHT(P$1,2)="1Q",Raw!P15,Raw!P15-Raw!O15)</f>
        <v>0</v>
      </c>
      <c r="Q15" s="9">
        <f>IF(RIGHT(Q$1,2)="1Q",Raw!Q15,Raw!Q15-Raw!P15)</f>
        <v>0</v>
      </c>
      <c r="R15" s="9">
        <f>IF(RIGHT(R$1,2)="1Q",Raw!R15,Raw!R15-Raw!Q15)</f>
        <v>0</v>
      </c>
      <c r="S15" s="9">
        <f>IF(RIGHT(S$1,2)="1Q",Raw!S15,Raw!S15-Raw!R15)</f>
        <v>0</v>
      </c>
    </row>
    <row r="16" spans="1:19" x14ac:dyDescent="0.25">
      <c r="A16" s="18" t="s">
        <v>26</v>
      </c>
      <c r="B16" s="19" t="s">
        <v>390</v>
      </c>
      <c r="C16" s="19"/>
      <c r="D16" s="19" t="s">
        <v>393</v>
      </c>
      <c r="E16" s="19" t="s">
        <v>386</v>
      </c>
      <c r="F16" s="9">
        <f>Raw!F16</f>
        <v>0</v>
      </c>
      <c r="G16" s="9">
        <f>IF(RIGHT(G$1,2)="1Q",Raw!G16,Raw!G16-Raw!F16)</f>
        <v>0</v>
      </c>
      <c r="H16" s="9">
        <f>IF(RIGHT(H$1,2)="1Q",Raw!H16,Raw!H16-Raw!G16)</f>
        <v>0</v>
      </c>
      <c r="I16" s="9">
        <f>IF(RIGHT(I$1,2)="1Q",Raw!I16,Raw!I16-Raw!H16)</f>
        <v>0</v>
      </c>
      <c r="J16" s="9">
        <f>IF(RIGHT(J$1,2)="1Q",Raw!J16,Raw!J16-Raw!I16)</f>
        <v>0</v>
      </c>
      <c r="K16" s="9">
        <f>IF(RIGHT(K$1,2)="1Q",Raw!K16,Raw!K16-Raw!J16)</f>
        <v>0</v>
      </c>
      <c r="L16" s="9">
        <f>IF(RIGHT(L$1,2)="1Q",Raw!L16,Raw!L16-Raw!K16)</f>
        <v>0</v>
      </c>
      <c r="M16" s="9">
        <f>IF(RIGHT(M$1,2)="1Q",Raw!M16,Raw!M16-Raw!L16)</f>
        <v>0</v>
      </c>
      <c r="N16" s="9">
        <f>IF(RIGHT(N$1,2)="1Q",Raw!N16,Raw!N16-Raw!M16)</f>
        <v>0</v>
      </c>
      <c r="O16" s="9">
        <f>IF(RIGHT(O$1,2)="1Q",Raw!O16,Raw!O16-Raw!N16)</f>
        <v>0</v>
      </c>
      <c r="P16" s="9">
        <f>IF(RIGHT(P$1,2)="1Q",Raw!P16,Raw!P16-Raw!O16)</f>
        <v>0</v>
      </c>
      <c r="Q16" s="9">
        <f>IF(RIGHT(Q$1,2)="1Q",Raw!Q16,Raw!Q16-Raw!P16)</f>
        <v>0</v>
      </c>
      <c r="R16" s="9">
        <f>IF(RIGHT(R$1,2)="1Q",Raw!R16,Raw!R16-Raw!Q16)</f>
        <v>0</v>
      </c>
      <c r="S16" s="9">
        <f>IF(RIGHT(S$1,2)="1Q",Raw!S16,Raw!S16-Raw!R16)</f>
        <v>0</v>
      </c>
    </row>
    <row r="17" spans="1:19" x14ac:dyDescent="0.25">
      <c r="A17" s="18" t="s">
        <v>27</v>
      </c>
      <c r="B17" s="19" t="s">
        <v>390</v>
      </c>
      <c r="C17" s="19"/>
      <c r="D17" s="19" t="s">
        <v>393</v>
      </c>
      <c r="E17" s="19" t="s">
        <v>386</v>
      </c>
      <c r="F17" s="9">
        <f>Raw!F17</f>
        <v>4804516471</v>
      </c>
      <c r="G17" s="9">
        <f>IF(RIGHT(G$1,2)="1Q",Raw!G17,Raw!G17-Raw!F17)</f>
        <v>884909735</v>
      </c>
      <c r="H17" s="9">
        <f>IF(RIGHT(H$1,2)="1Q",Raw!H17,Raw!H17-Raw!G17)</f>
        <v>2011268857</v>
      </c>
      <c r="I17" s="9">
        <f>IF(RIGHT(I$1,2)="1Q",Raw!I17,Raw!I17-Raw!H17)</f>
        <v>850073701</v>
      </c>
      <c r="J17" s="9">
        <f>IF(RIGHT(J$1,2)="1Q",Raw!J17,Raw!J17-Raw!I17)</f>
        <v>718583331</v>
      </c>
      <c r="K17" s="9">
        <f>IF(RIGHT(K$1,2)="1Q",Raw!K17,Raw!K17-Raw!J17)</f>
        <v>688600570</v>
      </c>
      <c r="L17" s="9">
        <f>IF(RIGHT(L$1,2)="1Q",Raw!L17,Raw!L17-Raw!K17)</f>
        <v>1728625868</v>
      </c>
      <c r="M17" s="9">
        <f>IF(RIGHT(M$1,2)="1Q",Raw!M17,Raw!M17-Raw!L17)</f>
        <v>2111348767</v>
      </c>
      <c r="N17" s="9">
        <f>IF(RIGHT(N$1,2)="1Q",Raw!N17,Raw!N17-Raw!M17)</f>
        <v>649810827</v>
      </c>
      <c r="O17" s="9">
        <f>IF(RIGHT(O$1,2)="1Q",Raw!O17,Raw!O17-Raw!N17)</f>
        <v>476354611</v>
      </c>
      <c r="P17" s="9">
        <f>IF(RIGHT(P$1,2)="1Q",Raw!P17,Raw!P17-Raw!O17)</f>
        <v>515661601</v>
      </c>
      <c r="Q17" s="9">
        <f>IF(RIGHT(Q$1,2)="1Q",Raw!Q17,Raw!Q17-Raw!P17)</f>
        <v>515947948</v>
      </c>
      <c r="R17" s="9">
        <f>IF(RIGHT(R$1,2)="1Q",Raw!R17,Raw!R17-Raw!Q17)</f>
        <v>575534842</v>
      </c>
      <c r="S17" s="9">
        <f>IF(RIGHT(S$1,2)="1Q",Raw!S17,Raw!S17-Raw!R17)</f>
        <v>607435736</v>
      </c>
    </row>
    <row r="18" spans="1:19" x14ac:dyDescent="0.25">
      <c r="A18" s="18" t="s">
        <v>28</v>
      </c>
      <c r="B18" s="19" t="s">
        <v>391</v>
      </c>
      <c r="C18" s="19"/>
      <c r="D18" s="19" t="s">
        <v>394</v>
      </c>
      <c r="E18" s="19" t="s">
        <v>386</v>
      </c>
      <c r="F18" s="9">
        <f>Raw!F18</f>
        <v>1328530</v>
      </c>
      <c r="G18" s="9">
        <f>IF(RIGHT(G$1,2)="1Q",Raw!G18,Raw!G18-Raw!F18)</f>
        <v>15144178</v>
      </c>
      <c r="H18" s="9">
        <f>IF(RIGHT(H$1,2)="1Q",Raw!H18,Raw!H18-Raw!G18)</f>
        <v>73258497</v>
      </c>
      <c r="I18" s="9">
        <f>IF(RIGHT(I$1,2)="1Q",Raw!I18,Raw!I18-Raw!H18)</f>
        <v>-89731205</v>
      </c>
      <c r="J18" s="9">
        <f>IF(RIGHT(J$1,2)="1Q",Raw!J18,Raw!J18-Raw!I18)</f>
        <v>0</v>
      </c>
      <c r="K18" s="9">
        <f>IF(RIGHT(K$1,2)="1Q",Raw!K18,Raw!K18-Raw!J18)</f>
        <v>0</v>
      </c>
      <c r="L18" s="9">
        <f>IF(RIGHT(L$1,2)="1Q",Raw!L18,Raw!L18-Raw!K18)</f>
        <v>0</v>
      </c>
      <c r="M18" s="9">
        <f>IF(RIGHT(M$1,2)="1Q",Raw!M18,Raw!M18-Raw!L18)</f>
        <v>0</v>
      </c>
      <c r="N18" s="9">
        <f>IF(RIGHT(N$1,2)="1Q",Raw!N18,Raw!N18-Raw!M18)</f>
        <v>0</v>
      </c>
      <c r="O18" s="9">
        <f>IF(RIGHT(O$1,2)="1Q",Raw!O18,Raw!O18-Raw!N18)</f>
        <v>0</v>
      </c>
      <c r="P18" s="9">
        <f>IF(RIGHT(P$1,2)="1Q",Raw!P18,Raw!P18-Raw!O18)</f>
        <v>0</v>
      </c>
      <c r="Q18" s="9">
        <f>IF(RIGHT(Q$1,2)="1Q",Raw!Q18,Raw!Q18-Raw!P18)</f>
        <v>0</v>
      </c>
      <c r="R18" s="9">
        <f>IF(RIGHT(R$1,2)="1Q",Raw!R18,Raw!R18-Raw!Q18)</f>
        <v>0</v>
      </c>
      <c r="S18" s="9">
        <f>IF(RIGHT(S$1,2)="1Q",Raw!S18,Raw!S18-Raw!R18)</f>
        <v>0</v>
      </c>
    </row>
    <row r="19" spans="1:19" x14ac:dyDescent="0.25">
      <c r="A19" s="18" t="s">
        <v>29</v>
      </c>
      <c r="B19" s="19" t="s">
        <v>391</v>
      </c>
      <c r="C19" s="19"/>
      <c r="D19" s="19" t="s">
        <v>394</v>
      </c>
      <c r="E19" s="19" t="s">
        <v>386</v>
      </c>
      <c r="F19" s="9">
        <f>Raw!F19</f>
        <v>4803187941</v>
      </c>
      <c r="G19" s="9">
        <f>IF(RIGHT(G$1,2)="1Q",Raw!G19,Raw!G19-Raw!F19)</f>
        <v>869765557</v>
      </c>
      <c r="H19" s="9">
        <f>IF(RIGHT(H$1,2)="1Q",Raw!H19,Raw!H19-Raw!G19)</f>
        <v>1938010360</v>
      </c>
      <c r="I19" s="9">
        <f>IF(RIGHT(I$1,2)="1Q",Raw!I19,Raw!I19-Raw!H19)</f>
        <v>939804906</v>
      </c>
      <c r="J19" s="9">
        <f>IF(RIGHT(J$1,2)="1Q",Raw!J19,Raw!J19-Raw!I19)</f>
        <v>718583331</v>
      </c>
      <c r="K19" s="9">
        <f>IF(RIGHT(K$1,2)="1Q",Raw!K19,Raw!K19-Raw!J19)</f>
        <v>688600570</v>
      </c>
      <c r="L19" s="9">
        <f>IF(RIGHT(L$1,2)="1Q",Raw!L19,Raw!L19-Raw!K19)</f>
        <v>1728625868</v>
      </c>
      <c r="M19" s="9">
        <f>IF(RIGHT(M$1,2)="1Q",Raw!M19,Raw!M19-Raw!L19)</f>
        <v>2111348767</v>
      </c>
      <c r="N19" s="9">
        <f>IF(RIGHT(N$1,2)="1Q",Raw!N19,Raw!N19-Raw!M19)</f>
        <v>649810827</v>
      </c>
      <c r="O19" s="9">
        <f>IF(RIGHT(O$1,2)="1Q",Raw!O19,Raw!O19-Raw!N19)</f>
        <v>476354611</v>
      </c>
      <c r="P19" s="9">
        <f>IF(RIGHT(P$1,2)="1Q",Raw!P19,Raw!P19-Raw!O19)</f>
        <v>515661601</v>
      </c>
      <c r="Q19" s="9">
        <f>IF(RIGHT(Q$1,2)="1Q",Raw!Q19,Raw!Q19-Raw!P19)</f>
        <v>515947948</v>
      </c>
      <c r="R19" s="9">
        <f>IF(RIGHT(R$1,2)="1Q",Raw!R19,Raw!R19-Raw!Q19)</f>
        <v>575534842</v>
      </c>
      <c r="S19" s="9">
        <f>IF(RIGHT(S$1,2)="1Q",Raw!S19,Raw!S19-Raw!R19)</f>
        <v>607435736</v>
      </c>
    </row>
    <row r="20" spans="1:19" x14ac:dyDescent="0.25">
      <c r="A20" s="18" t="s">
        <v>30</v>
      </c>
      <c r="B20" s="19" t="s">
        <v>390</v>
      </c>
      <c r="C20" s="19"/>
      <c r="D20" s="19" t="s">
        <v>393</v>
      </c>
      <c r="E20" s="19" t="s">
        <v>386</v>
      </c>
      <c r="F20" s="9">
        <f>Raw!F20</f>
        <v>0</v>
      </c>
      <c r="G20" s="9">
        <f>IF(RIGHT(G$1,2)="1Q",Raw!G20,Raw!G20-Raw!F20)</f>
        <v>0</v>
      </c>
      <c r="H20" s="9">
        <f>IF(RIGHT(H$1,2)="1Q",Raw!H20,Raw!H20-Raw!G20)</f>
        <v>0</v>
      </c>
      <c r="I20" s="9">
        <f>IF(RIGHT(I$1,2)="1Q",Raw!I20,Raw!I20-Raw!H20)</f>
        <v>0</v>
      </c>
      <c r="J20" s="9">
        <f>IF(RIGHT(J$1,2)="1Q",Raw!J20,Raw!J20-Raw!I20)</f>
        <v>0</v>
      </c>
      <c r="K20" s="9">
        <f>IF(RIGHT(K$1,2)="1Q",Raw!K20,Raw!K20-Raw!J20)</f>
        <v>0</v>
      </c>
      <c r="L20" s="9">
        <f>IF(RIGHT(L$1,2)="1Q",Raw!L20,Raw!L20-Raw!K20)</f>
        <v>0</v>
      </c>
      <c r="M20" s="9">
        <f>IF(RIGHT(M$1,2)="1Q",Raw!M20,Raw!M20-Raw!L20)</f>
        <v>0</v>
      </c>
      <c r="N20" s="9">
        <f>IF(RIGHT(N$1,2)="1Q",Raw!N20,Raw!N20-Raw!M20)</f>
        <v>0</v>
      </c>
      <c r="O20" s="9">
        <f>IF(RIGHT(O$1,2)="1Q",Raw!O20,Raw!O20-Raw!N20)</f>
        <v>0</v>
      </c>
      <c r="P20" s="9">
        <f>IF(RIGHT(P$1,2)="1Q",Raw!P20,Raw!P20-Raw!O20)</f>
        <v>0</v>
      </c>
      <c r="Q20" s="9">
        <f>IF(RIGHT(Q$1,2)="1Q",Raw!Q20,Raw!Q20-Raw!P20)</f>
        <v>0</v>
      </c>
      <c r="R20" s="9">
        <f>IF(RIGHT(R$1,2)="1Q",Raw!R20,Raw!R20-Raw!Q20)</f>
        <v>0</v>
      </c>
      <c r="S20" s="9">
        <f>IF(RIGHT(S$1,2)="1Q",Raw!S20,Raw!S20-Raw!R20)</f>
        <v>0</v>
      </c>
    </row>
    <row r="21" spans="1:19" x14ac:dyDescent="0.25">
      <c r="A21" s="18" t="s">
        <v>31</v>
      </c>
      <c r="B21" s="19" t="s">
        <v>391</v>
      </c>
      <c r="C21" s="19"/>
      <c r="D21" s="19" t="s">
        <v>394</v>
      </c>
      <c r="E21" s="19" t="s">
        <v>386</v>
      </c>
      <c r="F21" s="9">
        <f>Raw!F21</f>
        <v>0</v>
      </c>
      <c r="G21" s="9">
        <f>IF(RIGHT(G$1,2)="1Q",Raw!G21,Raw!G21-Raw!F21)</f>
        <v>0</v>
      </c>
      <c r="H21" s="9">
        <f>IF(RIGHT(H$1,2)="1Q",Raw!H21,Raw!H21-Raw!G21)</f>
        <v>0</v>
      </c>
      <c r="I21" s="9">
        <f>IF(RIGHT(I$1,2)="1Q",Raw!I21,Raw!I21-Raw!H21)</f>
        <v>0</v>
      </c>
      <c r="J21" s="9">
        <f>IF(RIGHT(J$1,2)="1Q",Raw!J21,Raw!J21-Raw!I21)</f>
        <v>0</v>
      </c>
      <c r="K21" s="9">
        <f>IF(RIGHT(K$1,2)="1Q",Raw!K21,Raw!K21-Raw!J21)</f>
        <v>0</v>
      </c>
      <c r="L21" s="9">
        <f>IF(RIGHT(L$1,2)="1Q",Raw!L21,Raw!L21-Raw!K21)</f>
        <v>0</v>
      </c>
      <c r="M21" s="9">
        <f>IF(RIGHT(M$1,2)="1Q",Raw!M21,Raw!M21-Raw!L21)</f>
        <v>0</v>
      </c>
      <c r="N21" s="9">
        <f>IF(RIGHT(N$1,2)="1Q",Raw!N21,Raw!N21-Raw!M21)</f>
        <v>0</v>
      </c>
      <c r="O21" s="9">
        <f>IF(RIGHT(O$1,2)="1Q",Raw!O21,Raw!O21-Raw!N21)</f>
        <v>0</v>
      </c>
      <c r="P21" s="9">
        <f>IF(RIGHT(P$1,2)="1Q",Raw!P21,Raw!P21-Raw!O21)</f>
        <v>0</v>
      </c>
      <c r="Q21" s="9">
        <f>IF(RIGHT(Q$1,2)="1Q",Raw!Q21,Raw!Q21-Raw!P21)</f>
        <v>0</v>
      </c>
      <c r="R21" s="9">
        <f>IF(RIGHT(R$1,2)="1Q",Raw!R21,Raw!R21-Raw!Q21)</f>
        <v>0</v>
      </c>
      <c r="S21" s="9">
        <f>IF(RIGHT(S$1,2)="1Q",Raw!S21,Raw!S21-Raw!R21)</f>
        <v>0</v>
      </c>
    </row>
    <row r="22" spans="1:19" x14ac:dyDescent="0.25">
      <c r="A22" s="18" t="s">
        <v>32</v>
      </c>
      <c r="B22" s="19" t="s">
        <v>391</v>
      </c>
      <c r="C22" s="19"/>
      <c r="D22" s="19" t="s">
        <v>394</v>
      </c>
      <c r="E22" s="19" t="s">
        <v>386</v>
      </c>
      <c r="F22" s="9">
        <f>Raw!F22</f>
        <v>0</v>
      </c>
      <c r="G22" s="9">
        <f>IF(RIGHT(G$1,2)="1Q",Raw!G22,Raw!G22-Raw!F22)</f>
        <v>0</v>
      </c>
      <c r="H22" s="9">
        <f>IF(RIGHT(H$1,2)="1Q",Raw!H22,Raw!H22-Raw!G22)</f>
        <v>0</v>
      </c>
      <c r="I22" s="9">
        <f>IF(RIGHT(I$1,2)="1Q",Raw!I22,Raw!I22-Raw!H22)</f>
        <v>0</v>
      </c>
      <c r="J22" s="9">
        <f>IF(RIGHT(J$1,2)="1Q",Raw!J22,Raw!J22-Raw!I22)</f>
        <v>0</v>
      </c>
      <c r="K22" s="9">
        <f>IF(RIGHT(K$1,2)="1Q",Raw!K22,Raw!K22-Raw!J22)</f>
        <v>0</v>
      </c>
      <c r="L22" s="9">
        <f>IF(RIGHT(L$1,2)="1Q",Raw!L22,Raw!L22-Raw!K22)</f>
        <v>0</v>
      </c>
      <c r="M22" s="9">
        <f>IF(RIGHT(M$1,2)="1Q",Raw!M22,Raw!M22-Raw!L22)</f>
        <v>0</v>
      </c>
      <c r="N22" s="9">
        <f>IF(RIGHT(N$1,2)="1Q",Raw!N22,Raw!N22-Raw!M22)</f>
        <v>0</v>
      </c>
      <c r="O22" s="9">
        <f>IF(RIGHT(O$1,2)="1Q",Raw!O22,Raw!O22-Raw!N22)</f>
        <v>0</v>
      </c>
      <c r="P22" s="9">
        <f>IF(RIGHT(P$1,2)="1Q",Raw!P22,Raw!P22-Raw!O22)</f>
        <v>0</v>
      </c>
      <c r="Q22" s="9">
        <f>IF(RIGHT(Q$1,2)="1Q",Raw!Q22,Raw!Q22-Raw!P22)</f>
        <v>0</v>
      </c>
      <c r="R22" s="9">
        <f>IF(RIGHT(R$1,2)="1Q",Raw!R22,Raw!R22-Raw!Q22)</f>
        <v>0</v>
      </c>
      <c r="S22" s="9">
        <f>IF(RIGHT(S$1,2)="1Q",Raw!S22,Raw!S22-Raw!R22)</f>
        <v>0</v>
      </c>
    </row>
    <row r="23" spans="1:19" x14ac:dyDescent="0.25">
      <c r="A23" s="18" t="s">
        <v>33</v>
      </c>
      <c r="B23" s="19" t="s">
        <v>391</v>
      </c>
      <c r="C23" s="19"/>
      <c r="D23" s="19" t="s">
        <v>394</v>
      </c>
      <c r="E23" s="19" t="s">
        <v>386</v>
      </c>
      <c r="F23" s="9">
        <f>Raw!F23</f>
        <v>0</v>
      </c>
      <c r="G23" s="9">
        <f>IF(RIGHT(G$1,2)="1Q",Raw!G23,Raw!G23-Raw!F23)</f>
        <v>0</v>
      </c>
      <c r="H23" s="9">
        <f>IF(RIGHT(H$1,2)="1Q",Raw!H23,Raw!H23-Raw!G23)</f>
        <v>0</v>
      </c>
      <c r="I23" s="9">
        <f>IF(RIGHT(I$1,2)="1Q",Raw!I23,Raw!I23-Raw!H23)</f>
        <v>0</v>
      </c>
      <c r="J23" s="9">
        <f>IF(RIGHT(J$1,2)="1Q",Raw!J23,Raw!J23-Raw!I23)</f>
        <v>0</v>
      </c>
      <c r="K23" s="9">
        <f>IF(RIGHT(K$1,2)="1Q",Raw!K23,Raw!K23-Raw!J23)</f>
        <v>0</v>
      </c>
      <c r="L23" s="9">
        <f>IF(RIGHT(L$1,2)="1Q",Raw!L23,Raw!L23-Raw!K23)</f>
        <v>0</v>
      </c>
      <c r="M23" s="9">
        <f>IF(RIGHT(M$1,2)="1Q",Raw!M23,Raw!M23-Raw!L23)</f>
        <v>0</v>
      </c>
      <c r="N23" s="9">
        <f>IF(RIGHT(N$1,2)="1Q",Raw!N23,Raw!N23-Raw!M23)</f>
        <v>0</v>
      </c>
      <c r="O23" s="9">
        <f>IF(RIGHT(O$1,2)="1Q",Raw!O23,Raw!O23-Raw!N23)</f>
        <v>0</v>
      </c>
      <c r="P23" s="9">
        <f>IF(RIGHT(P$1,2)="1Q",Raw!P23,Raw!P23-Raw!O23)</f>
        <v>0</v>
      </c>
      <c r="Q23" s="9">
        <f>IF(RIGHT(Q$1,2)="1Q",Raw!Q23,Raw!Q23-Raw!P23)</f>
        <v>0</v>
      </c>
      <c r="R23" s="9">
        <f>IF(RIGHT(R$1,2)="1Q",Raw!R23,Raw!R23-Raw!Q23)</f>
        <v>0</v>
      </c>
      <c r="S23" s="9">
        <f>IF(RIGHT(S$1,2)="1Q",Raw!S23,Raw!S23-Raw!R23)</f>
        <v>0</v>
      </c>
    </row>
    <row r="24" spans="1:19" x14ac:dyDescent="0.25">
      <c r="A24" s="18" t="s">
        <v>34</v>
      </c>
      <c r="B24" s="19" t="s">
        <v>390</v>
      </c>
      <c r="C24" s="19"/>
      <c r="D24" s="19" t="s">
        <v>393</v>
      </c>
      <c r="E24" s="19" t="s">
        <v>386</v>
      </c>
      <c r="F24" s="9">
        <f>Raw!F24</f>
        <v>0</v>
      </c>
      <c r="G24" s="9">
        <f>IF(RIGHT(G$1,2)="1Q",Raw!G24,Raw!G24-Raw!F24)</f>
        <v>0</v>
      </c>
      <c r="H24" s="9">
        <f>IF(RIGHT(H$1,2)="1Q",Raw!H24,Raw!H24-Raw!G24)</f>
        <v>0</v>
      </c>
      <c r="I24" s="9">
        <f>IF(RIGHT(I$1,2)="1Q",Raw!I24,Raw!I24-Raw!H24)</f>
        <v>0</v>
      </c>
      <c r="J24" s="9">
        <f>IF(RIGHT(J$1,2)="1Q",Raw!J24,Raw!J24-Raw!I24)</f>
        <v>0</v>
      </c>
      <c r="K24" s="9">
        <f>IF(RIGHT(K$1,2)="1Q",Raw!K24,Raw!K24-Raw!J24)</f>
        <v>0</v>
      </c>
      <c r="L24" s="9">
        <f>IF(RIGHT(L$1,2)="1Q",Raw!L24,Raw!L24-Raw!K24)</f>
        <v>0</v>
      </c>
      <c r="M24" s="9">
        <f>IF(RIGHT(M$1,2)="1Q",Raw!M24,Raw!M24-Raw!L24)</f>
        <v>0</v>
      </c>
      <c r="N24" s="9">
        <f>IF(RIGHT(N$1,2)="1Q",Raw!N24,Raw!N24-Raw!M24)</f>
        <v>0</v>
      </c>
      <c r="O24" s="9">
        <f>IF(RIGHT(O$1,2)="1Q",Raw!O24,Raw!O24-Raw!N24)</f>
        <v>0</v>
      </c>
      <c r="P24" s="9">
        <f>IF(RIGHT(P$1,2)="1Q",Raw!P24,Raw!P24-Raw!O24)</f>
        <v>0</v>
      </c>
      <c r="Q24" s="9">
        <f>IF(RIGHT(Q$1,2)="1Q",Raw!Q24,Raw!Q24-Raw!P24)</f>
        <v>0</v>
      </c>
      <c r="R24" s="9">
        <f>IF(RIGHT(R$1,2)="1Q",Raw!R24,Raw!R24-Raw!Q24)</f>
        <v>0</v>
      </c>
      <c r="S24" s="9">
        <f>IF(RIGHT(S$1,2)="1Q",Raw!S24,Raw!S24-Raw!R24)</f>
        <v>0</v>
      </c>
    </row>
    <row r="25" spans="1:19" x14ac:dyDescent="0.25">
      <c r="A25" s="18" t="s">
        <v>37</v>
      </c>
      <c r="B25" s="19" t="s">
        <v>391</v>
      </c>
      <c r="C25" s="19"/>
      <c r="D25" s="19" t="s">
        <v>394</v>
      </c>
      <c r="E25" s="19" t="s">
        <v>386</v>
      </c>
      <c r="F25" s="9">
        <f>Raw!F25</f>
        <v>0</v>
      </c>
      <c r="G25" s="9">
        <f>IF(RIGHT(G$1,2)="1Q",Raw!G25,Raw!G25-Raw!F25)</f>
        <v>0</v>
      </c>
      <c r="H25" s="9">
        <f>IF(RIGHT(H$1,2)="1Q",Raw!H25,Raw!H25-Raw!G25)</f>
        <v>0</v>
      </c>
      <c r="I25" s="9">
        <f>IF(RIGHT(I$1,2)="1Q",Raw!I25,Raw!I25-Raw!H25)</f>
        <v>0</v>
      </c>
      <c r="J25" s="9">
        <f>IF(RIGHT(J$1,2)="1Q",Raw!J25,Raw!J25-Raw!I25)</f>
        <v>0</v>
      </c>
      <c r="K25" s="9">
        <f>IF(RIGHT(K$1,2)="1Q",Raw!K25,Raw!K25-Raw!J25)</f>
        <v>0</v>
      </c>
      <c r="L25" s="9">
        <f>IF(RIGHT(L$1,2)="1Q",Raw!L25,Raw!L25-Raw!K25)</f>
        <v>0</v>
      </c>
      <c r="M25" s="9">
        <f>IF(RIGHT(M$1,2)="1Q",Raw!M25,Raw!M25-Raw!L25)</f>
        <v>0</v>
      </c>
      <c r="N25" s="9">
        <f>IF(RIGHT(N$1,2)="1Q",Raw!N25,Raw!N25-Raw!M25)</f>
        <v>0</v>
      </c>
      <c r="O25" s="9">
        <f>IF(RIGHT(O$1,2)="1Q",Raw!O25,Raw!O25-Raw!N25)</f>
        <v>0</v>
      </c>
      <c r="P25" s="9">
        <f>IF(RIGHT(P$1,2)="1Q",Raw!P25,Raw!P25-Raw!O25)</f>
        <v>0</v>
      </c>
      <c r="Q25" s="9">
        <f>IF(RIGHT(Q$1,2)="1Q",Raw!Q25,Raw!Q25-Raw!P25)</f>
        <v>0</v>
      </c>
      <c r="R25" s="9">
        <f>IF(RIGHT(R$1,2)="1Q",Raw!R25,Raw!R25-Raw!Q25)</f>
        <v>0</v>
      </c>
      <c r="S25" s="9">
        <f>IF(RIGHT(S$1,2)="1Q",Raw!S25,Raw!S25-Raw!R25)</f>
        <v>0</v>
      </c>
    </row>
    <row r="26" spans="1:19" x14ac:dyDescent="0.25">
      <c r="A26" s="18" t="s">
        <v>38</v>
      </c>
      <c r="B26" s="19" t="s">
        <v>391</v>
      </c>
      <c r="C26" s="19"/>
      <c r="D26" s="19" t="s">
        <v>394</v>
      </c>
      <c r="E26" s="19" t="s">
        <v>386</v>
      </c>
      <c r="F26" s="9">
        <f>Raw!F26</f>
        <v>0</v>
      </c>
      <c r="G26" s="9">
        <f>IF(RIGHT(G$1,2)="1Q",Raw!G26,Raw!G26-Raw!F26)</f>
        <v>0</v>
      </c>
      <c r="H26" s="9">
        <f>IF(RIGHT(H$1,2)="1Q",Raw!H26,Raw!H26-Raw!G26)</f>
        <v>0</v>
      </c>
      <c r="I26" s="9">
        <f>IF(RIGHT(I$1,2)="1Q",Raw!I26,Raw!I26-Raw!H26)</f>
        <v>0</v>
      </c>
      <c r="J26" s="9">
        <f>IF(RIGHT(J$1,2)="1Q",Raw!J26,Raw!J26-Raw!I26)</f>
        <v>0</v>
      </c>
      <c r="K26" s="9">
        <f>IF(RIGHT(K$1,2)="1Q",Raw!K26,Raw!K26-Raw!J26)</f>
        <v>0</v>
      </c>
      <c r="L26" s="9">
        <f>IF(RIGHT(L$1,2)="1Q",Raw!L26,Raw!L26-Raw!K26)</f>
        <v>0</v>
      </c>
      <c r="M26" s="9">
        <f>IF(RIGHT(M$1,2)="1Q",Raw!M26,Raw!M26-Raw!L26)</f>
        <v>0</v>
      </c>
      <c r="N26" s="9">
        <f>IF(RIGHT(N$1,2)="1Q",Raw!N26,Raw!N26-Raw!M26)</f>
        <v>0</v>
      </c>
      <c r="O26" s="9">
        <f>IF(RIGHT(O$1,2)="1Q",Raw!O26,Raw!O26-Raw!N26)</f>
        <v>0</v>
      </c>
      <c r="P26" s="9">
        <f>IF(RIGHT(P$1,2)="1Q",Raw!P26,Raw!P26-Raw!O26)</f>
        <v>0</v>
      </c>
      <c r="Q26" s="9">
        <f>IF(RIGHT(Q$1,2)="1Q",Raw!Q26,Raw!Q26-Raw!P26)</f>
        <v>0</v>
      </c>
      <c r="R26" s="9">
        <f>IF(RIGHT(R$1,2)="1Q",Raw!R26,Raw!R26-Raw!Q26)</f>
        <v>0</v>
      </c>
      <c r="S26" s="9">
        <f>IF(RIGHT(S$1,2)="1Q",Raw!S26,Raw!S26-Raw!R26)</f>
        <v>0</v>
      </c>
    </row>
    <row r="27" spans="1:19" x14ac:dyDescent="0.25">
      <c r="A27" s="18" t="s">
        <v>33</v>
      </c>
      <c r="B27" s="19" t="s">
        <v>391</v>
      </c>
      <c r="C27" s="19"/>
      <c r="D27" s="19" t="s">
        <v>394</v>
      </c>
      <c r="E27" s="19" t="s">
        <v>386</v>
      </c>
      <c r="F27" s="9">
        <f>Raw!F27</f>
        <v>0</v>
      </c>
      <c r="G27" s="9">
        <f>IF(RIGHT(G$1,2)="1Q",Raw!G27,Raw!G27-Raw!F27)</f>
        <v>0</v>
      </c>
      <c r="H27" s="9">
        <f>IF(RIGHT(H$1,2)="1Q",Raw!H27,Raw!H27-Raw!G27)</f>
        <v>0</v>
      </c>
      <c r="I27" s="9">
        <f>IF(RIGHT(I$1,2)="1Q",Raw!I27,Raw!I27-Raw!H27)</f>
        <v>0</v>
      </c>
      <c r="J27" s="9">
        <f>IF(RIGHT(J$1,2)="1Q",Raw!J27,Raw!J27-Raw!I27)</f>
        <v>0</v>
      </c>
      <c r="K27" s="9">
        <f>IF(RIGHT(K$1,2)="1Q",Raw!K27,Raw!K27-Raw!J27)</f>
        <v>0</v>
      </c>
      <c r="L27" s="9">
        <f>IF(RIGHT(L$1,2)="1Q",Raw!L27,Raw!L27-Raw!K27)</f>
        <v>0</v>
      </c>
      <c r="M27" s="9">
        <f>IF(RIGHT(M$1,2)="1Q",Raw!M27,Raw!M27-Raw!L27)</f>
        <v>0</v>
      </c>
      <c r="N27" s="9">
        <f>IF(RIGHT(N$1,2)="1Q",Raw!N27,Raw!N27-Raw!M27)</f>
        <v>0</v>
      </c>
      <c r="O27" s="9">
        <f>IF(RIGHT(O$1,2)="1Q",Raw!O27,Raw!O27-Raw!N27)</f>
        <v>0</v>
      </c>
      <c r="P27" s="9">
        <f>IF(RIGHT(P$1,2)="1Q",Raw!P27,Raw!P27-Raw!O27)</f>
        <v>0</v>
      </c>
      <c r="Q27" s="9">
        <f>IF(RIGHT(Q$1,2)="1Q",Raw!Q27,Raw!Q27-Raw!P27)</f>
        <v>0</v>
      </c>
      <c r="R27" s="9">
        <f>IF(RIGHT(R$1,2)="1Q",Raw!R27,Raw!R27-Raw!Q27)</f>
        <v>0</v>
      </c>
      <c r="S27" s="9">
        <f>IF(RIGHT(S$1,2)="1Q",Raw!S27,Raw!S27-Raw!R27)</f>
        <v>0</v>
      </c>
    </row>
    <row r="28" spans="1:19" x14ac:dyDescent="0.25">
      <c r="A28" s="18" t="s">
        <v>35</v>
      </c>
      <c r="B28" s="19" t="s">
        <v>390</v>
      </c>
      <c r="C28" s="19"/>
      <c r="D28" s="19" t="s">
        <v>393</v>
      </c>
      <c r="E28" s="19" t="s">
        <v>386</v>
      </c>
      <c r="F28" s="9">
        <f>Raw!F28</f>
        <v>0</v>
      </c>
      <c r="G28" s="9">
        <f>IF(RIGHT(G$1,2)="1Q",Raw!G28,Raw!G28-Raw!F28)</f>
        <v>0</v>
      </c>
      <c r="H28" s="9">
        <f>IF(RIGHT(H$1,2)="1Q",Raw!H28,Raw!H28-Raw!G28)</f>
        <v>0</v>
      </c>
      <c r="I28" s="9">
        <f>IF(RIGHT(I$1,2)="1Q",Raw!I28,Raw!I28-Raw!H28)</f>
        <v>0</v>
      </c>
      <c r="J28" s="9">
        <f>IF(RIGHT(J$1,2)="1Q",Raw!J28,Raw!J28-Raw!I28)</f>
        <v>0</v>
      </c>
      <c r="K28" s="9">
        <f>IF(RIGHT(K$1,2)="1Q",Raw!K28,Raw!K28-Raw!J28)</f>
        <v>0</v>
      </c>
      <c r="L28" s="9">
        <f>IF(RIGHT(L$1,2)="1Q",Raw!L28,Raw!L28-Raw!K28)</f>
        <v>0</v>
      </c>
      <c r="M28" s="9">
        <f>IF(RIGHT(M$1,2)="1Q",Raw!M28,Raw!M28-Raw!L28)</f>
        <v>0</v>
      </c>
      <c r="N28" s="9">
        <f>IF(RIGHT(N$1,2)="1Q",Raw!N28,Raw!N28-Raw!M28)</f>
        <v>0</v>
      </c>
      <c r="O28" s="9">
        <f>IF(RIGHT(O$1,2)="1Q",Raw!O28,Raw!O28-Raw!N28)</f>
        <v>0</v>
      </c>
      <c r="P28" s="9">
        <f>IF(RIGHT(P$1,2)="1Q",Raw!P28,Raw!P28-Raw!O28)</f>
        <v>0</v>
      </c>
      <c r="Q28" s="9">
        <f>IF(RIGHT(Q$1,2)="1Q",Raw!Q28,Raw!Q28-Raw!P28)</f>
        <v>0</v>
      </c>
      <c r="R28" s="9">
        <f>IF(RIGHT(R$1,2)="1Q",Raw!R28,Raw!R28-Raw!Q28)</f>
        <v>0</v>
      </c>
      <c r="S28" s="9">
        <f>IF(RIGHT(S$1,2)="1Q",Raw!S28,Raw!S28-Raw!R28)</f>
        <v>0</v>
      </c>
    </row>
    <row r="29" spans="1:19" x14ac:dyDescent="0.25">
      <c r="A29" s="18" t="s">
        <v>36</v>
      </c>
      <c r="B29" s="19" t="s">
        <v>390</v>
      </c>
      <c r="C29" s="19"/>
      <c r="D29" s="19" t="s">
        <v>393</v>
      </c>
      <c r="E29" s="19" t="s">
        <v>386</v>
      </c>
      <c r="F29" s="9">
        <f>Raw!F29</f>
        <v>0</v>
      </c>
      <c r="G29" s="9">
        <f>IF(RIGHT(G$1,2)="1Q",Raw!G29,Raw!G29-Raw!F29)</f>
        <v>0</v>
      </c>
      <c r="H29" s="9">
        <f>IF(RIGHT(H$1,2)="1Q",Raw!H29,Raw!H29-Raw!G29)</f>
        <v>0</v>
      </c>
      <c r="I29" s="9">
        <f>IF(RIGHT(I$1,2)="1Q",Raw!I29,Raw!I29-Raw!H29)</f>
        <v>0</v>
      </c>
      <c r="J29" s="9">
        <f>IF(RIGHT(J$1,2)="1Q",Raw!J29,Raw!J29-Raw!I29)</f>
        <v>0</v>
      </c>
      <c r="K29" s="9">
        <f>IF(RIGHT(K$1,2)="1Q",Raw!K29,Raw!K29-Raw!J29)</f>
        <v>0</v>
      </c>
      <c r="L29" s="9">
        <f>IF(RIGHT(L$1,2)="1Q",Raw!L29,Raw!L29-Raw!K29)</f>
        <v>0</v>
      </c>
      <c r="M29" s="9">
        <f>IF(RIGHT(M$1,2)="1Q",Raw!M29,Raw!M29-Raw!L29)</f>
        <v>0</v>
      </c>
      <c r="N29" s="9">
        <f>IF(RIGHT(N$1,2)="1Q",Raw!N29,Raw!N29-Raw!M29)</f>
        <v>0</v>
      </c>
      <c r="O29" s="9">
        <f>IF(RIGHT(O$1,2)="1Q",Raw!O29,Raw!O29-Raw!N29)</f>
        <v>0</v>
      </c>
      <c r="P29" s="9">
        <f>IF(RIGHT(P$1,2)="1Q",Raw!P29,Raw!P29-Raw!O29)</f>
        <v>0</v>
      </c>
      <c r="Q29" s="9">
        <f>IF(RIGHT(Q$1,2)="1Q",Raw!Q29,Raw!Q29-Raw!P29)</f>
        <v>0</v>
      </c>
      <c r="R29" s="9">
        <f>IF(RIGHT(R$1,2)="1Q",Raw!R29,Raw!R29-Raw!Q29)</f>
        <v>0</v>
      </c>
      <c r="S29" s="9">
        <f>IF(RIGHT(S$1,2)="1Q",Raw!S29,Raw!S29-Raw!R29)</f>
        <v>0</v>
      </c>
    </row>
    <row r="30" spans="1:19" x14ac:dyDescent="0.25">
      <c r="A30" s="18" t="s">
        <v>39</v>
      </c>
      <c r="B30" s="19" t="s">
        <v>391</v>
      </c>
      <c r="C30" s="19"/>
      <c r="D30" s="19" t="s">
        <v>394</v>
      </c>
      <c r="E30" s="19" t="s">
        <v>386</v>
      </c>
      <c r="F30" s="9">
        <f>Raw!F30</f>
        <v>0</v>
      </c>
      <c r="G30" s="9">
        <f>IF(RIGHT(G$1,2)="1Q",Raw!G30,Raw!G30-Raw!F30)</f>
        <v>0</v>
      </c>
      <c r="H30" s="9">
        <f>IF(RIGHT(H$1,2)="1Q",Raw!H30,Raw!H30-Raw!G30)</f>
        <v>0</v>
      </c>
      <c r="I30" s="9">
        <f>IF(RIGHT(I$1,2)="1Q",Raw!I30,Raw!I30-Raw!H30)</f>
        <v>0</v>
      </c>
      <c r="J30" s="9">
        <f>IF(RIGHT(J$1,2)="1Q",Raw!J30,Raw!J30-Raw!I30)</f>
        <v>0</v>
      </c>
      <c r="K30" s="9">
        <f>IF(RIGHT(K$1,2)="1Q",Raw!K30,Raw!K30-Raw!J30)</f>
        <v>0</v>
      </c>
      <c r="L30" s="9">
        <f>IF(RIGHT(L$1,2)="1Q",Raw!L30,Raw!L30-Raw!K30)</f>
        <v>0</v>
      </c>
      <c r="M30" s="9">
        <f>IF(RIGHT(M$1,2)="1Q",Raw!M30,Raw!M30-Raw!L30)</f>
        <v>0</v>
      </c>
      <c r="N30" s="9">
        <f>IF(RIGHT(N$1,2)="1Q",Raw!N30,Raw!N30-Raw!M30)</f>
        <v>0</v>
      </c>
      <c r="O30" s="9">
        <f>IF(RIGHT(O$1,2)="1Q",Raw!O30,Raw!O30-Raw!N30)</f>
        <v>0</v>
      </c>
      <c r="P30" s="9">
        <f>IF(RIGHT(P$1,2)="1Q",Raw!P30,Raw!P30-Raw!O30)</f>
        <v>0</v>
      </c>
      <c r="Q30" s="9">
        <f>IF(RIGHT(Q$1,2)="1Q",Raw!Q30,Raw!Q30-Raw!P30)</f>
        <v>0</v>
      </c>
      <c r="R30" s="9">
        <f>IF(RIGHT(R$1,2)="1Q",Raw!R30,Raw!R30-Raw!Q30)</f>
        <v>0</v>
      </c>
      <c r="S30" s="9">
        <f>IF(RIGHT(S$1,2)="1Q",Raw!S30,Raw!S30-Raw!R30)</f>
        <v>0</v>
      </c>
    </row>
    <row r="31" spans="1:19" x14ac:dyDescent="0.25">
      <c r="A31" s="18" t="s">
        <v>40</v>
      </c>
      <c r="B31" s="19" t="s">
        <v>391</v>
      </c>
      <c r="C31" s="19"/>
      <c r="D31" s="19" t="s">
        <v>394</v>
      </c>
      <c r="E31" s="19" t="s">
        <v>386</v>
      </c>
      <c r="F31" s="9">
        <f>Raw!F31</f>
        <v>0</v>
      </c>
      <c r="G31" s="9">
        <f>IF(RIGHT(G$1,2)="1Q",Raw!G31,Raw!G31-Raw!F31)</f>
        <v>0</v>
      </c>
      <c r="H31" s="9">
        <f>IF(RIGHT(H$1,2)="1Q",Raw!H31,Raw!H31-Raw!G31)</f>
        <v>0</v>
      </c>
      <c r="I31" s="9">
        <f>IF(RIGHT(I$1,2)="1Q",Raw!I31,Raw!I31-Raw!H31)</f>
        <v>0</v>
      </c>
      <c r="J31" s="9">
        <f>IF(RIGHT(J$1,2)="1Q",Raw!J31,Raw!J31-Raw!I31)</f>
        <v>0</v>
      </c>
      <c r="K31" s="9">
        <f>IF(RIGHT(K$1,2)="1Q",Raw!K31,Raw!K31-Raw!J31)</f>
        <v>0</v>
      </c>
      <c r="L31" s="9">
        <f>IF(RIGHT(L$1,2)="1Q",Raw!L31,Raw!L31-Raw!K31)</f>
        <v>0</v>
      </c>
      <c r="M31" s="9">
        <f>IF(RIGHT(M$1,2)="1Q",Raw!M31,Raw!M31-Raw!L31)</f>
        <v>0</v>
      </c>
      <c r="N31" s="9">
        <f>IF(RIGHT(N$1,2)="1Q",Raw!N31,Raw!N31-Raw!M31)</f>
        <v>0</v>
      </c>
      <c r="O31" s="9">
        <f>IF(RIGHT(O$1,2)="1Q",Raw!O31,Raw!O31-Raw!N31)</f>
        <v>0</v>
      </c>
      <c r="P31" s="9">
        <f>IF(RIGHT(P$1,2)="1Q",Raw!P31,Raw!P31-Raw!O31)</f>
        <v>0</v>
      </c>
      <c r="Q31" s="9">
        <f>IF(RIGHT(Q$1,2)="1Q",Raw!Q31,Raw!Q31-Raw!P31)</f>
        <v>0</v>
      </c>
      <c r="R31" s="9">
        <f>IF(RIGHT(R$1,2)="1Q",Raw!R31,Raw!R31-Raw!Q31)</f>
        <v>0</v>
      </c>
      <c r="S31" s="9">
        <f>IF(RIGHT(S$1,2)="1Q",Raw!S31,Raw!S31-Raw!R31)</f>
        <v>0</v>
      </c>
    </row>
    <row r="32" spans="1:19" x14ac:dyDescent="0.25">
      <c r="A32" s="18" t="s">
        <v>41</v>
      </c>
      <c r="B32" s="19" t="s">
        <v>391</v>
      </c>
      <c r="C32" s="19"/>
      <c r="D32" s="19" t="s">
        <v>394</v>
      </c>
      <c r="E32" s="19" t="s">
        <v>386</v>
      </c>
      <c r="F32" s="9">
        <f>Raw!F32</f>
        <v>0</v>
      </c>
      <c r="G32" s="9">
        <f>IF(RIGHT(G$1,2)="1Q",Raw!G32,Raw!G32-Raw!F32)</f>
        <v>0</v>
      </c>
      <c r="H32" s="9">
        <f>IF(RIGHT(H$1,2)="1Q",Raw!H32,Raw!H32-Raw!G32)</f>
        <v>0</v>
      </c>
      <c r="I32" s="9">
        <f>IF(RIGHT(I$1,2)="1Q",Raw!I32,Raw!I32-Raw!H32)</f>
        <v>0</v>
      </c>
      <c r="J32" s="9">
        <f>IF(RIGHT(J$1,2)="1Q",Raw!J32,Raw!J32-Raw!I32)</f>
        <v>0</v>
      </c>
      <c r="K32" s="9">
        <f>IF(RIGHT(K$1,2)="1Q",Raw!K32,Raw!K32-Raw!J32)</f>
        <v>0</v>
      </c>
      <c r="L32" s="9">
        <f>IF(RIGHT(L$1,2)="1Q",Raw!L32,Raw!L32-Raw!K32)</f>
        <v>0</v>
      </c>
      <c r="M32" s="9">
        <f>IF(RIGHT(M$1,2)="1Q",Raw!M32,Raw!M32-Raw!L32)</f>
        <v>0</v>
      </c>
      <c r="N32" s="9">
        <f>IF(RIGHT(N$1,2)="1Q",Raw!N32,Raw!N32-Raw!M32)</f>
        <v>0</v>
      </c>
      <c r="O32" s="9">
        <f>IF(RIGHT(O$1,2)="1Q",Raw!O32,Raw!O32-Raw!N32)</f>
        <v>0</v>
      </c>
      <c r="P32" s="9">
        <f>IF(RIGHT(P$1,2)="1Q",Raw!P32,Raw!P32-Raw!O32)</f>
        <v>0</v>
      </c>
      <c r="Q32" s="9">
        <f>IF(RIGHT(Q$1,2)="1Q",Raw!Q32,Raw!Q32-Raw!P32)</f>
        <v>0</v>
      </c>
      <c r="R32" s="9">
        <f>IF(RIGHT(R$1,2)="1Q",Raw!R32,Raw!R32-Raw!Q32)</f>
        <v>0</v>
      </c>
      <c r="S32" s="9">
        <f>IF(RIGHT(S$1,2)="1Q",Raw!S32,Raw!S32-Raw!R32)</f>
        <v>0</v>
      </c>
    </row>
    <row r="33" spans="1:19" x14ac:dyDescent="0.25">
      <c r="A33" s="18" t="s">
        <v>42</v>
      </c>
      <c r="B33" s="19" t="s">
        <v>391</v>
      </c>
      <c r="C33" s="19"/>
      <c r="D33" s="19" t="s">
        <v>394</v>
      </c>
      <c r="E33" s="19" t="s">
        <v>386</v>
      </c>
      <c r="F33" s="9">
        <f>Raw!F33</f>
        <v>0</v>
      </c>
      <c r="G33" s="9">
        <f>IF(RIGHT(G$1,2)="1Q",Raw!G33,Raw!G33-Raw!F33)</f>
        <v>0</v>
      </c>
      <c r="H33" s="9">
        <f>IF(RIGHT(H$1,2)="1Q",Raw!H33,Raw!H33-Raw!G33)</f>
        <v>0</v>
      </c>
      <c r="I33" s="9">
        <f>IF(RIGHT(I$1,2)="1Q",Raw!I33,Raw!I33-Raw!H33)</f>
        <v>0</v>
      </c>
      <c r="J33" s="9">
        <f>IF(RIGHT(J$1,2)="1Q",Raw!J33,Raw!J33-Raw!I33)</f>
        <v>0</v>
      </c>
      <c r="K33" s="9">
        <f>IF(RIGHT(K$1,2)="1Q",Raw!K33,Raw!K33-Raw!J33)</f>
        <v>0</v>
      </c>
      <c r="L33" s="9">
        <f>IF(RIGHT(L$1,2)="1Q",Raw!L33,Raw!L33-Raw!K33)</f>
        <v>0</v>
      </c>
      <c r="M33" s="9">
        <f>IF(RIGHT(M$1,2)="1Q",Raw!M33,Raw!M33-Raw!L33)</f>
        <v>0</v>
      </c>
      <c r="N33" s="9">
        <f>IF(RIGHT(N$1,2)="1Q",Raw!N33,Raw!N33-Raw!M33)</f>
        <v>0</v>
      </c>
      <c r="O33" s="9">
        <f>IF(RIGHT(O$1,2)="1Q",Raw!O33,Raw!O33-Raw!N33)</f>
        <v>0</v>
      </c>
      <c r="P33" s="9">
        <f>IF(RIGHT(P$1,2)="1Q",Raw!P33,Raw!P33-Raw!O33)</f>
        <v>0</v>
      </c>
      <c r="Q33" s="9">
        <f>IF(RIGHT(Q$1,2)="1Q",Raw!Q33,Raw!Q33-Raw!P33)</f>
        <v>0</v>
      </c>
      <c r="R33" s="9">
        <f>IF(RIGHT(R$1,2)="1Q",Raw!R33,Raw!R33-Raw!Q33)</f>
        <v>0</v>
      </c>
      <c r="S33" s="9">
        <f>IF(RIGHT(S$1,2)="1Q",Raw!S33,Raw!S33-Raw!R33)</f>
        <v>0</v>
      </c>
    </row>
    <row r="34" spans="1:19" x14ac:dyDescent="0.25">
      <c r="A34" s="18" t="s">
        <v>43</v>
      </c>
      <c r="B34" s="19" t="s">
        <v>390</v>
      </c>
      <c r="C34" s="19"/>
      <c r="D34" s="19" t="s">
        <v>393</v>
      </c>
      <c r="E34" s="19" t="s">
        <v>386</v>
      </c>
      <c r="F34" s="9">
        <f>Raw!F34</f>
        <v>0</v>
      </c>
      <c r="G34" s="9">
        <f>IF(RIGHT(G$1,2)="1Q",Raw!G34,Raw!G34-Raw!F34)</f>
        <v>0</v>
      </c>
      <c r="H34" s="9">
        <f>IF(RIGHT(H$1,2)="1Q",Raw!H34,Raw!H34-Raw!G34)</f>
        <v>0</v>
      </c>
      <c r="I34" s="9">
        <f>IF(RIGHT(I$1,2)="1Q",Raw!I34,Raw!I34-Raw!H34)</f>
        <v>0</v>
      </c>
      <c r="J34" s="9">
        <f>IF(RIGHT(J$1,2)="1Q",Raw!J34,Raw!J34-Raw!I34)</f>
        <v>0</v>
      </c>
      <c r="K34" s="9">
        <f>IF(RIGHT(K$1,2)="1Q",Raw!K34,Raw!K34-Raw!J34)</f>
        <v>0</v>
      </c>
      <c r="L34" s="9">
        <f>IF(RIGHT(L$1,2)="1Q",Raw!L34,Raw!L34-Raw!K34)</f>
        <v>0</v>
      </c>
      <c r="M34" s="9">
        <f>IF(RIGHT(M$1,2)="1Q",Raw!M34,Raw!M34-Raw!L34)</f>
        <v>0</v>
      </c>
      <c r="N34" s="9">
        <f>IF(RIGHT(N$1,2)="1Q",Raw!N34,Raw!N34-Raw!M34)</f>
        <v>0</v>
      </c>
      <c r="O34" s="9">
        <f>IF(RIGHT(O$1,2)="1Q",Raw!O34,Raw!O34-Raw!N34)</f>
        <v>0</v>
      </c>
      <c r="P34" s="9">
        <f>IF(RIGHT(P$1,2)="1Q",Raw!P34,Raw!P34-Raw!O34)</f>
        <v>0</v>
      </c>
      <c r="Q34" s="9">
        <f>IF(RIGHT(Q$1,2)="1Q",Raw!Q34,Raw!Q34-Raw!P34)</f>
        <v>0</v>
      </c>
      <c r="R34" s="9">
        <f>IF(RIGHT(R$1,2)="1Q",Raw!R34,Raw!R34-Raw!Q34)</f>
        <v>0</v>
      </c>
      <c r="S34" s="9">
        <f>IF(RIGHT(S$1,2)="1Q",Raw!S34,Raw!S34-Raw!R34)</f>
        <v>0</v>
      </c>
    </row>
    <row r="35" spans="1:19" x14ac:dyDescent="0.25">
      <c r="A35" s="18" t="s">
        <v>44</v>
      </c>
      <c r="B35" s="19" t="s">
        <v>391</v>
      </c>
      <c r="C35" s="19"/>
      <c r="D35" s="19" t="s">
        <v>394</v>
      </c>
      <c r="E35" s="19" t="s">
        <v>386</v>
      </c>
      <c r="F35" s="9">
        <f>Raw!F35</f>
        <v>0</v>
      </c>
      <c r="G35" s="9">
        <f>IF(RIGHT(G$1,2)="1Q",Raw!G35,Raw!G35-Raw!F35)</f>
        <v>0</v>
      </c>
      <c r="H35" s="9">
        <f>IF(RIGHT(H$1,2)="1Q",Raw!H35,Raw!H35-Raw!G35)</f>
        <v>0</v>
      </c>
      <c r="I35" s="9">
        <f>IF(RIGHT(I$1,2)="1Q",Raw!I35,Raw!I35-Raw!H35)</f>
        <v>0</v>
      </c>
      <c r="J35" s="9">
        <f>IF(RIGHT(J$1,2)="1Q",Raw!J35,Raw!J35-Raw!I35)</f>
        <v>0</v>
      </c>
      <c r="K35" s="9">
        <f>IF(RIGHT(K$1,2)="1Q",Raw!K35,Raw!K35-Raw!J35)</f>
        <v>0</v>
      </c>
      <c r="L35" s="9">
        <f>IF(RIGHT(L$1,2)="1Q",Raw!L35,Raw!L35-Raw!K35)</f>
        <v>0</v>
      </c>
      <c r="M35" s="9">
        <f>IF(RIGHT(M$1,2)="1Q",Raw!M35,Raw!M35-Raw!L35)</f>
        <v>0</v>
      </c>
      <c r="N35" s="9">
        <f>IF(RIGHT(N$1,2)="1Q",Raw!N35,Raw!N35-Raw!M35)</f>
        <v>0</v>
      </c>
      <c r="O35" s="9">
        <f>IF(RIGHT(O$1,2)="1Q",Raw!O35,Raw!O35-Raw!N35)</f>
        <v>0</v>
      </c>
      <c r="P35" s="9">
        <f>IF(RIGHT(P$1,2)="1Q",Raw!P35,Raw!P35-Raw!O35)</f>
        <v>0</v>
      </c>
      <c r="Q35" s="9">
        <f>IF(RIGHT(Q$1,2)="1Q",Raw!Q35,Raw!Q35-Raw!P35)</f>
        <v>0</v>
      </c>
      <c r="R35" s="9">
        <f>IF(RIGHT(R$1,2)="1Q",Raw!R35,Raw!R35-Raw!Q35)</f>
        <v>0</v>
      </c>
      <c r="S35" s="9">
        <f>IF(RIGHT(S$1,2)="1Q",Raw!S35,Raw!S35-Raw!R35)</f>
        <v>0</v>
      </c>
    </row>
    <row r="36" spans="1:19" x14ac:dyDescent="0.25">
      <c r="A36" s="18" t="s">
        <v>45</v>
      </c>
      <c r="B36" s="19" t="s">
        <v>391</v>
      </c>
      <c r="C36" s="19"/>
      <c r="D36" s="19" t="s">
        <v>394</v>
      </c>
      <c r="E36" s="19" t="s">
        <v>386</v>
      </c>
      <c r="F36" s="9">
        <f>Raw!F36</f>
        <v>0</v>
      </c>
      <c r="G36" s="9">
        <f>IF(RIGHT(G$1,2)="1Q",Raw!G36,Raw!G36-Raw!F36)</f>
        <v>0</v>
      </c>
      <c r="H36" s="9">
        <f>IF(RIGHT(H$1,2)="1Q",Raw!H36,Raw!H36-Raw!G36)</f>
        <v>0</v>
      </c>
      <c r="I36" s="9">
        <f>IF(RIGHT(I$1,2)="1Q",Raw!I36,Raw!I36-Raw!H36)</f>
        <v>0</v>
      </c>
      <c r="J36" s="9">
        <f>IF(RIGHT(J$1,2)="1Q",Raw!J36,Raw!J36-Raw!I36)</f>
        <v>0</v>
      </c>
      <c r="K36" s="9">
        <f>IF(RIGHT(K$1,2)="1Q",Raw!K36,Raw!K36-Raw!J36)</f>
        <v>0</v>
      </c>
      <c r="L36" s="9">
        <f>IF(RIGHT(L$1,2)="1Q",Raw!L36,Raw!L36-Raw!K36)</f>
        <v>0</v>
      </c>
      <c r="M36" s="9">
        <f>IF(RIGHT(M$1,2)="1Q",Raw!M36,Raw!M36-Raw!L36)</f>
        <v>0</v>
      </c>
      <c r="N36" s="9">
        <f>IF(RIGHT(N$1,2)="1Q",Raw!N36,Raw!N36-Raw!M36)</f>
        <v>0</v>
      </c>
      <c r="O36" s="9">
        <f>IF(RIGHT(O$1,2)="1Q",Raw!O36,Raw!O36-Raw!N36)</f>
        <v>0</v>
      </c>
      <c r="P36" s="9">
        <f>IF(RIGHT(P$1,2)="1Q",Raw!P36,Raw!P36-Raw!O36)</f>
        <v>0</v>
      </c>
      <c r="Q36" s="9">
        <f>IF(RIGHT(Q$1,2)="1Q",Raw!Q36,Raw!Q36-Raw!P36)</f>
        <v>0</v>
      </c>
      <c r="R36" s="9">
        <f>IF(RIGHT(R$1,2)="1Q",Raw!R36,Raw!R36-Raw!Q36)</f>
        <v>0</v>
      </c>
      <c r="S36" s="9">
        <f>IF(RIGHT(S$1,2)="1Q",Raw!S36,Raw!S36-Raw!R36)</f>
        <v>0</v>
      </c>
    </row>
    <row r="37" spans="1:19" x14ac:dyDescent="0.25">
      <c r="A37" s="18" t="s">
        <v>33</v>
      </c>
      <c r="B37" s="19" t="s">
        <v>391</v>
      </c>
      <c r="C37" s="19"/>
      <c r="D37" s="19" t="s">
        <v>394</v>
      </c>
      <c r="E37" s="19" t="s">
        <v>386</v>
      </c>
      <c r="F37" s="9">
        <f>Raw!F37</f>
        <v>0</v>
      </c>
      <c r="G37" s="9">
        <f>IF(RIGHT(G$1,2)="1Q",Raw!G37,Raw!G37-Raw!F37)</f>
        <v>0</v>
      </c>
      <c r="H37" s="9">
        <f>IF(RIGHT(H$1,2)="1Q",Raw!H37,Raw!H37-Raw!G37)</f>
        <v>0</v>
      </c>
      <c r="I37" s="9">
        <f>IF(RIGHT(I$1,2)="1Q",Raw!I37,Raw!I37-Raw!H37)</f>
        <v>0</v>
      </c>
      <c r="J37" s="9">
        <f>IF(RIGHT(J$1,2)="1Q",Raw!J37,Raw!J37-Raw!I37)</f>
        <v>0</v>
      </c>
      <c r="K37" s="9">
        <f>IF(RIGHT(K$1,2)="1Q",Raw!K37,Raw!K37-Raw!J37)</f>
        <v>0</v>
      </c>
      <c r="L37" s="9">
        <f>IF(RIGHT(L$1,2)="1Q",Raw!L37,Raw!L37-Raw!K37)</f>
        <v>0</v>
      </c>
      <c r="M37" s="9">
        <f>IF(RIGHT(M$1,2)="1Q",Raw!M37,Raw!M37-Raw!L37)</f>
        <v>0</v>
      </c>
      <c r="N37" s="9">
        <f>IF(RIGHT(N$1,2)="1Q",Raw!N37,Raw!N37-Raw!M37)</f>
        <v>0</v>
      </c>
      <c r="O37" s="9">
        <f>IF(RIGHT(O$1,2)="1Q",Raw!O37,Raw!O37-Raw!N37)</f>
        <v>0</v>
      </c>
      <c r="P37" s="9">
        <f>IF(RIGHT(P$1,2)="1Q",Raw!P37,Raw!P37-Raw!O37)</f>
        <v>0</v>
      </c>
      <c r="Q37" s="9">
        <f>IF(RIGHT(Q$1,2)="1Q",Raw!Q37,Raw!Q37-Raw!P37)</f>
        <v>0</v>
      </c>
      <c r="R37" s="9">
        <f>IF(RIGHT(R$1,2)="1Q",Raw!R37,Raw!R37-Raw!Q37)</f>
        <v>0</v>
      </c>
      <c r="S37" s="9">
        <f>IF(RIGHT(S$1,2)="1Q",Raw!S37,Raw!S37-Raw!R37)</f>
        <v>0</v>
      </c>
    </row>
    <row r="38" spans="1:19" x14ac:dyDescent="0.25">
      <c r="A38" s="18" t="s">
        <v>46</v>
      </c>
      <c r="B38" s="19" t="s">
        <v>390</v>
      </c>
      <c r="C38" s="19"/>
      <c r="D38" s="19" t="s">
        <v>393</v>
      </c>
      <c r="E38" s="19" t="s">
        <v>386</v>
      </c>
      <c r="F38" s="9">
        <f>Raw!F38</f>
        <v>0</v>
      </c>
      <c r="G38" s="9">
        <f>IF(RIGHT(G$1,2)="1Q",Raw!G38,Raw!G38-Raw!F38)</f>
        <v>0</v>
      </c>
      <c r="H38" s="9">
        <f>IF(RIGHT(H$1,2)="1Q",Raw!H38,Raw!H38-Raw!G38)</f>
        <v>0</v>
      </c>
      <c r="I38" s="9">
        <f>IF(RIGHT(I$1,2)="1Q",Raw!I38,Raw!I38-Raw!H38)</f>
        <v>0</v>
      </c>
      <c r="J38" s="9">
        <f>IF(RIGHT(J$1,2)="1Q",Raw!J38,Raw!J38-Raw!I38)</f>
        <v>0</v>
      </c>
      <c r="K38" s="9">
        <f>IF(RIGHT(K$1,2)="1Q",Raw!K38,Raw!K38-Raw!J38)</f>
        <v>0</v>
      </c>
      <c r="L38" s="9">
        <f>IF(RIGHT(L$1,2)="1Q",Raw!L38,Raw!L38-Raw!K38)</f>
        <v>0</v>
      </c>
      <c r="M38" s="9">
        <f>IF(RIGHT(M$1,2)="1Q",Raw!M38,Raw!M38-Raw!L38)</f>
        <v>0</v>
      </c>
      <c r="N38" s="9">
        <f>IF(RIGHT(N$1,2)="1Q",Raw!N38,Raw!N38-Raw!M38)</f>
        <v>0</v>
      </c>
      <c r="O38" s="9">
        <f>IF(RIGHT(O$1,2)="1Q",Raw!O38,Raw!O38-Raw!N38)</f>
        <v>0</v>
      </c>
      <c r="P38" s="9">
        <f>IF(RIGHT(P$1,2)="1Q",Raw!P38,Raw!P38-Raw!O38)</f>
        <v>0</v>
      </c>
      <c r="Q38" s="9">
        <f>IF(RIGHT(Q$1,2)="1Q",Raw!Q38,Raw!Q38-Raw!P38)</f>
        <v>0</v>
      </c>
      <c r="R38" s="9">
        <f>IF(RIGHT(R$1,2)="1Q",Raw!R38,Raw!R38-Raw!Q38)</f>
        <v>0</v>
      </c>
      <c r="S38" s="9">
        <f>IF(RIGHT(S$1,2)="1Q",Raw!S38,Raw!S38-Raw!R38)</f>
        <v>0</v>
      </c>
    </row>
    <row r="39" spans="1:19" x14ac:dyDescent="0.25">
      <c r="A39" s="18" t="s">
        <v>47</v>
      </c>
      <c r="B39" s="19" t="s">
        <v>391</v>
      </c>
      <c r="C39" s="19"/>
      <c r="D39" s="19" t="s">
        <v>394</v>
      </c>
      <c r="E39" s="19" t="s">
        <v>386</v>
      </c>
      <c r="F39" s="9">
        <f>Raw!F39</f>
        <v>0</v>
      </c>
      <c r="G39" s="9">
        <f>IF(RIGHT(G$1,2)="1Q",Raw!G39,Raw!G39-Raw!F39)</f>
        <v>0</v>
      </c>
      <c r="H39" s="9">
        <f>IF(RIGHT(H$1,2)="1Q",Raw!H39,Raw!H39-Raw!G39)</f>
        <v>0</v>
      </c>
      <c r="I39" s="9">
        <f>IF(RIGHT(I$1,2)="1Q",Raw!I39,Raw!I39-Raw!H39)</f>
        <v>0</v>
      </c>
      <c r="J39" s="9">
        <f>IF(RIGHT(J$1,2)="1Q",Raw!J39,Raw!J39-Raw!I39)</f>
        <v>0</v>
      </c>
      <c r="K39" s="9">
        <f>IF(RIGHT(K$1,2)="1Q",Raw!K39,Raw!K39-Raw!J39)</f>
        <v>0</v>
      </c>
      <c r="L39" s="9">
        <f>IF(RIGHT(L$1,2)="1Q",Raw!L39,Raw!L39-Raw!K39)</f>
        <v>0</v>
      </c>
      <c r="M39" s="9">
        <f>IF(RIGHT(M$1,2)="1Q",Raw!M39,Raw!M39-Raw!L39)</f>
        <v>0</v>
      </c>
      <c r="N39" s="9">
        <f>IF(RIGHT(N$1,2)="1Q",Raw!N39,Raw!N39-Raw!M39)</f>
        <v>0</v>
      </c>
      <c r="O39" s="9">
        <f>IF(RIGHT(O$1,2)="1Q",Raw!O39,Raw!O39-Raw!N39)</f>
        <v>0</v>
      </c>
      <c r="P39" s="9">
        <f>IF(RIGHT(P$1,2)="1Q",Raw!P39,Raw!P39-Raw!O39)</f>
        <v>0</v>
      </c>
      <c r="Q39" s="9">
        <f>IF(RIGHT(Q$1,2)="1Q",Raw!Q39,Raw!Q39-Raw!P39)</f>
        <v>0</v>
      </c>
      <c r="R39" s="9">
        <f>IF(RIGHT(R$1,2)="1Q",Raw!R39,Raw!R39-Raw!Q39)</f>
        <v>0</v>
      </c>
      <c r="S39" s="9">
        <f>IF(RIGHT(S$1,2)="1Q",Raw!S39,Raw!S39-Raw!R39)</f>
        <v>0</v>
      </c>
    </row>
    <row r="40" spans="1:19" x14ac:dyDescent="0.25">
      <c r="A40" s="18" t="s">
        <v>48</v>
      </c>
      <c r="B40" s="19" t="s">
        <v>391</v>
      </c>
      <c r="C40" s="19"/>
      <c r="D40" s="19" t="s">
        <v>394</v>
      </c>
      <c r="E40" s="19" t="s">
        <v>386</v>
      </c>
      <c r="F40" s="9">
        <f>Raw!F40</f>
        <v>0</v>
      </c>
      <c r="G40" s="9">
        <f>IF(RIGHT(G$1,2)="1Q",Raw!G40,Raw!G40-Raw!F40)</f>
        <v>0</v>
      </c>
      <c r="H40" s="9">
        <f>IF(RIGHT(H$1,2)="1Q",Raw!H40,Raw!H40-Raw!G40)</f>
        <v>0</v>
      </c>
      <c r="I40" s="9">
        <f>IF(RIGHT(I$1,2)="1Q",Raw!I40,Raw!I40-Raw!H40)</f>
        <v>0</v>
      </c>
      <c r="J40" s="9">
        <f>IF(RIGHT(J$1,2)="1Q",Raw!J40,Raw!J40-Raw!I40)</f>
        <v>0</v>
      </c>
      <c r="K40" s="9">
        <f>IF(RIGHT(K$1,2)="1Q",Raw!K40,Raw!K40-Raw!J40)</f>
        <v>0</v>
      </c>
      <c r="L40" s="9">
        <f>IF(RIGHT(L$1,2)="1Q",Raw!L40,Raw!L40-Raw!K40)</f>
        <v>0</v>
      </c>
      <c r="M40" s="9">
        <f>IF(RIGHT(M$1,2)="1Q",Raw!M40,Raw!M40-Raw!L40)</f>
        <v>0</v>
      </c>
      <c r="N40" s="9">
        <f>IF(RIGHT(N$1,2)="1Q",Raw!N40,Raw!N40-Raw!M40)</f>
        <v>0</v>
      </c>
      <c r="O40" s="9">
        <f>IF(RIGHT(O$1,2)="1Q",Raw!O40,Raw!O40-Raw!N40)</f>
        <v>0</v>
      </c>
      <c r="P40" s="9">
        <f>IF(RIGHT(P$1,2)="1Q",Raw!P40,Raw!P40-Raw!O40)</f>
        <v>0</v>
      </c>
      <c r="Q40" s="9">
        <f>IF(RIGHT(Q$1,2)="1Q",Raw!Q40,Raw!Q40-Raw!P40)</f>
        <v>0</v>
      </c>
      <c r="R40" s="9">
        <f>IF(RIGHT(R$1,2)="1Q",Raw!R40,Raw!R40-Raw!Q40)</f>
        <v>0</v>
      </c>
      <c r="S40" s="9">
        <f>IF(RIGHT(S$1,2)="1Q",Raw!S40,Raw!S40-Raw!R40)</f>
        <v>0</v>
      </c>
    </row>
    <row r="41" spans="1:19" x14ac:dyDescent="0.25">
      <c r="A41" s="18" t="s">
        <v>49</v>
      </c>
      <c r="B41" s="19" t="s">
        <v>391</v>
      </c>
      <c r="C41" s="19"/>
      <c r="D41" s="19" t="s">
        <v>394</v>
      </c>
      <c r="E41" s="19" t="s">
        <v>386</v>
      </c>
      <c r="F41" s="9">
        <f>Raw!F41</f>
        <v>0</v>
      </c>
      <c r="G41" s="9">
        <f>IF(RIGHT(G$1,2)="1Q",Raw!G41,Raw!G41-Raw!F41)</f>
        <v>0</v>
      </c>
      <c r="H41" s="9">
        <f>IF(RIGHT(H$1,2)="1Q",Raw!H41,Raw!H41-Raw!G41)</f>
        <v>0</v>
      </c>
      <c r="I41" s="9">
        <f>IF(RIGHT(I$1,2)="1Q",Raw!I41,Raw!I41-Raw!H41)</f>
        <v>0</v>
      </c>
      <c r="J41" s="9">
        <f>IF(RIGHT(J$1,2)="1Q",Raw!J41,Raw!J41-Raw!I41)</f>
        <v>0</v>
      </c>
      <c r="K41" s="9">
        <f>IF(RIGHT(K$1,2)="1Q",Raw!K41,Raw!K41-Raw!J41)</f>
        <v>0</v>
      </c>
      <c r="L41" s="9">
        <f>IF(RIGHT(L$1,2)="1Q",Raw!L41,Raw!L41-Raw!K41)</f>
        <v>0</v>
      </c>
      <c r="M41" s="9">
        <f>IF(RIGHT(M$1,2)="1Q",Raw!M41,Raw!M41-Raw!L41)</f>
        <v>0</v>
      </c>
      <c r="N41" s="9">
        <f>IF(RIGHT(N$1,2)="1Q",Raw!N41,Raw!N41-Raw!M41)</f>
        <v>0</v>
      </c>
      <c r="O41" s="9">
        <f>IF(RIGHT(O$1,2)="1Q",Raw!O41,Raw!O41-Raw!N41)</f>
        <v>0</v>
      </c>
      <c r="P41" s="9">
        <f>IF(RIGHT(P$1,2)="1Q",Raw!P41,Raw!P41-Raw!O41)</f>
        <v>0</v>
      </c>
      <c r="Q41" s="9">
        <f>IF(RIGHT(Q$1,2)="1Q",Raw!Q41,Raw!Q41-Raw!P41)</f>
        <v>0</v>
      </c>
      <c r="R41" s="9">
        <f>IF(RIGHT(R$1,2)="1Q",Raw!R41,Raw!R41-Raw!Q41)</f>
        <v>0</v>
      </c>
      <c r="S41" s="9">
        <f>IF(RIGHT(S$1,2)="1Q",Raw!S41,Raw!S41-Raw!R41)</f>
        <v>0</v>
      </c>
    </row>
    <row r="42" spans="1:19" x14ac:dyDescent="0.25">
      <c r="A42" s="18" t="s">
        <v>50</v>
      </c>
      <c r="B42" s="19" t="s">
        <v>391</v>
      </c>
      <c r="C42" s="19"/>
      <c r="D42" s="19" t="s">
        <v>394</v>
      </c>
      <c r="E42" s="19" t="s">
        <v>386</v>
      </c>
      <c r="F42" s="9">
        <f>Raw!F42</f>
        <v>0</v>
      </c>
      <c r="G42" s="9">
        <f>IF(RIGHT(G$1,2)="1Q",Raw!G42,Raw!G42-Raw!F42)</f>
        <v>0</v>
      </c>
      <c r="H42" s="9">
        <f>IF(RIGHT(H$1,2)="1Q",Raw!H42,Raw!H42-Raw!G42)</f>
        <v>0</v>
      </c>
      <c r="I42" s="9">
        <f>IF(RIGHT(I$1,2)="1Q",Raw!I42,Raw!I42-Raw!H42)</f>
        <v>0</v>
      </c>
      <c r="J42" s="9">
        <f>IF(RIGHT(J$1,2)="1Q",Raw!J42,Raw!J42-Raw!I42)</f>
        <v>0</v>
      </c>
      <c r="K42" s="9">
        <f>IF(RIGHT(K$1,2)="1Q",Raw!K42,Raw!K42-Raw!J42)</f>
        <v>0</v>
      </c>
      <c r="L42" s="9">
        <f>IF(RIGHT(L$1,2)="1Q",Raw!L42,Raw!L42-Raw!K42)</f>
        <v>0</v>
      </c>
      <c r="M42" s="9">
        <f>IF(RIGHT(M$1,2)="1Q",Raw!M42,Raw!M42-Raw!L42)</f>
        <v>0</v>
      </c>
      <c r="N42" s="9">
        <f>IF(RIGHT(N$1,2)="1Q",Raw!N42,Raw!N42-Raw!M42)</f>
        <v>0</v>
      </c>
      <c r="O42" s="9">
        <f>IF(RIGHT(O$1,2)="1Q",Raw!O42,Raw!O42-Raw!N42)</f>
        <v>0</v>
      </c>
      <c r="P42" s="9">
        <f>IF(RIGHT(P$1,2)="1Q",Raw!P42,Raw!P42-Raw!O42)</f>
        <v>0</v>
      </c>
      <c r="Q42" s="9">
        <f>IF(RIGHT(Q$1,2)="1Q",Raw!Q42,Raw!Q42-Raw!P42)</f>
        <v>0</v>
      </c>
      <c r="R42" s="9">
        <f>IF(RIGHT(R$1,2)="1Q",Raw!R42,Raw!R42-Raw!Q42)</f>
        <v>0</v>
      </c>
      <c r="S42" s="9">
        <f>IF(RIGHT(S$1,2)="1Q",Raw!S42,Raw!S42-Raw!R42)</f>
        <v>0</v>
      </c>
    </row>
    <row r="43" spans="1:19" x14ac:dyDescent="0.25">
      <c r="A43" s="18" t="s">
        <v>51</v>
      </c>
      <c r="B43" s="19" t="s">
        <v>391</v>
      </c>
      <c r="C43" s="19"/>
      <c r="D43" s="19" t="s">
        <v>394</v>
      </c>
      <c r="E43" s="19" t="s">
        <v>386</v>
      </c>
      <c r="F43" s="9">
        <f>Raw!F43</f>
        <v>0</v>
      </c>
      <c r="G43" s="9">
        <f>IF(RIGHT(G$1,2)="1Q",Raw!G43,Raw!G43-Raw!F43)</f>
        <v>0</v>
      </c>
      <c r="H43" s="9">
        <f>IF(RIGHT(H$1,2)="1Q",Raw!H43,Raw!H43-Raw!G43)</f>
        <v>0</v>
      </c>
      <c r="I43" s="9">
        <f>IF(RIGHT(I$1,2)="1Q",Raw!I43,Raw!I43-Raw!H43)</f>
        <v>0</v>
      </c>
      <c r="J43" s="9">
        <f>IF(RIGHT(J$1,2)="1Q",Raw!J43,Raw!J43-Raw!I43)</f>
        <v>0</v>
      </c>
      <c r="K43" s="9">
        <f>IF(RIGHT(K$1,2)="1Q",Raw!K43,Raw!K43-Raw!J43)</f>
        <v>0</v>
      </c>
      <c r="L43" s="9">
        <f>IF(RIGHT(L$1,2)="1Q",Raw!L43,Raw!L43-Raw!K43)</f>
        <v>0</v>
      </c>
      <c r="M43" s="9">
        <f>IF(RIGHT(M$1,2)="1Q",Raw!M43,Raw!M43-Raw!L43)</f>
        <v>0</v>
      </c>
      <c r="N43" s="9">
        <f>IF(RIGHT(N$1,2)="1Q",Raw!N43,Raw!N43-Raw!M43)</f>
        <v>0</v>
      </c>
      <c r="O43" s="9">
        <f>IF(RIGHT(O$1,2)="1Q",Raw!O43,Raw!O43-Raw!N43)</f>
        <v>0</v>
      </c>
      <c r="P43" s="9">
        <f>IF(RIGHT(P$1,2)="1Q",Raw!P43,Raw!P43-Raw!O43)</f>
        <v>0</v>
      </c>
      <c r="Q43" s="9">
        <f>IF(RIGHT(Q$1,2)="1Q",Raw!Q43,Raw!Q43-Raw!P43)</f>
        <v>0</v>
      </c>
      <c r="R43" s="9">
        <f>IF(RIGHT(R$1,2)="1Q",Raw!R43,Raw!R43-Raw!Q43)</f>
        <v>0</v>
      </c>
      <c r="S43" s="9">
        <f>IF(RIGHT(S$1,2)="1Q",Raw!S43,Raw!S43-Raw!R43)</f>
        <v>0</v>
      </c>
    </row>
    <row r="44" spans="1:19" x14ac:dyDescent="0.25">
      <c r="A44" s="18" t="s">
        <v>52</v>
      </c>
      <c r="B44" s="19" t="s">
        <v>391</v>
      </c>
      <c r="C44" s="19"/>
      <c r="D44" s="19" t="s">
        <v>394</v>
      </c>
      <c r="E44" s="19" t="s">
        <v>386</v>
      </c>
      <c r="F44" s="9">
        <f>Raw!F44</f>
        <v>0</v>
      </c>
      <c r="G44" s="9">
        <f>IF(RIGHT(G$1,2)="1Q",Raw!G44,Raw!G44-Raw!F44)</f>
        <v>0</v>
      </c>
      <c r="H44" s="9">
        <f>IF(RIGHT(H$1,2)="1Q",Raw!H44,Raw!H44-Raw!G44)</f>
        <v>0</v>
      </c>
      <c r="I44" s="9">
        <f>IF(RIGHT(I$1,2)="1Q",Raw!I44,Raw!I44-Raw!H44)</f>
        <v>0</v>
      </c>
      <c r="J44" s="9">
        <f>IF(RIGHT(J$1,2)="1Q",Raw!J44,Raw!J44-Raw!I44)</f>
        <v>0</v>
      </c>
      <c r="K44" s="9">
        <f>IF(RIGHT(K$1,2)="1Q",Raw!K44,Raw!K44-Raw!J44)</f>
        <v>0</v>
      </c>
      <c r="L44" s="9">
        <f>IF(RIGHT(L$1,2)="1Q",Raw!L44,Raw!L44-Raw!K44)</f>
        <v>0</v>
      </c>
      <c r="M44" s="9">
        <f>IF(RIGHT(M$1,2)="1Q",Raw!M44,Raw!M44-Raw!L44)</f>
        <v>0</v>
      </c>
      <c r="N44" s="9">
        <f>IF(RIGHT(N$1,2)="1Q",Raw!N44,Raw!N44-Raw!M44)</f>
        <v>0</v>
      </c>
      <c r="O44" s="9">
        <f>IF(RIGHT(O$1,2)="1Q",Raw!O44,Raw!O44-Raw!N44)</f>
        <v>0</v>
      </c>
      <c r="P44" s="9">
        <f>IF(RIGHT(P$1,2)="1Q",Raw!P44,Raw!P44-Raw!O44)</f>
        <v>0</v>
      </c>
      <c r="Q44" s="9">
        <f>IF(RIGHT(Q$1,2)="1Q",Raw!Q44,Raw!Q44-Raw!P44)</f>
        <v>0</v>
      </c>
      <c r="R44" s="9">
        <f>IF(RIGHT(R$1,2)="1Q",Raw!R44,Raw!R44-Raw!Q44)</f>
        <v>0</v>
      </c>
      <c r="S44" s="9">
        <f>IF(RIGHT(S$1,2)="1Q",Raw!S44,Raw!S44-Raw!R44)</f>
        <v>0</v>
      </c>
    </row>
    <row r="45" spans="1:19" x14ac:dyDescent="0.25">
      <c r="A45" s="18" t="s">
        <v>53</v>
      </c>
      <c r="B45" s="19" t="s">
        <v>391</v>
      </c>
      <c r="C45" s="19"/>
      <c r="D45" s="19" t="s">
        <v>394</v>
      </c>
      <c r="E45" s="19" t="s">
        <v>386</v>
      </c>
      <c r="F45" s="9">
        <f>Raw!F45</f>
        <v>0</v>
      </c>
      <c r="G45" s="9">
        <f>IF(RIGHT(G$1,2)="1Q",Raw!G45,Raw!G45-Raw!F45)</f>
        <v>0</v>
      </c>
      <c r="H45" s="9">
        <f>IF(RIGHT(H$1,2)="1Q",Raw!H45,Raw!H45-Raw!G45)</f>
        <v>0</v>
      </c>
      <c r="I45" s="9">
        <f>IF(RIGHT(I$1,2)="1Q",Raw!I45,Raw!I45-Raw!H45)</f>
        <v>0</v>
      </c>
      <c r="J45" s="9">
        <f>IF(RIGHT(J$1,2)="1Q",Raw!J45,Raw!J45-Raw!I45)</f>
        <v>0</v>
      </c>
      <c r="K45" s="9">
        <f>IF(RIGHT(K$1,2)="1Q",Raw!K45,Raw!K45-Raw!J45)</f>
        <v>0</v>
      </c>
      <c r="L45" s="9">
        <f>IF(RIGHT(L$1,2)="1Q",Raw!L45,Raw!L45-Raw!K45)</f>
        <v>0</v>
      </c>
      <c r="M45" s="9">
        <f>IF(RIGHT(M$1,2)="1Q",Raw!M45,Raw!M45-Raw!L45)</f>
        <v>0</v>
      </c>
      <c r="N45" s="9">
        <f>IF(RIGHT(N$1,2)="1Q",Raw!N45,Raw!N45-Raw!M45)</f>
        <v>0</v>
      </c>
      <c r="O45" s="9">
        <f>IF(RIGHT(O$1,2)="1Q",Raw!O45,Raw!O45-Raw!N45)</f>
        <v>0</v>
      </c>
      <c r="P45" s="9">
        <f>IF(RIGHT(P$1,2)="1Q",Raw!P45,Raw!P45-Raw!O45)</f>
        <v>0</v>
      </c>
      <c r="Q45" s="9">
        <f>IF(RIGHT(Q$1,2)="1Q",Raw!Q45,Raw!Q45-Raw!P45)</f>
        <v>0</v>
      </c>
      <c r="R45" s="9">
        <f>IF(RIGHT(R$1,2)="1Q",Raw!R45,Raw!R45-Raw!Q45)</f>
        <v>0</v>
      </c>
      <c r="S45" s="9">
        <f>IF(RIGHT(S$1,2)="1Q",Raw!S45,Raw!S45-Raw!R45)</f>
        <v>0</v>
      </c>
    </row>
    <row r="46" spans="1:19" x14ac:dyDescent="0.25">
      <c r="A46" s="18" t="s">
        <v>54</v>
      </c>
      <c r="B46" s="19" t="s">
        <v>390</v>
      </c>
      <c r="C46" s="19"/>
      <c r="D46" s="19" t="s">
        <v>393</v>
      </c>
      <c r="E46" s="19" t="s">
        <v>386</v>
      </c>
      <c r="F46" s="9">
        <f>Raw!F46</f>
        <v>0</v>
      </c>
      <c r="G46" s="9">
        <f>IF(RIGHT(G$1,2)="1Q",Raw!G46,Raw!G46-Raw!F46)</f>
        <v>0</v>
      </c>
      <c r="H46" s="9">
        <f>IF(RIGHT(H$1,2)="1Q",Raw!H46,Raw!H46-Raw!G46)</f>
        <v>0</v>
      </c>
      <c r="I46" s="9">
        <f>IF(RIGHT(I$1,2)="1Q",Raw!I46,Raw!I46-Raw!H46)</f>
        <v>0</v>
      </c>
      <c r="J46" s="9">
        <f>IF(RIGHT(J$1,2)="1Q",Raw!J46,Raw!J46-Raw!I46)</f>
        <v>0</v>
      </c>
      <c r="K46" s="9">
        <f>IF(RIGHT(K$1,2)="1Q",Raw!K46,Raw!K46-Raw!J46)</f>
        <v>0</v>
      </c>
      <c r="L46" s="9">
        <f>IF(RIGHT(L$1,2)="1Q",Raw!L46,Raw!L46-Raw!K46)</f>
        <v>0</v>
      </c>
      <c r="M46" s="9">
        <f>IF(RIGHT(M$1,2)="1Q",Raw!M46,Raw!M46-Raw!L46)</f>
        <v>0</v>
      </c>
      <c r="N46" s="9">
        <f>IF(RIGHT(N$1,2)="1Q",Raw!N46,Raw!N46-Raw!M46)</f>
        <v>0</v>
      </c>
      <c r="O46" s="9">
        <f>IF(RIGHT(O$1,2)="1Q",Raw!O46,Raw!O46-Raw!N46)</f>
        <v>0</v>
      </c>
      <c r="P46" s="9">
        <f>IF(RIGHT(P$1,2)="1Q",Raw!P46,Raw!P46-Raw!O46)</f>
        <v>0</v>
      </c>
      <c r="Q46" s="9">
        <f>IF(RIGHT(Q$1,2)="1Q",Raw!Q46,Raw!Q46-Raw!P46)</f>
        <v>0</v>
      </c>
      <c r="R46" s="9">
        <f>IF(RIGHT(R$1,2)="1Q",Raw!R46,Raw!R46-Raw!Q46)</f>
        <v>0</v>
      </c>
      <c r="S46" s="9">
        <f>IF(RIGHT(S$1,2)="1Q",Raw!S46,Raw!S46-Raw!R46)</f>
        <v>0</v>
      </c>
    </row>
    <row r="47" spans="1:19" x14ac:dyDescent="0.25">
      <c r="A47" s="18" t="s">
        <v>55</v>
      </c>
      <c r="B47" s="19" t="s">
        <v>391</v>
      </c>
      <c r="C47" s="19"/>
      <c r="D47" s="19" t="s">
        <v>394</v>
      </c>
      <c r="E47" s="19" t="s">
        <v>386</v>
      </c>
      <c r="F47" s="9">
        <f>Raw!F47</f>
        <v>0</v>
      </c>
      <c r="G47" s="9">
        <f>IF(RIGHT(G$1,2)="1Q",Raw!G47,Raw!G47-Raw!F47)</f>
        <v>0</v>
      </c>
      <c r="H47" s="9">
        <f>IF(RIGHT(H$1,2)="1Q",Raw!H47,Raw!H47-Raw!G47)</f>
        <v>0</v>
      </c>
      <c r="I47" s="9">
        <f>IF(RIGHT(I$1,2)="1Q",Raw!I47,Raw!I47-Raw!H47)</f>
        <v>0</v>
      </c>
      <c r="J47" s="9">
        <f>IF(RIGHT(J$1,2)="1Q",Raw!J47,Raw!J47-Raw!I47)</f>
        <v>0</v>
      </c>
      <c r="K47" s="9">
        <f>IF(RIGHT(K$1,2)="1Q",Raw!K47,Raw!K47-Raw!J47)</f>
        <v>0</v>
      </c>
      <c r="L47" s="9">
        <f>IF(RIGHT(L$1,2)="1Q",Raw!L47,Raw!L47-Raw!K47)</f>
        <v>0</v>
      </c>
      <c r="M47" s="9">
        <f>IF(RIGHT(M$1,2)="1Q",Raw!M47,Raw!M47-Raw!L47)</f>
        <v>0</v>
      </c>
      <c r="N47" s="9">
        <f>IF(RIGHT(N$1,2)="1Q",Raw!N47,Raw!N47-Raw!M47)</f>
        <v>0</v>
      </c>
      <c r="O47" s="9">
        <f>IF(RIGHT(O$1,2)="1Q",Raw!O47,Raw!O47-Raw!N47)</f>
        <v>0</v>
      </c>
      <c r="P47" s="9">
        <f>IF(RIGHT(P$1,2)="1Q",Raw!P47,Raw!P47-Raw!O47)</f>
        <v>0</v>
      </c>
      <c r="Q47" s="9">
        <f>IF(RIGHT(Q$1,2)="1Q",Raw!Q47,Raw!Q47-Raw!P47)</f>
        <v>0</v>
      </c>
      <c r="R47" s="9">
        <f>IF(RIGHT(R$1,2)="1Q",Raw!R47,Raw!R47-Raw!Q47)</f>
        <v>0</v>
      </c>
      <c r="S47" s="9">
        <f>IF(RIGHT(S$1,2)="1Q",Raw!S47,Raw!S47-Raw!R47)</f>
        <v>0</v>
      </c>
    </row>
    <row r="48" spans="1:19" x14ac:dyDescent="0.25">
      <c r="A48" s="18" t="s">
        <v>56</v>
      </c>
      <c r="B48" s="19" t="s">
        <v>391</v>
      </c>
      <c r="C48" s="19"/>
      <c r="D48" s="19" t="s">
        <v>394</v>
      </c>
      <c r="E48" s="19" t="s">
        <v>386</v>
      </c>
      <c r="F48" s="9">
        <f>Raw!F48</f>
        <v>0</v>
      </c>
      <c r="G48" s="9">
        <f>IF(RIGHT(G$1,2)="1Q",Raw!G48,Raw!G48-Raw!F48)</f>
        <v>0</v>
      </c>
      <c r="H48" s="9">
        <f>IF(RIGHT(H$1,2)="1Q",Raw!H48,Raw!H48-Raw!G48)</f>
        <v>0</v>
      </c>
      <c r="I48" s="9">
        <f>IF(RIGHT(I$1,2)="1Q",Raw!I48,Raw!I48-Raw!H48)</f>
        <v>0</v>
      </c>
      <c r="J48" s="9">
        <f>IF(RIGHT(J$1,2)="1Q",Raw!J48,Raw!J48-Raw!I48)</f>
        <v>0</v>
      </c>
      <c r="K48" s="9">
        <f>IF(RIGHT(K$1,2)="1Q",Raw!K48,Raw!K48-Raw!J48)</f>
        <v>0</v>
      </c>
      <c r="L48" s="9">
        <f>IF(RIGHT(L$1,2)="1Q",Raw!L48,Raw!L48-Raw!K48)</f>
        <v>0</v>
      </c>
      <c r="M48" s="9">
        <f>IF(RIGHT(M$1,2)="1Q",Raw!M48,Raw!M48-Raw!L48)</f>
        <v>0</v>
      </c>
      <c r="N48" s="9">
        <f>IF(RIGHT(N$1,2)="1Q",Raw!N48,Raw!N48-Raw!M48)</f>
        <v>0</v>
      </c>
      <c r="O48" s="9">
        <f>IF(RIGHT(O$1,2)="1Q",Raw!O48,Raw!O48-Raw!N48)</f>
        <v>0</v>
      </c>
      <c r="P48" s="9">
        <f>IF(RIGHT(P$1,2)="1Q",Raw!P48,Raw!P48-Raw!O48)</f>
        <v>0</v>
      </c>
      <c r="Q48" s="9">
        <f>IF(RIGHT(Q$1,2)="1Q",Raw!Q48,Raw!Q48-Raw!P48)</f>
        <v>0</v>
      </c>
      <c r="R48" s="9">
        <f>IF(RIGHT(R$1,2)="1Q",Raw!R48,Raw!R48-Raw!Q48)</f>
        <v>0</v>
      </c>
      <c r="S48" s="9">
        <f>IF(RIGHT(S$1,2)="1Q",Raw!S48,Raw!S48-Raw!R48)</f>
        <v>0</v>
      </c>
    </row>
    <row r="49" spans="1:19" x14ac:dyDescent="0.25">
      <c r="A49" s="18" t="s">
        <v>57</v>
      </c>
      <c r="B49" s="19" t="s">
        <v>391</v>
      </c>
      <c r="C49" s="19"/>
      <c r="D49" s="19" t="s">
        <v>394</v>
      </c>
      <c r="E49" s="19" t="s">
        <v>386</v>
      </c>
      <c r="F49" s="9">
        <f>Raw!F49</f>
        <v>0</v>
      </c>
      <c r="G49" s="9">
        <f>IF(RIGHT(G$1,2)="1Q",Raw!G49,Raw!G49-Raw!F49)</f>
        <v>0</v>
      </c>
      <c r="H49" s="9">
        <f>IF(RIGHT(H$1,2)="1Q",Raw!H49,Raw!H49-Raw!G49)</f>
        <v>0</v>
      </c>
      <c r="I49" s="9">
        <f>IF(RIGHT(I$1,2)="1Q",Raw!I49,Raw!I49-Raw!H49)</f>
        <v>0</v>
      </c>
      <c r="J49" s="9">
        <f>IF(RIGHT(J$1,2)="1Q",Raw!J49,Raw!J49-Raw!I49)</f>
        <v>0</v>
      </c>
      <c r="K49" s="9">
        <f>IF(RIGHT(K$1,2)="1Q",Raw!K49,Raw!K49-Raw!J49)</f>
        <v>0</v>
      </c>
      <c r="L49" s="9">
        <f>IF(RIGHT(L$1,2)="1Q",Raw!L49,Raw!L49-Raw!K49)</f>
        <v>0</v>
      </c>
      <c r="M49" s="9">
        <f>IF(RIGHT(M$1,2)="1Q",Raw!M49,Raw!M49-Raw!L49)</f>
        <v>0</v>
      </c>
      <c r="N49" s="9">
        <f>IF(RIGHT(N$1,2)="1Q",Raw!N49,Raw!N49-Raw!M49)</f>
        <v>0</v>
      </c>
      <c r="O49" s="9">
        <f>IF(RIGHT(O$1,2)="1Q",Raw!O49,Raw!O49-Raw!N49)</f>
        <v>0</v>
      </c>
      <c r="P49" s="9">
        <f>IF(RIGHT(P$1,2)="1Q",Raw!P49,Raw!P49-Raw!O49)</f>
        <v>0</v>
      </c>
      <c r="Q49" s="9">
        <f>IF(RIGHT(Q$1,2)="1Q",Raw!Q49,Raw!Q49-Raw!P49)</f>
        <v>0</v>
      </c>
      <c r="R49" s="9">
        <f>IF(RIGHT(R$1,2)="1Q",Raw!R49,Raw!R49-Raw!Q49)</f>
        <v>0</v>
      </c>
      <c r="S49" s="9">
        <f>IF(RIGHT(S$1,2)="1Q",Raw!S49,Raw!S49-Raw!R49)</f>
        <v>0</v>
      </c>
    </row>
    <row r="50" spans="1:19" x14ac:dyDescent="0.25">
      <c r="A50" s="18" t="s">
        <v>58</v>
      </c>
      <c r="B50" s="19" t="s">
        <v>390</v>
      </c>
      <c r="C50" s="19"/>
      <c r="D50" s="19" t="s">
        <v>393</v>
      </c>
      <c r="E50" s="19" t="s">
        <v>386</v>
      </c>
      <c r="F50" s="9">
        <f>Raw!F50</f>
        <v>0</v>
      </c>
      <c r="G50" s="9">
        <f>IF(RIGHT(G$1,2)="1Q",Raw!G50,Raw!G50-Raw!F50)</f>
        <v>0</v>
      </c>
      <c r="H50" s="9">
        <f>IF(RIGHT(H$1,2)="1Q",Raw!H50,Raw!H50-Raw!G50)</f>
        <v>0</v>
      </c>
      <c r="I50" s="9">
        <f>IF(RIGHT(I$1,2)="1Q",Raw!I50,Raw!I50-Raw!H50)</f>
        <v>0</v>
      </c>
      <c r="J50" s="9">
        <f>IF(RIGHT(J$1,2)="1Q",Raw!J50,Raw!J50-Raw!I50)</f>
        <v>0</v>
      </c>
      <c r="K50" s="9">
        <f>IF(RIGHT(K$1,2)="1Q",Raw!K50,Raw!K50-Raw!J50)</f>
        <v>0</v>
      </c>
      <c r="L50" s="9">
        <f>IF(RIGHT(L$1,2)="1Q",Raw!L50,Raw!L50-Raw!K50)</f>
        <v>0</v>
      </c>
      <c r="M50" s="9">
        <f>IF(RIGHT(M$1,2)="1Q",Raw!M50,Raw!M50-Raw!L50)</f>
        <v>0</v>
      </c>
      <c r="N50" s="9">
        <f>IF(RIGHT(N$1,2)="1Q",Raw!N50,Raw!N50-Raw!M50)</f>
        <v>0</v>
      </c>
      <c r="O50" s="9">
        <f>IF(RIGHT(O$1,2)="1Q",Raw!O50,Raw!O50-Raw!N50)</f>
        <v>0</v>
      </c>
      <c r="P50" s="9">
        <f>IF(RIGHT(P$1,2)="1Q",Raw!P50,Raw!P50-Raw!O50)</f>
        <v>0</v>
      </c>
      <c r="Q50" s="9">
        <f>IF(RIGHT(Q$1,2)="1Q",Raw!Q50,Raw!Q50-Raw!P50)</f>
        <v>0</v>
      </c>
      <c r="R50" s="9">
        <f>IF(RIGHT(R$1,2)="1Q",Raw!R50,Raw!R50-Raw!Q50)</f>
        <v>0</v>
      </c>
      <c r="S50" s="9">
        <f>IF(RIGHT(S$1,2)="1Q",Raw!S50,Raw!S50-Raw!R50)</f>
        <v>0</v>
      </c>
    </row>
    <row r="51" spans="1:19" x14ac:dyDescent="0.25">
      <c r="A51" s="18" t="s">
        <v>59</v>
      </c>
      <c r="B51" s="19" t="s">
        <v>391</v>
      </c>
      <c r="C51" s="19"/>
      <c r="D51" s="19" t="s">
        <v>394</v>
      </c>
      <c r="E51" s="19" t="s">
        <v>386</v>
      </c>
      <c r="F51" s="9">
        <f>Raw!F51</f>
        <v>0</v>
      </c>
      <c r="G51" s="9">
        <f>IF(RIGHT(G$1,2)="1Q",Raw!G51,Raw!G51-Raw!F51)</f>
        <v>0</v>
      </c>
      <c r="H51" s="9">
        <f>IF(RIGHT(H$1,2)="1Q",Raw!H51,Raw!H51-Raw!G51)</f>
        <v>0</v>
      </c>
      <c r="I51" s="9">
        <f>IF(RIGHT(I$1,2)="1Q",Raw!I51,Raw!I51-Raw!H51)</f>
        <v>0</v>
      </c>
      <c r="J51" s="9">
        <f>IF(RIGHT(J$1,2)="1Q",Raw!J51,Raw!J51-Raw!I51)</f>
        <v>0</v>
      </c>
      <c r="K51" s="9">
        <f>IF(RIGHT(K$1,2)="1Q",Raw!K51,Raw!K51-Raw!J51)</f>
        <v>0</v>
      </c>
      <c r="L51" s="9">
        <f>IF(RIGHT(L$1,2)="1Q",Raw!L51,Raw!L51-Raw!K51)</f>
        <v>0</v>
      </c>
      <c r="M51" s="9">
        <f>IF(RIGHT(M$1,2)="1Q",Raw!M51,Raw!M51-Raw!L51)</f>
        <v>0</v>
      </c>
      <c r="N51" s="9">
        <f>IF(RIGHT(N$1,2)="1Q",Raw!N51,Raw!N51-Raw!M51)</f>
        <v>0</v>
      </c>
      <c r="O51" s="9">
        <f>IF(RIGHT(O$1,2)="1Q",Raw!O51,Raw!O51-Raw!N51)</f>
        <v>0</v>
      </c>
      <c r="P51" s="9">
        <f>IF(RIGHT(P$1,2)="1Q",Raw!P51,Raw!P51-Raw!O51)</f>
        <v>0</v>
      </c>
      <c r="Q51" s="9">
        <f>IF(RIGHT(Q$1,2)="1Q",Raw!Q51,Raw!Q51-Raw!P51)</f>
        <v>0</v>
      </c>
      <c r="R51" s="9">
        <f>IF(RIGHT(R$1,2)="1Q",Raw!R51,Raw!R51-Raw!Q51)</f>
        <v>0</v>
      </c>
      <c r="S51" s="9">
        <f>IF(RIGHT(S$1,2)="1Q",Raw!S51,Raw!S51-Raw!R51)</f>
        <v>0</v>
      </c>
    </row>
    <row r="52" spans="1:19" x14ac:dyDescent="0.25">
      <c r="A52" s="18" t="s">
        <v>60</v>
      </c>
      <c r="B52" s="19" t="s">
        <v>391</v>
      </c>
      <c r="C52" s="19"/>
      <c r="D52" s="19" t="s">
        <v>394</v>
      </c>
      <c r="E52" s="19" t="s">
        <v>386</v>
      </c>
      <c r="F52" s="9">
        <f>Raw!F52</f>
        <v>0</v>
      </c>
      <c r="G52" s="9">
        <f>IF(RIGHT(G$1,2)="1Q",Raw!G52,Raw!G52-Raw!F52)</f>
        <v>0</v>
      </c>
      <c r="H52" s="9">
        <f>IF(RIGHT(H$1,2)="1Q",Raw!H52,Raw!H52-Raw!G52)</f>
        <v>0</v>
      </c>
      <c r="I52" s="9">
        <f>IF(RIGHT(I$1,2)="1Q",Raw!I52,Raw!I52-Raw!H52)</f>
        <v>0</v>
      </c>
      <c r="J52" s="9">
        <f>IF(RIGHT(J$1,2)="1Q",Raw!J52,Raw!J52-Raw!I52)</f>
        <v>0</v>
      </c>
      <c r="K52" s="9">
        <f>IF(RIGHT(K$1,2)="1Q",Raw!K52,Raw!K52-Raw!J52)</f>
        <v>0</v>
      </c>
      <c r="L52" s="9">
        <f>IF(RIGHT(L$1,2)="1Q",Raw!L52,Raw!L52-Raw!K52)</f>
        <v>0</v>
      </c>
      <c r="M52" s="9">
        <f>IF(RIGHT(M$1,2)="1Q",Raw!M52,Raw!M52-Raw!L52)</f>
        <v>0</v>
      </c>
      <c r="N52" s="9">
        <f>IF(RIGHT(N$1,2)="1Q",Raw!N52,Raw!N52-Raw!M52)</f>
        <v>0</v>
      </c>
      <c r="O52" s="9">
        <f>IF(RIGHT(O$1,2)="1Q",Raw!O52,Raw!O52-Raw!N52)</f>
        <v>0</v>
      </c>
      <c r="P52" s="9">
        <f>IF(RIGHT(P$1,2)="1Q",Raw!P52,Raw!P52-Raw!O52)</f>
        <v>0</v>
      </c>
      <c r="Q52" s="9">
        <f>IF(RIGHT(Q$1,2)="1Q",Raw!Q52,Raw!Q52-Raw!P52)</f>
        <v>0</v>
      </c>
      <c r="R52" s="9">
        <f>IF(RIGHT(R$1,2)="1Q",Raw!R52,Raw!R52-Raw!Q52)</f>
        <v>0</v>
      </c>
      <c r="S52" s="9">
        <f>IF(RIGHT(S$1,2)="1Q",Raw!S52,Raw!S52-Raw!R52)</f>
        <v>0</v>
      </c>
    </row>
    <row r="53" spans="1:19" x14ac:dyDescent="0.25">
      <c r="A53" s="18" t="s">
        <v>61</v>
      </c>
      <c r="B53" s="19" t="s">
        <v>391</v>
      </c>
      <c r="C53" s="19"/>
      <c r="D53" s="19" t="s">
        <v>394</v>
      </c>
      <c r="E53" s="19" t="s">
        <v>386</v>
      </c>
      <c r="F53" s="9">
        <f>Raw!F53</f>
        <v>0</v>
      </c>
      <c r="G53" s="9">
        <f>IF(RIGHT(G$1,2)="1Q",Raw!G53,Raw!G53-Raw!F53)</f>
        <v>0</v>
      </c>
      <c r="H53" s="9">
        <f>IF(RIGHT(H$1,2)="1Q",Raw!H53,Raw!H53-Raw!G53)</f>
        <v>0</v>
      </c>
      <c r="I53" s="9">
        <f>IF(RIGHT(I$1,2)="1Q",Raw!I53,Raw!I53-Raw!H53)</f>
        <v>0</v>
      </c>
      <c r="J53" s="9">
        <f>IF(RIGHT(J$1,2)="1Q",Raw!J53,Raw!J53-Raw!I53)</f>
        <v>0</v>
      </c>
      <c r="K53" s="9">
        <f>IF(RIGHT(K$1,2)="1Q",Raw!K53,Raw!K53-Raw!J53)</f>
        <v>0</v>
      </c>
      <c r="L53" s="9">
        <f>IF(RIGHT(L$1,2)="1Q",Raw!L53,Raw!L53-Raw!K53)</f>
        <v>0</v>
      </c>
      <c r="M53" s="9">
        <f>IF(RIGHT(M$1,2)="1Q",Raw!M53,Raw!M53-Raw!L53)</f>
        <v>0</v>
      </c>
      <c r="N53" s="9">
        <f>IF(RIGHT(N$1,2)="1Q",Raw!N53,Raw!N53-Raw!M53)</f>
        <v>0</v>
      </c>
      <c r="O53" s="9">
        <f>IF(RIGHT(O$1,2)="1Q",Raw!O53,Raw!O53-Raw!N53)</f>
        <v>0</v>
      </c>
      <c r="P53" s="9">
        <f>IF(RIGHT(P$1,2)="1Q",Raw!P53,Raw!P53-Raw!O53)</f>
        <v>0</v>
      </c>
      <c r="Q53" s="9">
        <f>IF(RIGHT(Q$1,2)="1Q",Raw!Q53,Raw!Q53-Raw!P53)</f>
        <v>0</v>
      </c>
      <c r="R53" s="9">
        <f>IF(RIGHT(R$1,2)="1Q",Raw!R53,Raw!R53-Raw!Q53)</f>
        <v>0</v>
      </c>
      <c r="S53" s="9">
        <f>IF(RIGHT(S$1,2)="1Q",Raw!S53,Raw!S53-Raw!R53)</f>
        <v>0</v>
      </c>
    </row>
    <row r="54" spans="1:19" x14ac:dyDescent="0.25">
      <c r="A54" s="18" t="s">
        <v>42</v>
      </c>
      <c r="B54" s="19" t="s">
        <v>391</v>
      </c>
      <c r="C54" s="19"/>
      <c r="D54" s="19" t="s">
        <v>394</v>
      </c>
      <c r="E54" s="19" t="s">
        <v>386</v>
      </c>
      <c r="F54" s="9">
        <f>Raw!F54</f>
        <v>0</v>
      </c>
      <c r="G54" s="9">
        <f>IF(RIGHT(G$1,2)="1Q",Raw!G54,Raw!G54-Raw!F54)</f>
        <v>0</v>
      </c>
      <c r="H54" s="9">
        <f>IF(RIGHT(H$1,2)="1Q",Raw!H54,Raw!H54-Raw!G54)</f>
        <v>0</v>
      </c>
      <c r="I54" s="9">
        <f>IF(RIGHT(I$1,2)="1Q",Raw!I54,Raw!I54-Raw!H54)</f>
        <v>0</v>
      </c>
      <c r="J54" s="9">
        <f>IF(RIGHT(J$1,2)="1Q",Raw!J54,Raw!J54-Raw!I54)</f>
        <v>0</v>
      </c>
      <c r="K54" s="9">
        <f>IF(RIGHT(K$1,2)="1Q",Raw!K54,Raw!K54-Raw!J54)</f>
        <v>0</v>
      </c>
      <c r="L54" s="9">
        <f>IF(RIGHT(L$1,2)="1Q",Raw!L54,Raw!L54-Raw!K54)</f>
        <v>0</v>
      </c>
      <c r="M54" s="9">
        <f>IF(RIGHT(M$1,2)="1Q",Raw!M54,Raw!M54-Raw!L54)</f>
        <v>0</v>
      </c>
      <c r="N54" s="9">
        <f>IF(RIGHT(N$1,2)="1Q",Raw!N54,Raw!N54-Raw!M54)</f>
        <v>0</v>
      </c>
      <c r="O54" s="9">
        <f>IF(RIGHT(O$1,2)="1Q",Raw!O54,Raw!O54-Raw!N54)</f>
        <v>0</v>
      </c>
      <c r="P54" s="9">
        <f>IF(RIGHT(P$1,2)="1Q",Raw!P54,Raw!P54-Raw!O54)</f>
        <v>0</v>
      </c>
      <c r="Q54" s="9">
        <f>IF(RIGHT(Q$1,2)="1Q",Raw!Q54,Raw!Q54-Raw!P54)</f>
        <v>0</v>
      </c>
      <c r="R54" s="9">
        <f>IF(RIGHT(R$1,2)="1Q",Raw!R54,Raw!R54-Raw!Q54)</f>
        <v>0</v>
      </c>
      <c r="S54" s="9">
        <f>IF(RIGHT(S$1,2)="1Q",Raw!S54,Raw!S54-Raw!R54)</f>
        <v>0</v>
      </c>
    </row>
    <row r="55" spans="1:19" x14ac:dyDescent="0.25">
      <c r="A55" s="18" t="s">
        <v>62</v>
      </c>
      <c r="B55" s="19" t="s">
        <v>391</v>
      </c>
      <c r="C55" s="19"/>
      <c r="D55" s="19" t="s">
        <v>394</v>
      </c>
      <c r="E55" s="19" t="s">
        <v>386</v>
      </c>
      <c r="F55" s="9">
        <f>Raw!F55</f>
        <v>622100</v>
      </c>
      <c r="G55" s="9">
        <f>IF(RIGHT(G$1,2)="1Q",Raw!G55,Raw!G55-Raw!F55)</f>
        <v>2323000</v>
      </c>
      <c r="H55" s="9">
        <f>IF(RIGHT(H$1,2)="1Q",Raw!H55,Raw!H55-Raw!G55)</f>
        <v>4462000</v>
      </c>
      <c r="I55" s="9">
        <f>IF(RIGHT(I$1,2)="1Q",Raw!I55,Raw!I55-Raw!H55)</f>
        <v>5507250</v>
      </c>
      <c r="J55" s="9">
        <f>IF(RIGHT(J$1,2)="1Q",Raw!J55,Raw!J55-Raw!I55)</f>
        <v>8334000</v>
      </c>
      <c r="K55" s="9">
        <f>IF(RIGHT(K$1,2)="1Q",Raw!K55,Raw!K55-Raw!J55)</f>
        <v>9110500</v>
      </c>
      <c r="L55" s="9">
        <f>IF(RIGHT(L$1,2)="1Q",Raw!L55,Raw!L55-Raw!K55)</f>
        <v>10658500</v>
      </c>
      <c r="M55" s="9">
        <f>IF(RIGHT(M$1,2)="1Q",Raw!M55,Raw!M55-Raw!L55)</f>
        <v>12049500</v>
      </c>
      <c r="N55" s="9">
        <f>IF(RIGHT(N$1,2)="1Q",Raw!N55,Raw!N55-Raw!M55)</f>
        <v>14689000</v>
      </c>
      <c r="O55" s="9">
        <f>IF(RIGHT(O$1,2)="1Q",Raw!O55,Raw!O55-Raw!N55)</f>
        <v>15692500</v>
      </c>
      <c r="P55" s="9">
        <f>IF(RIGHT(P$1,2)="1Q",Raw!P55,Raw!P55-Raw!O55)</f>
        <v>15404000</v>
      </c>
      <c r="Q55" s="9">
        <f>IF(RIGHT(Q$1,2)="1Q",Raw!Q55,Raw!Q55-Raw!P55)</f>
        <v>6425000</v>
      </c>
      <c r="R55" s="9">
        <f>IF(RIGHT(R$1,2)="1Q",Raw!R55,Raw!R55-Raw!Q55)</f>
        <v>3994000</v>
      </c>
      <c r="S55" s="9">
        <f>IF(RIGHT(S$1,2)="1Q",Raw!S55,Raw!S55-Raw!R55)</f>
        <v>0</v>
      </c>
    </row>
    <row r="56" spans="1:19" x14ac:dyDescent="0.25">
      <c r="A56" s="18" t="s">
        <v>63</v>
      </c>
      <c r="B56" s="19" t="s">
        <v>391</v>
      </c>
      <c r="C56" s="19"/>
      <c r="D56" s="19" t="s">
        <v>394</v>
      </c>
      <c r="E56" s="19" t="s">
        <v>386</v>
      </c>
      <c r="F56" s="9">
        <f>Raw!F56</f>
        <v>0</v>
      </c>
      <c r="G56" s="9">
        <f>IF(RIGHT(G$1,2)="1Q",Raw!G56,Raw!G56-Raw!F56)</f>
        <v>0</v>
      </c>
      <c r="H56" s="9">
        <f>IF(RIGHT(H$1,2)="1Q",Raw!H56,Raw!H56-Raw!G56)</f>
        <v>0</v>
      </c>
      <c r="I56" s="9">
        <f>IF(RIGHT(I$1,2)="1Q",Raw!I56,Raw!I56-Raw!H56)</f>
        <v>0</v>
      </c>
      <c r="J56" s="9">
        <f>IF(RIGHT(J$1,2)="1Q",Raw!J56,Raw!J56-Raw!I56)</f>
        <v>0</v>
      </c>
      <c r="K56" s="9">
        <f>IF(RIGHT(K$1,2)="1Q",Raw!K56,Raw!K56-Raw!J56)</f>
        <v>0</v>
      </c>
      <c r="L56" s="9">
        <f>IF(RIGHT(L$1,2)="1Q",Raw!L56,Raw!L56-Raw!K56)</f>
        <v>0</v>
      </c>
      <c r="M56" s="9">
        <f>IF(RIGHT(M$1,2)="1Q",Raw!M56,Raw!M56-Raw!L56)</f>
        <v>0</v>
      </c>
      <c r="N56" s="9">
        <f>IF(RIGHT(N$1,2)="1Q",Raw!N56,Raw!N56-Raw!M56)</f>
        <v>0</v>
      </c>
      <c r="O56" s="9">
        <f>IF(RIGHT(O$1,2)="1Q",Raw!O56,Raw!O56-Raw!N56)</f>
        <v>0</v>
      </c>
      <c r="P56" s="9">
        <f>IF(RIGHT(P$1,2)="1Q",Raw!P56,Raw!P56-Raw!O56)</f>
        <v>0</v>
      </c>
      <c r="Q56" s="9">
        <f>IF(RIGHT(Q$1,2)="1Q",Raw!Q56,Raw!Q56-Raw!P56)</f>
        <v>0</v>
      </c>
      <c r="R56" s="9">
        <f>IF(RIGHT(R$1,2)="1Q",Raw!R56,Raw!R56-Raw!Q56)</f>
        <v>0</v>
      </c>
      <c r="S56" s="9">
        <f>IF(RIGHT(S$1,2)="1Q",Raw!S56,Raw!S56-Raw!R56)</f>
        <v>0</v>
      </c>
    </row>
    <row r="57" spans="1:19" x14ac:dyDescent="0.25">
      <c r="A57" s="18" t="s">
        <v>64</v>
      </c>
      <c r="B57" s="19" t="s">
        <v>391</v>
      </c>
      <c r="C57" s="19"/>
      <c r="D57" s="19" t="s">
        <v>394</v>
      </c>
      <c r="E57" s="19" t="s">
        <v>386</v>
      </c>
      <c r="F57" s="9">
        <f>Raw!F57</f>
        <v>8641251218</v>
      </c>
      <c r="G57" s="9">
        <f>IF(RIGHT(G$1,2)="1Q",Raw!G57,Raw!G57-Raw!F57)</f>
        <v>9530143307</v>
      </c>
      <c r="H57" s="9">
        <f>IF(RIGHT(H$1,2)="1Q",Raw!H57,Raw!H57-Raw!G57)</f>
        <v>9319754094</v>
      </c>
      <c r="I57" s="9">
        <f>IF(RIGHT(I$1,2)="1Q",Raw!I57,Raw!I57-Raw!H57)</f>
        <v>9924631531</v>
      </c>
      <c r="J57" s="9">
        <f>IF(RIGHT(J$1,2)="1Q",Raw!J57,Raw!J57-Raw!I57)</f>
        <v>14078733717</v>
      </c>
      <c r="K57" s="9">
        <f>IF(RIGHT(K$1,2)="1Q",Raw!K57,Raw!K57-Raw!J57)</f>
        <v>10756828297</v>
      </c>
      <c r="L57" s="9">
        <f>IF(RIGHT(L$1,2)="1Q",Raw!L57,Raw!L57-Raw!K57)</f>
        <v>10764270235</v>
      </c>
      <c r="M57" s="9">
        <f>IF(RIGHT(M$1,2)="1Q",Raw!M57,Raw!M57-Raw!L57)</f>
        <v>17042681120</v>
      </c>
      <c r="N57" s="9">
        <f>IF(RIGHT(N$1,2)="1Q",Raw!N57,Raw!N57-Raw!M57)</f>
        <v>8908139410</v>
      </c>
      <c r="O57" s="9">
        <f>IF(RIGHT(O$1,2)="1Q",Raw!O57,Raw!O57-Raw!N57)</f>
        <v>10748255070</v>
      </c>
      <c r="P57" s="9">
        <f>IF(RIGHT(P$1,2)="1Q",Raw!P57,Raw!P57-Raw!O57)</f>
        <v>8608257300</v>
      </c>
      <c r="Q57" s="9">
        <f>IF(RIGHT(Q$1,2)="1Q",Raw!Q57,Raw!Q57-Raw!P57)</f>
        <v>5749960140</v>
      </c>
      <c r="R57" s="9">
        <f>IF(RIGHT(R$1,2)="1Q",Raw!R57,Raw!R57-Raw!Q57)</f>
        <v>6000356842</v>
      </c>
      <c r="S57" s="9">
        <f>IF(RIGHT(S$1,2)="1Q",Raw!S57,Raw!S57-Raw!R57)</f>
        <v>7658127004</v>
      </c>
    </row>
    <row r="58" spans="1:19" x14ac:dyDescent="0.25">
      <c r="A58" s="18" t="s">
        <v>65</v>
      </c>
      <c r="B58" s="19" t="s">
        <v>390</v>
      </c>
      <c r="C58" s="19"/>
      <c r="D58" s="19" t="s">
        <v>393</v>
      </c>
      <c r="E58" s="19" t="s">
        <v>386</v>
      </c>
      <c r="F58" s="9">
        <f>Raw!F58</f>
        <v>2648667598</v>
      </c>
      <c r="G58" s="9">
        <f>IF(RIGHT(G$1,2)="1Q",Raw!G58,Raw!G58-Raw!F58)</f>
        <v>1114790778</v>
      </c>
      <c r="H58" s="9">
        <f>IF(RIGHT(H$1,2)="1Q",Raw!H58,Raw!H58-Raw!G58)</f>
        <v>867930940</v>
      </c>
      <c r="I58" s="9">
        <f>IF(RIGHT(I$1,2)="1Q",Raw!I58,Raw!I58-Raw!H58)</f>
        <v>1293225292</v>
      </c>
      <c r="J58" s="9">
        <f>IF(RIGHT(J$1,2)="1Q",Raw!J58,Raw!J58-Raw!I58)</f>
        <v>1546420217</v>
      </c>
      <c r="K58" s="9">
        <f>IF(RIGHT(K$1,2)="1Q",Raw!K58,Raw!K58-Raw!J58)</f>
        <v>1156574172</v>
      </c>
      <c r="L58" s="9">
        <f>IF(RIGHT(L$1,2)="1Q",Raw!L58,Raw!L58-Raw!K58)</f>
        <v>898893877</v>
      </c>
      <c r="M58" s="9">
        <f>IF(RIGHT(M$1,2)="1Q",Raw!M58,Raw!M58-Raw!L58)</f>
        <v>900927054</v>
      </c>
      <c r="N58" s="9">
        <f>IF(RIGHT(N$1,2)="1Q",Raw!N58,Raw!N58-Raw!M58)</f>
        <v>411311065</v>
      </c>
      <c r="O58" s="9">
        <f>IF(RIGHT(O$1,2)="1Q",Raw!O58,Raw!O58-Raw!N58)</f>
        <v>431228095</v>
      </c>
      <c r="P58" s="9">
        <f>IF(RIGHT(P$1,2)="1Q",Raw!P58,Raw!P58-Raw!O58)</f>
        <v>512044901</v>
      </c>
      <c r="Q58" s="9">
        <f>IF(RIGHT(Q$1,2)="1Q",Raw!Q58,Raw!Q58-Raw!P58)</f>
        <v>726736312</v>
      </c>
      <c r="R58" s="9">
        <f>IF(RIGHT(R$1,2)="1Q",Raw!R58,Raw!R58-Raw!Q58)</f>
        <v>557327403</v>
      </c>
      <c r="S58" s="9">
        <f>IF(RIGHT(S$1,2)="1Q",Raw!S58,Raw!S58-Raw!R58)</f>
        <v>451535432</v>
      </c>
    </row>
    <row r="59" spans="1:19" x14ac:dyDescent="0.25">
      <c r="A59" s="18" t="s">
        <v>66</v>
      </c>
      <c r="B59" s="19" t="s">
        <v>390</v>
      </c>
      <c r="C59" s="19"/>
      <c r="D59" s="19" t="s">
        <v>393</v>
      </c>
      <c r="E59" s="19" t="s">
        <v>386</v>
      </c>
      <c r="F59" s="9">
        <f>Raw!F59</f>
        <v>2648667598</v>
      </c>
      <c r="G59" s="9">
        <f>IF(RIGHT(G$1,2)="1Q",Raw!G59,Raw!G59-Raw!F59)</f>
        <v>1114790778</v>
      </c>
      <c r="H59" s="9">
        <f>IF(RIGHT(H$1,2)="1Q",Raw!H59,Raw!H59-Raw!G59)</f>
        <v>867930940</v>
      </c>
      <c r="I59" s="9">
        <f>IF(RIGHT(I$1,2)="1Q",Raw!I59,Raw!I59-Raw!H59)</f>
        <v>982865292</v>
      </c>
      <c r="J59" s="9">
        <f>IF(RIGHT(J$1,2)="1Q",Raw!J59,Raw!J59-Raw!I59)</f>
        <v>1546420217</v>
      </c>
      <c r="K59" s="9">
        <f>IF(RIGHT(K$1,2)="1Q",Raw!K59,Raw!K59-Raw!J59)</f>
        <v>1105466184</v>
      </c>
      <c r="L59" s="9">
        <f>IF(RIGHT(L$1,2)="1Q",Raw!L59,Raw!L59-Raw!K59)</f>
        <v>898893877</v>
      </c>
      <c r="M59" s="9">
        <f>IF(RIGHT(M$1,2)="1Q",Raw!M59,Raw!M59-Raw!L59)</f>
        <v>914035042</v>
      </c>
      <c r="N59" s="9">
        <f>IF(RIGHT(N$1,2)="1Q",Raw!N59,Raw!N59-Raw!M59)</f>
        <v>411311065</v>
      </c>
      <c r="O59" s="9">
        <f>IF(RIGHT(O$1,2)="1Q",Raw!O59,Raw!O59-Raw!N59)</f>
        <v>430782479</v>
      </c>
      <c r="P59" s="9">
        <f>IF(RIGHT(P$1,2)="1Q",Raw!P59,Raw!P59-Raw!O59)</f>
        <v>510838873</v>
      </c>
      <c r="Q59" s="9">
        <f>IF(RIGHT(Q$1,2)="1Q",Raw!Q59,Raw!Q59-Raw!P59)</f>
        <v>510450541</v>
      </c>
      <c r="R59" s="9">
        <f>IF(RIGHT(R$1,2)="1Q",Raw!R59,Raw!R59-Raw!Q59)</f>
        <v>546790198</v>
      </c>
      <c r="S59" s="9">
        <f>IF(RIGHT(S$1,2)="1Q",Raw!S59,Raw!S59-Raw!R59)</f>
        <v>443415191</v>
      </c>
    </row>
    <row r="60" spans="1:19" x14ac:dyDescent="0.25">
      <c r="A60" s="18" t="s">
        <v>67</v>
      </c>
      <c r="B60" s="19" t="s">
        <v>391</v>
      </c>
      <c r="C60" s="19"/>
      <c r="D60" s="19" t="s">
        <v>394</v>
      </c>
      <c r="E60" s="19" t="s">
        <v>386</v>
      </c>
      <c r="F60" s="9">
        <f>Raw!F60</f>
        <v>0</v>
      </c>
      <c r="G60" s="9">
        <f>IF(RIGHT(G$1,2)="1Q",Raw!G60,Raw!G60-Raw!F60)</f>
        <v>0</v>
      </c>
      <c r="H60" s="9">
        <f>IF(RIGHT(H$1,2)="1Q",Raw!H60,Raw!H60-Raw!G60)</f>
        <v>0</v>
      </c>
      <c r="I60" s="9">
        <f>IF(RIGHT(I$1,2)="1Q",Raw!I60,Raw!I60-Raw!H60)</f>
        <v>0</v>
      </c>
      <c r="J60" s="9">
        <f>IF(RIGHT(J$1,2)="1Q",Raw!J60,Raw!J60-Raw!I60)</f>
        <v>0</v>
      </c>
      <c r="K60" s="9">
        <f>IF(RIGHT(K$1,2)="1Q",Raw!K60,Raw!K60-Raw!J60)</f>
        <v>0</v>
      </c>
      <c r="L60" s="9">
        <f>IF(RIGHT(L$1,2)="1Q",Raw!L60,Raw!L60-Raw!K60)</f>
        <v>0</v>
      </c>
      <c r="M60" s="9">
        <f>IF(RIGHT(M$1,2)="1Q",Raw!M60,Raw!M60-Raw!L60)</f>
        <v>0</v>
      </c>
      <c r="N60" s="9">
        <f>IF(RIGHT(N$1,2)="1Q",Raw!N60,Raw!N60-Raw!M60)</f>
        <v>851037</v>
      </c>
      <c r="O60" s="9">
        <f>IF(RIGHT(O$1,2)="1Q",Raw!O60,Raw!O60-Raw!N60)</f>
        <v>43980329</v>
      </c>
      <c r="P60" s="9">
        <f>IF(RIGHT(P$1,2)="1Q",Raw!P60,Raw!P60-Raw!O60)</f>
        <v>55028217</v>
      </c>
      <c r="Q60" s="9">
        <f>IF(RIGHT(Q$1,2)="1Q",Raw!Q60,Raw!Q60-Raw!P60)</f>
        <v>36081493</v>
      </c>
      <c r="R60" s="9">
        <f>IF(RIGHT(R$1,2)="1Q",Raw!R60,Raw!R60-Raw!Q60)</f>
        <v>52611679</v>
      </c>
      <c r="S60" s="9">
        <f>IF(RIGHT(S$1,2)="1Q",Raw!S60,Raw!S60-Raw!R60)</f>
        <v>57479469</v>
      </c>
    </row>
    <row r="61" spans="1:19" x14ac:dyDescent="0.25">
      <c r="A61" s="18" t="s">
        <v>68</v>
      </c>
      <c r="B61" s="19" t="s">
        <v>391</v>
      </c>
      <c r="C61" s="19"/>
      <c r="D61" s="19" t="s">
        <v>394</v>
      </c>
      <c r="E61" s="19" t="s">
        <v>386</v>
      </c>
      <c r="F61" s="9">
        <f>Raw!F61</f>
        <v>0</v>
      </c>
      <c r="G61" s="9">
        <f>IF(RIGHT(G$1,2)="1Q",Raw!G61,Raw!G61-Raw!F61)</f>
        <v>0</v>
      </c>
      <c r="H61" s="9">
        <f>IF(RIGHT(H$1,2)="1Q",Raw!H61,Raw!H61-Raw!G61)</f>
        <v>0</v>
      </c>
      <c r="I61" s="9">
        <f>IF(RIGHT(I$1,2)="1Q",Raw!I61,Raw!I61-Raw!H61)</f>
        <v>0</v>
      </c>
      <c r="J61" s="9">
        <f>IF(RIGHT(J$1,2)="1Q",Raw!J61,Raw!J61-Raw!I61)</f>
        <v>0</v>
      </c>
      <c r="K61" s="9">
        <f>IF(RIGHT(K$1,2)="1Q",Raw!K61,Raw!K61-Raw!J61)</f>
        <v>0</v>
      </c>
      <c r="L61" s="9">
        <f>IF(RIGHT(L$1,2)="1Q",Raw!L61,Raw!L61-Raw!K61)</f>
        <v>0</v>
      </c>
      <c r="M61" s="9">
        <f>IF(RIGHT(M$1,2)="1Q",Raw!M61,Raw!M61-Raw!L61)</f>
        <v>0</v>
      </c>
      <c r="N61" s="9">
        <f>IF(RIGHT(N$1,2)="1Q",Raw!N61,Raw!N61-Raw!M61)</f>
        <v>0</v>
      </c>
      <c r="O61" s="9">
        <f>IF(RIGHT(O$1,2)="1Q",Raw!O61,Raw!O61-Raw!N61)</f>
        <v>0</v>
      </c>
      <c r="P61" s="9">
        <f>IF(RIGHT(P$1,2)="1Q",Raw!P61,Raw!P61-Raw!O61)</f>
        <v>0</v>
      </c>
      <c r="Q61" s="9">
        <f>IF(RIGHT(Q$1,2)="1Q",Raw!Q61,Raw!Q61-Raw!P61)</f>
        <v>0</v>
      </c>
      <c r="R61" s="9">
        <f>IF(RIGHT(R$1,2)="1Q",Raw!R61,Raw!R61-Raw!Q61)</f>
        <v>0</v>
      </c>
      <c r="S61" s="9">
        <f>IF(RIGHT(S$1,2)="1Q",Raw!S61,Raw!S61-Raw!R61)</f>
        <v>0</v>
      </c>
    </row>
    <row r="62" spans="1:19" x14ac:dyDescent="0.25">
      <c r="A62" s="18" t="s">
        <v>69</v>
      </c>
      <c r="B62" s="19" t="s">
        <v>391</v>
      </c>
      <c r="C62" s="19"/>
      <c r="D62" s="19" t="s">
        <v>394</v>
      </c>
      <c r="E62" s="19" t="s">
        <v>386</v>
      </c>
      <c r="F62" s="9">
        <f>Raw!F62</f>
        <v>2516106607</v>
      </c>
      <c r="G62" s="9">
        <f>IF(RIGHT(G$1,2)="1Q",Raw!G62,Raw!G62-Raw!F62)</f>
        <v>1110950945</v>
      </c>
      <c r="H62" s="9">
        <f>IF(RIGHT(H$1,2)="1Q",Raw!H62,Raw!H62-Raw!G62)</f>
        <v>866794710</v>
      </c>
      <c r="I62" s="9">
        <f>IF(RIGHT(I$1,2)="1Q",Raw!I62,Raw!I62-Raw!H62)</f>
        <v>981315949</v>
      </c>
      <c r="J62" s="9">
        <f>IF(RIGHT(J$1,2)="1Q",Raw!J62,Raw!J62-Raw!I62)</f>
        <v>1535157890</v>
      </c>
      <c r="K62" s="9">
        <f>IF(RIGHT(K$1,2)="1Q",Raw!K62,Raw!K62-Raw!J62)</f>
        <v>1102172529</v>
      </c>
      <c r="L62" s="9">
        <f>IF(RIGHT(L$1,2)="1Q",Raw!L62,Raw!L62-Raw!K62)</f>
        <v>896700582</v>
      </c>
      <c r="M62" s="9">
        <f>IF(RIGHT(M$1,2)="1Q",Raw!M62,Raw!M62-Raw!L62)</f>
        <v>912080451</v>
      </c>
      <c r="N62" s="9">
        <f>IF(RIGHT(N$1,2)="1Q",Raw!N62,Raw!N62-Raw!M62)</f>
        <v>403700753</v>
      </c>
      <c r="O62" s="9">
        <f>IF(RIGHT(O$1,2)="1Q",Raw!O62,Raw!O62-Raw!N62)</f>
        <v>386670004</v>
      </c>
      <c r="P62" s="9">
        <f>IF(RIGHT(P$1,2)="1Q",Raw!P62,Raw!P62-Raw!O62)</f>
        <v>455720003</v>
      </c>
      <c r="Q62" s="9">
        <f>IF(RIGHT(Q$1,2)="1Q",Raw!Q62,Raw!Q62-Raw!P62)</f>
        <v>474268017</v>
      </c>
      <c r="R62" s="9">
        <f>IF(RIGHT(R$1,2)="1Q",Raw!R62,Raw!R62-Raw!Q62)</f>
        <v>494061651</v>
      </c>
      <c r="S62" s="9">
        <f>IF(RIGHT(S$1,2)="1Q",Raw!S62,Raw!S62-Raw!R62)</f>
        <v>382508351</v>
      </c>
    </row>
    <row r="63" spans="1:19" x14ac:dyDescent="0.25">
      <c r="A63" s="18" t="s">
        <v>70</v>
      </c>
      <c r="B63" s="19" t="s">
        <v>391</v>
      </c>
      <c r="C63" s="19"/>
      <c r="D63" s="19" t="s">
        <v>394</v>
      </c>
      <c r="E63" s="19" t="s">
        <v>386</v>
      </c>
      <c r="F63" s="9">
        <f>Raw!F63</f>
        <v>971018</v>
      </c>
      <c r="G63" s="9">
        <f>IF(RIGHT(G$1,2)="1Q",Raw!G63,Raw!G63-Raw!F63)</f>
        <v>934357</v>
      </c>
      <c r="H63" s="9">
        <f>IF(RIGHT(H$1,2)="1Q",Raw!H63,Raw!H63-Raw!G63)</f>
        <v>1136230</v>
      </c>
      <c r="I63" s="9">
        <f>IF(RIGHT(I$1,2)="1Q",Raw!I63,Raw!I63-Raw!H63)</f>
        <v>897289</v>
      </c>
      <c r="J63" s="9">
        <f>IF(RIGHT(J$1,2)="1Q",Raw!J63,Raw!J63-Raw!I63)</f>
        <v>2536302</v>
      </c>
      <c r="K63" s="9">
        <f>IF(RIGHT(K$1,2)="1Q",Raw!K63,Raw!K63-Raw!J63)</f>
        <v>3293655</v>
      </c>
      <c r="L63" s="9">
        <f>IF(RIGHT(L$1,2)="1Q",Raw!L63,Raw!L63-Raw!K63)</f>
        <v>2193295</v>
      </c>
      <c r="M63" s="9">
        <f>IF(RIGHT(M$1,2)="1Q",Raw!M63,Raw!M63-Raw!L63)</f>
        <v>1954591</v>
      </c>
      <c r="N63" s="9">
        <f>IF(RIGHT(N$1,2)="1Q",Raw!N63,Raw!N63-Raw!M63)</f>
        <v>1772975</v>
      </c>
      <c r="O63" s="9">
        <f>IF(RIGHT(O$1,2)="1Q",Raw!O63,Raw!O63-Raw!N63)</f>
        <v>132146</v>
      </c>
      <c r="P63" s="9">
        <f>IF(RIGHT(P$1,2)="1Q",Raw!P63,Raw!P63-Raw!O63)</f>
        <v>90653</v>
      </c>
      <c r="Q63" s="9">
        <f>IF(RIGHT(Q$1,2)="1Q",Raw!Q63,Raw!Q63-Raw!P63)</f>
        <v>101031</v>
      </c>
      <c r="R63" s="9">
        <f>IF(RIGHT(R$1,2)="1Q",Raw!R63,Raw!R63-Raw!Q63)</f>
        <v>116868</v>
      </c>
      <c r="S63" s="9">
        <f>IF(RIGHT(S$1,2)="1Q",Raw!S63,Raw!S63-Raw!R63)</f>
        <v>934219</v>
      </c>
    </row>
    <row r="64" spans="1:19" x14ac:dyDescent="0.25">
      <c r="A64" s="18" t="s">
        <v>71</v>
      </c>
      <c r="B64" s="19" t="s">
        <v>391</v>
      </c>
      <c r="C64" s="19"/>
      <c r="D64" s="19" t="s">
        <v>394</v>
      </c>
      <c r="E64" s="19" t="s">
        <v>386</v>
      </c>
      <c r="F64" s="9">
        <f>Raw!F64</f>
        <v>131589973</v>
      </c>
      <c r="G64" s="9">
        <f>IF(RIGHT(G$1,2)="1Q",Raw!G64,Raw!G64-Raw!F64)</f>
        <v>2905476</v>
      </c>
      <c r="H64" s="9">
        <f>IF(RIGHT(H$1,2)="1Q",Raw!H64,Raw!H64-Raw!G64)</f>
        <v>0</v>
      </c>
      <c r="I64" s="9">
        <f>IF(RIGHT(I$1,2)="1Q",Raw!I64,Raw!I64-Raw!H64)</f>
        <v>652054</v>
      </c>
      <c r="J64" s="9">
        <f>IF(RIGHT(J$1,2)="1Q",Raw!J64,Raw!J64-Raw!I64)</f>
        <v>8726025</v>
      </c>
      <c r="K64" s="9">
        <f>IF(RIGHT(K$1,2)="1Q",Raw!K64,Raw!K64-Raw!J64)</f>
        <v>0</v>
      </c>
      <c r="L64" s="9">
        <f>IF(RIGHT(L$1,2)="1Q",Raw!L64,Raw!L64-Raw!K64)</f>
        <v>0</v>
      </c>
      <c r="M64" s="9">
        <f>IF(RIGHT(M$1,2)="1Q",Raw!M64,Raw!M64-Raw!L64)</f>
        <v>0</v>
      </c>
      <c r="N64" s="9">
        <f>IF(RIGHT(N$1,2)="1Q",Raw!N64,Raw!N64-Raw!M64)</f>
        <v>4986300</v>
      </c>
      <c r="O64" s="9">
        <f>IF(RIGHT(O$1,2)="1Q",Raw!O64,Raw!O64-Raw!N64)</f>
        <v>0</v>
      </c>
      <c r="P64" s="9">
        <f>IF(RIGHT(P$1,2)="1Q",Raw!P64,Raw!P64-Raw!O64)</f>
        <v>0</v>
      </c>
      <c r="Q64" s="9">
        <f>IF(RIGHT(Q$1,2)="1Q",Raw!Q64,Raw!Q64-Raw!P64)</f>
        <v>0</v>
      </c>
      <c r="R64" s="9">
        <f>IF(RIGHT(R$1,2)="1Q",Raw!R64,Raw!R64-Raw!Q64)</f>
        <v>0</v>
      </c>
      <c r="S64" s="9">
        <f>IF(RIGHT(S$1,2)="1Q",Raw!S64,Raw!S64-Raw!R64)</f>
        <v>2493152</v>
      </c>
    </row>
    <row r="65" spans="1:19" x14ac:dyDescent="0.25">
      <c r="A65" s="18" t="s">
        <v>72</v>
      </c>
      <c r="B65" s="19" t="s">
        <v>391</v>
      </c>
      <c r="C65" s="19"/>
      <c r="D65" s="19" t="s">
        <v>394</v>
      </c>
      <c r="E65" s="19" t="s">
        <v>386</v>
      </c>
      <c r="F65" s="9">
        <f>Raw!F65</f>
        <v>0</v>
      </c>
      <c r="G65" s="9">
        <f>IF(RIGHT(G$1,2)="1Q",Raw!G65,Raw!G65-Raw!F65)</f>
        <v>0</v>
      </c>
      <c r="H65" s="9">
        <f>IF(RIGHT(H$1,2)="1Q",Raw!H65,Raw!H65-Raw!G65)</f>
        <v>0</v>
      </c>
      <c r="I65" s="9">
        <f>IF(RIGHT(I$1,2)="1Q",Raw!I65,Raw!I65-Raw!H65)</f>
        <v>0</v>
      </c>
      <c r="J65" s="9">
        <f>IF(RIGHT(J$1,2)="1Q",Raw!J65,Raw!J65-Raw!I65)</f>
        <v>0</v>
      </c>
      <c r="K65" s="9">
        <f>IF(RIGHT(K$1,2)="1Q",Raw!K65,Raw!K65-Raw!J65)</f>
        <v>0</v>
      </c>
      <c r="L65" s="9">
        <f>IF(RIGHT(L$1,2)="1Q",Raw!L65,Raw!L65-Raw!K65)</f>
        <v>0</v>
      </c>
      <c r="M65" s="9">
        <f>IF(RIGHT(M$1,2)="1Q",Raw!M65,Raw!M65-Raw!L65)</f>
        <v>0</v>
      </c>
      <c r="N65" s="9">
        <f>IF(RIGHT(N$1,2)="1Q",Raw!N65,Raw!N65-Raw!M65)</f>
        <v>0</v>
      </c>
      <c r="O65" s="9">
        <f>IF(RIGHT(O$1,2)="1Q",Raw!O65,Raw!O65-Raw!N65)</f>
        <v>0</v>
      </c>
      <c r="P65" s="9">
        <f>IF(RIGHT(P$1,2)="1Q",Raw!P65,Raw!P65-Raw!O65)</f>
        <v>0</v>
      </c>
      <c r="Q65" s="9">
        <f>IF(RIGHT(Q$1,2)="1Q",Raw!Q65,Raw!Q65-Raw!P65)</f>
        <v>0</v>
      </c>
      <c r="R65" s="9">
        <f>IF(RIGHT(R$1,2)="1Q",Raw!R65,Raw!R65-Raw!Q65)</f>
        <v>0</v>
      </c>
      <c r="S65" s="9">
        <f>IF(RIGHT(S$1,2)="1Q",Raw!S65,Raw!S65-Raw!R65)</f>
        <v>0</v>
      </c>
    </row>
    <row r="66" spans="1:19" x14ac:dyDescent="0.25">
      <c r="A66" s="18" t="s">
        <v>53</v>
      </c>
      <c r="B66" s="19" t="s">
        <v>391</v>
      </c>
      <c r="C66" s="19"/>
      <c r="D66" s="19" t="s">
        <v>394</v>
      </c>
      <c r="E66" s="19" t="s">
        <v>386</v>
      </c>
      <c r="F66" s="9">
        <f>Raw!F66</f>
        <v>0</v>
      </c>
      <c r="G66" s="9">
        <f>IF(RIGHT(G$1,2)="1Q",Raw!G66,Raw!G66-Raw!F66)</f>
        <v>0</v>
      </c>
      <c r="H66" s="9">
        <f>IF(RIGHT(H$1,2)="1Q",Raw!H66,Raw!H66-Raw!G66)</f>
        <v>0</v>
      </c>
      <c r="I66" s="9">
        <f>IF(RIGHT(I$1,2)="1Q",Raw!I66,Raw!I66-Raw!H66)</f>
        <v>0</v>
      </c>
      <c r="J66" s="9">
        <f>IF(RIGHT(J$1,2)="1Q",Raw!J66,Raw!J66-Raw!I66)</f>
        <v>0</v>
      </c>
      <c r="K66" s="9">
        <f>IF(RIGHT(K$1,2)="1Q",Raw!K66,Raw!K66-Raw!J66)</f>
        <v>0</v>
      </c>
      <c r="L66" s="9">
        <f>IF(RIGHT(L$1,2)="1Q",Raw!L66,Raw!L66-Raw!K66)</f>
        <v>0</v>
      </c>
      <c r="M66" s="9">
        <f>IF(RIGHT(M$1,2)="1Q",Raw!M66,Raw!M66-Raw!L66)</f>
        <v>0</v>
      </c>
      <c r="N66" s="9">
        <f>IF(RIGHT(N$1,2)="1Q",Raw!N66,Raw!N66-Raw!M66)</f>
        <v>0</v>
      </c>
      <c r="O66" s="9">
        <f>IF(RIGHT(O$1,2)="1Q",Raw!O66,Raw!O66-Raw!N66)</f>
        <v>0</v>
      </c>
      <c r="P66" s="9">
        <f>IF(RIGHT(P$1,2)="1Q",Raw!P66,Raw!P66-Raw!O66)</f>
        <v>0</v>
      </c>
      <c r="Q66" s="9">
        <f>IF(RIGHT(Q$1,2)="1Q",Raw!Q66,Raw!Q66-Raw!P66)</f>
        <v>0</v>
      </c>
      <c r="R66" s="9">
        <f>IF(RIGHT(R$1,2)="1Q",Raw!R66,Raw!R66-Raw!Q66)</f>
        <v>0</v>
      </c>
      <c r="S66" s="9">
        <f>IF(RIGHT(S$1,2)="1Q",Raw!S66,Raw!S66-Raw!R66)</f>
        <v>0</v>
      </c>
    </row>
    <row r="67" spans="1:19" x14ac:dyDescent="0.25">
      <c r="A67" s="18" t="s">
        <v>73</v>
      </c>
      <c r="B67" s="19" t="s">
        <v>390</v>
      </c>
      <c r="C67" s="19"/>
      <c r="D67" s="19" t="s">
        <v>393</v>
      </c>
      <c r="E67" s="19" t="s">
        <v>386</v>
      </c>
      <c r="F67" s="9">
        <f>Raw!F67</f>
        <v>0</v>
      </c>
      <c r="G67" s="9">
        <f>IF(RIGHT(G$1,2)="1Q",Raw!G67,Raw!G67-Raw!F67)</f>
        <v>0</v>
      </c>
      <c r="H67" s="9">
        <f>IF(RIGHT(H$1,2)="1Q",Raw!H67,Raw!H67-Raw!G67)</f>
        <v>0</v>
      </c>
      <c r="I67" s="9">
        <f>IF(RIGHT(I$1,2)="1Q",Raw!I67,Raw!I67-Raw!H67)</f>
        <v>310360000</v>
      </c>
      <c r="J67" s="9">
        <f>IF(RIGHT(J$1,2)="1Q",Raw!J67,Raw!J67-Raw!I67)</f>
        <v>0</v>
      </c>
      <c r="K67" s="9">
        <f>IF(RIGHT(K$1,2)="1Q",Raw!K67,Raw!K67-Raw!J67)</f>
        <v>51107988</v>
      </c>
      <c r="L67" s="9">
        <f>IF(RIGHT(L$1,2)="1Q",Raw!L67,Raw!L67-Raw!K67)</f>
        <v>0</v>
      </c>
      <c r="M67" s="9">
        <f>IF(RIGHT(M$1,2)="1Q",Raw!M67,Raw!M67-Raw!L67)</f>
        <v>-13107988</v>
      </c>
      <c r="N67" s="9">
        <f>IF(RIGHT(N$1,2)="1Q",Raw!N67,Raw!N67-Raw!M67)</f>
        <v>0</v>
      </c>
      <c r="O67" s="9">
        <f>IF(RIGHT(O$1,2)="1Q",Raw!O67,Raw!O67-Raw!N67)</f>
        <v>445616</v>
      </c>
      <c r="P67" s="9">
        <f>IF(RIGHT(P$1,2)="1Q",Raw!P67,Raw!P67-Raw!O67)</f>
        <v>1206028</v>
      </c>
      <c r="Q67" s="9">
        <f>IF(RIGHT(Q$1,2)="1Q",Raw!Q67,Raw!Q67-Raw!P67)</f>
        <v>216285771</v>
      </c>
      <c r="R67" s="9">
        <f>IF(RIGHT(R$1,2)="1Q",Raw!R67,Raw!R67-Raw!Q67)</f>
        <v>10537205</v>
      </c>
      <c r="S67" s="9">
        <f>IF(RIGHT(S$1,2)="1Q",Raw!S67,Raw!S67-Raw!R67)</f>
        <v>8120241</v>
      </c>
    </row>
    <row r="68" spans="1:19" x14ac:dyDescent="0.25">
      <c r="A68" s="18" t="s">
        <v>74</v>
      </c>
      <c r="B68" s="19" t="s">
        <v>391</v>
      </c>
      <c r="C68" s="19"/>
      <c r="D68" s="19" t="s">
        <v>394</v>
      </c>
      <c r="E68" s="19" t="s">
        <v>386</v>
      </c>
      <c r="F68" s="9">
        <f>Raw!F68</f>
        <v>0</v>
      </c>
      <c r="G68" s="9">
        <f>IF(RIGHT(G$1,2)="1Q",Raw!G68,Raw!G68-Raw!F68)</f>
        <v>0</v>
      </c>
      <c r="H68" s="9">
        <f>IF(RIGHT(H$1,2)="1Q",Raw!H68,Raw!H68-Raw!G68)</f>
        <v>0</v>
      </c>
      <c r="I68" s="9">
        <f>IF(RIGHT(I$1,2)="1Q",Raw!I68,Raw!I68-Raw!H68)</f>
        <v>310360000</v>
      </c>
      <c r="J68" s="9">
        <f>IF(RIGHT(J$1,2)="1Q",Raw!J68,Raw!J68-Raw!I68)</f>
        <v>0</v>
      </c>
      <c r="K68" s="9">
        <f>IF(RIGHT(K$1,2)="1Q",Raw!K68,Raw!K68-Raw!J68)</f>
        <v>51107988</v>
      </c>
      <c r="L68" s="9">
        <f>IF(RIGHT(L$1,2)="1Q",Raw!L68,Raw!L68-Raw!K68)</f>
        <v>0</v>
      </c>
      <c r="M68" s="9">
        <f>IF(RIGHT(M$1,2)="1Q",Raw!M68,Raw!M68-Raw!L68)</f>
        <v>-13107988</v>
      </c>
      <c r="N68" s="9">
        <f>IF(RIGHT(N$1,2)="1Q",Raw!N68,Raw!N68-Raw!M68)</f>
        <v>0</v>
      </c>
      <c r="O68" s="9">
        <f>IF(RIGHT(O$1,2)="1Q",Raw!O68,Raw!O68-Raw!N68)</f>
        <v>445616</v>
      </c>
      <c r="P68" s="9">
        <f>IF(RIGHT(P$1,2)="1Q",Raw!P68,Raw!P68-Raw!O68)</f>
        <v>1206028</v>
      </c>
      <c r="Q68" s="9">
        <f>IF(RIGHT(Q$1,2)="1Q",Raw!Q68,Raw!Q68-Raw!P68)</f>
        <v>-250977</v>
      </c>
      <c r="R68" s="9">
        <f>IF(RIGHT(R$1,2)="1Q",Raw!R68,Raw!R68-Raw!Q68)</f>
        <v>10537205</v>
      </c>
      <c r="S68" s="9">
        <f>IF(RIGHT(S$1,2)="1Q",Raw!S68,Raw!S68-Raw!R68)</f>
        <v>4229833</v>
      </c>
    </row>
    <row r="69" spans="1:19" x14ac:dyDescent="0.25">
      <c r="A69" s="18" t="s">
        <v>75</v>
      </c>
      <c r="B69" s="19" t="s">
        <v>391</v>
      </c>
      <c r="C69" s="19"/>
      <c r="D69" s="19" t="s">
        <v>394</v>
      </c>
      <c r="E69" s="19" t="s">
        <v>386</v>
      </c>
      <c r="F69" s="9">
        <f>Raw!F69</f>
        <v>0</v>
      </c>
      <c r="G69" s="9">
        <f>IF(RIGHT(G$1,2)="1Q",Raw!G69,Raw!G69-Raw!F69)</f>
        <v>0</v>
      </c>
      <c r="H69" s="9">
        <f>IF(RIGHT(H$1,2)="1Q",Raw!H69,Raw!H69-Raw!G69)</f>
        <v>0</v>
      </c>
      <c r="I69" s="9">
        <f>IF(RIGHT(I$1,2)="1Q",Raw!I69,Raw!I69-Raw!H69)</f>
        <v>0</v>
      </c>
      <c r="J69" s="9">
        <f>IF(RIGHT(J$1,2)="1Q",Raw!J69,Raw!J69-Raw!I69)</f>
        <v>0</v>
      </c>
      <c r="K69" s="9">
        <f>IF(RIGHT(K$1,2)="1Q",Raw!K69,Raw!K69-Raw!J69)</f>
        <v>0</v>
      </c>
      <c r="L69" s="9">
        <f>IF(RIGHT(L$1,2)="1Q",Raw!L69,Raw!L69-Raw!K69)</f>
        <v>0</v>
      </c>
      <c r="M69" s="9">
        <f>IF(RIGHT(M$1,2)="1Q",Raw!M69,Raw!M69-Raw!L69)</f>
        <v>0</v>
      </c>
      <c r="N69" s="9">
        <f>IF(RIGHT(N$1,2)="1Q",Raw!N69,Raw!N69-Raw!M69)</f>
        <v>0</v>
      </c>
      <c r="O69" s="9">
        <f>IF(RIGHT(O$1,2)="1Q",Raw!O69,Raw!O69-Raw!N69)</f>
        <v>0</v>
      </c>
      <c r="P69" s="9">
        <f>IF(RIGHT(P$1,2)="1Q",Raw!P69,Raw!P69-Raw!O69)</f>
        <v>0</v>
      </c>
      <c r="Q69" s="9">
        <f>IF(RIGHT(Q$1,2)="1Q",Raw!Q69,Raw!Q69-Raw!P69)</f>
        <v>0</v>
      </c>
      <c r="R69" s="9">
        <f>IF(RIGHT(R$1,2)="1Q",Raw!R69,Raw!R69-Raw!Q69)</f>
        <v>0</v>
      </c>
      <c r="S69" s="9">
        <f>IF(RIGHT(S$1,2)="1Q",Raw!S69,Raw!S69-Raw!R69)</f>
        <v>0</v>
      </c>
    </row>
    <row r="70" spans="1:19" x14ac:dyDescent="0.25">
      <c r="A70" s="18" t="s">
        <v>76</v>
      </c>
      <c r="B70" s="19" t="s">
        <v>391</v>
      </c>
      <c r="C70" s="19"/>
      <c r="D70" s="19" t="s">
        <v>394</v>
      </c>
      <c r="E70" s="19" t="s">
        <v>386</v>
      </c>
      <c r="F70" s="9">
        <f>Raw!F70</f>
        <v>0</v>
      </c>
      <c r="G70" s="9">
        <f>IF(RIGHT(G$1,2)="1Q",Raw!G70,Raw!G70-Raw!F70)</f>
        <v>0</v>
      </c>
      <c r="H70" s="9">
        <f>IF(RIGHT(H$1,2)="1Q",Raw!H70,Raw!H70-Raw!G70)</f>
        <v>0</v>
      </c>
      <c r="I70" s="9">
        <f>IF(RIGHT(I$1,2)="1Q",Raw!I70,Raw!I70-Raw!H70)</f>
        <v>0</v>
      </c>
      <c r="J70" s="9">
        <f>IF(RIGHT(J$1,2)="1Q",Raw!J70,Raw!J70-Raw!I70)</f>
        <v>0</v>
      </c>
      <c r="K70" s="9">
        <f>IF(RIGHT(K$1,2)="1Q",Raw!K70,Raw!K70-Raw!J70)</f>
        <v>0</v>
      </c>
      <c r="L70" s="9">
        <f>IF(RIGHT(L$1,2)="1Q",Raw!L70,Raw!L70-Raw!K70)</f>
        <v>0</v>
      </c>
      <c r="M70" s="9">
        <f>IF(RIGHT(M$1,2)="1Q",Raw!M70,Raw!M70-Raw!L70)</f>
        <v>0</v>
      </c>
      <c r="N70" s="9">
        <f>IF(RIGHT(N$1,2)="1Q",Raw!N70,Raw!N70-Raw!M70)</f>
        <v>0</v>
      </c>
      <c r="O70" s="9">
        <f>IF(RIGHT(O$1,2)="1Q",Raw!O70,Raw!O70-Raw!N70)</f>
        <v>0</v>
      </c>
      <c r="P70" s="9">
        <f>IF(RIGHT(P$1,2)="1Q",Raw!P70,Raw!P70-Raw!O70)</f>
        <v>0</v>
      </c>
      <c r="Q70" s="9">
        <f>IF(RIGHT(Q$1,2)="1Q",Raw!Q70,Raw!Q70-Raw!P70)</f>
        <v>0</v>
      </c>
      <c r="R70" s="9">
        <f>IF(RIGHT(R$1,2)="1Q",Raw!R70,Raw!R70-Raw!Q70)</f>
        <v>0</v>
      </c>
      <c r="S70" s="9">
        <f>IF(RIGHT(S$1,2)="1Q",Raw!S70,Raw!S70-Raw!R70)</f>
        <v>0</v>
      </c>
    </row>
    <row r="71" spans="1:19" x14ac:dyDescent="0.25">
      <c r="A71" s="18" t="s">
        <v>77</v>
      </c>
      <c r="B71" s="19" t="s">
        <v>391</v>
      </c>
      <c r="C71" s="19"/>
      <c r="D71" s="19" t="s">
        <v>394</v>
      </c>
      <c r="E71" s="19" t="s">
        <v>386</v>
      </c>
      <c r="F71" s="9">
        <f>Raw!F71</f>
        <v>0</v>
      </c>
      <c r="G71" s="9">
        <f>IF(RIGHT(G$1,2)="1Q",Raw!G71,Raw!G71-Raw!F71)</f>
        <v>0</v>
      </c>
      <c r="H71" s="9">
        <f>IF(RIGHT(H$1,2)="1Q",Raw!H71,Raw!H71-Raw!G71)</f>
        <v>0</v>
      </c>
      <c r="I71" s="9">
        <f>IF(RIGHT(I$1,2)="1Q",Raw!I71,Raw!I71-Raw!H71)</f>
        <v>0</v>
      </c>
      <c r="J71" s="9">
        <f>IF(RIGHT(J$1,2)="1Q",Raw!J71,Raw!J71-Raw!I71)</f>
        <v>0</v>
      </c>
      <c r="K71" s="9">
        <f>IF(RIGHT(K$1,2)="1Q",Raw!K71,Raw!K71-Raw!J71)</f>
        <v>0</v>
      </c>
      <c r="L71" s="9">
        <f>IF(RIGHT(L$1,2)="1Q",Raw!L71,Raw!L71-Raw!K71)</f>
        <v>0</v>
      </c>
      <c r="M71" s="9">
        <f>IF(RIGHT(M$1,2)="1Q",Raw!M71,Raw!M71-Raw!L71)</f>
        <v>0</v>
      </c>
      <c r="N71" s="9">
        <f>IF(RIGHT(N$1,2)="1Q",Raw!N71,Raw!N71-Raw!M71)</f>
        <v>0</v>
      </c>
      <c r="O71" s="9">
        <f>IF(RIGHT(O$1,2)="1Q",Raw!O71,Raw!O71-Raw!N71)</f>
        <v>0</v>
      </c>
      <c r="P71" s="9">
        <f>IF(RIGHT(P$1,2)="1Q",Raw!P71,Raw!P71-Raw!O71)</f>
        <v>0</v>
      </c>
      <c r="Q71" s="9">
        <f>IF(RIGHT(Q$1,2)="1Q",Raw!Q71,Raw!Q71-Raw!P71)</f>
        <v>0</v>
      </c>
      <c r="R71" s="9">
        <f>IF(RIGHT(R$1,2)="1Q",Raw!R71,Raw!R71-Raw!Q71)</f>
        <v>0</v>
      </c>
      <c r="S71" s="9">
        <f>IF(RIGHT(S$1,2)="1Q",Raw!S71,Raw!S71-Raw!R71)</f>
        <v>0</v>
      </c>
    </row>
    <row r="72" spans="1:19" x14ac:dyDescent="0.25">
      <c r="A72" s="18" t="s">
        <v>78</v>
      </c>
      <c r="B72" s="19" t="s">
        <v>391</v>
      </c>
      <c r="C72" s="19"/>
      <c r="D72" s="19" t="s">
        <v>394</v>
      </c>
      <c r="E72" s="19" t="s">
        <v>386</v>
      </c>
      <c r="F72" s="9">
        <f>Raw!F72</f>
        <v>0</v>
      </c>
      <c r="G72" s="9">
        <f>IF(RIGHT(G$1,2)="1Q",Raw!G72,Raw!G72-Raw!F72)</f>
        <v>0</v>
      </c>
      <c r="H72" s="9">
        <f>IF(RIGHT(H$1,2)="1Q",Raw!H72,Raw!H72-Raw!G72)</f>
        <v>0</v>
      </c>
      <c r="I72" s="9">
        <f>IF(RIGHT(I$1,2)="1Q",Raw!I72,Raw!I72-Raw!H72)</f>
        <v>0</v>
      </c>
      <c r="J72" s="9">
        <f>IF(RIGHT(J$1,2)="1Q",Raw!J72,Raw!J72-Raw!I72)</f>
        <v>0</v>
      </c>
      <c r="K72" s="9">
        <f>IF(RIGHT(K$1,2)="1Q",Raw!K72,Raw!K72-Raw!J72)</f>
        <v>0</v>
      </c>
      <c r="L72" s="9">
        <f>IF(RIGHT(L$1,2)="1Q",Raw!L72,Raw!L72-Raw!K72)</f>
        <v>0</v>
      </c>
      <c r="M72" s="9">
        <f>IF(RIGHT(M$1,2)="1Q",Raw!M72,Raw!M72-Raw!L72)</f>
        <v>0</v>
      </c>
      <c r="N72" s="9">
        <f>IF(RIGHT(N$1,2)="1Q",Raw!N72,Raw!N72-Raw!M72)</f>
        <v>0</v>
      </c>
      <c r="O72" s="9">
        <f>IF(RIGHT(O$1,2)="1Q",Raw!O72,Raw!O72-Raw!N72)</f>
        <v>0</v>
      </c>
      <c r="P72" s="9">
        <f>IF(RIGHT(P$1,2)="1Q",Raw!P72,Raw!P72-Raw!O72)</f>
        <v>0</v>
      </c>
      <c r="Q72" s="9">
        <f>IF(RIGHT(Q$1,2)="1Q",Raw!Q72,Raw!Q72-Raw!P72)</f>
        <v>0</v>
      </c>
      <c r="R72" s="9">
        <f>IF(RIGHT(R$1,2)="1Q",Raw!R72,Raw!R72-Raw!Q72)</f>
        <v>0</v>
      </c>
      <c r="S72" s="9">
        <f>IF(RIGHT(S$1,2)="1Q",Raw!S72,Raw!S72-Raw!R72)</f>
        <v>0</v>
      </c>
    </row>
    <row r="73" spans="1:19" x14ac:dyDescent="0.25">
      <c r="A73" s="18" t="s">
        <v>79</v>
      </c>
      <c r="B73" s="19" t="s">
        <v>391</v>
      </c>
      <c r="C73" s="19"/>
      <c r="D73" s="19" t="s">
        <v>394</v>
      </c>
      <c r="E73" s="19" t="s">
        <v>386</v>
      </c>
      <c r="F73" s="9">
        <f>Raw!F73</f>
        <v>0</v>
      </c>
      <c r="G73" s="9">
        <f>IF(RIGHT(G$1,2)="1Q",Raw!G73,Raw!G73-Raw!F73)</f>
        <v>0</v>
      </c>
      <c r="H73" s="9">
        <f>IF(RIGHT(H$1,2)="1Q",Raw!H73,Raw!H73-Raw!G73)</f>
        <v>0</v>
      </c>
      <c r="I73" s="9">
        <f>IF(RIGHT(I$1,2)="1Q",Raw!I73,Raw!I73-Raw!H73)</f>
        <v>0</v>
      </c>
      <c r="J73" s="9">
        <f>IF(RIGHT(J$1,2)="1Q",Raw!J73,Raw!J73-Raw!I73)</f>
        <v>0</v>
      </c>
      <c r="K73" s="9">
        <f>IF(RIGHT(K$1,2)="1Q",Raw!K73,Raw!K73-Raw!J73)</f>
        <v>0</v>
      </c>
      <c r="L73" s="9">
        <f>IF(RIGHT(L$1,2)="1Q",Raw!L73,Raw!L73-Raw!K73)</f>
        <v>0</v>
      </c>
      <c r="M73" s="9">
        <f>IF(RIGHT(M$1,2)="1Q",Raw!M73,Raw!M73-Raw!L73)</f>
        <v>0</v>
      </c>
      <c r="N73" s="9">
        <f>IF(RIGHT(N$1,2)="1Q",Raw!N73,Raw!N73-Raw!M73)</f>
        <v>0</v>
      </c>
      <c r="O73" s="9">
        <f>IF(RIGHT(O$1,2)="1Q",Raw!O73,Raw!O73-Raw!N73)</f>
        <v>0</v>
      </c>
      <c r="P73" s="9">
        <f>IF(RIGHT(P$1,2)="1Q",Raw!P73,Raw!P73-Raw!O73)</f>
        <v>0</v>
      </c>
      <c r="Q73" s="9">
        <f>IF(RIGHT(Q$1,2)="1Q",Raw!Q73,Raw!Q73-Raw!P73)</f>
        <v>216536748</v>
      </c>
      <c r="R73" s="9">
        <f>IF(RIGHT(R$1,2)="1Q",Raw!R73,Raw!R73-Raw!Q73)</f>
        <v>0</v>
      </c>
      <c r="S73" s="9">
        <f>IF(RIGHT(S$1,2)="1Q",Raw!S73,Raw!S73-Raw!R73)</f>
        <v>3890408</v>
      </c>
    </row>
    <row r="74" spans="1:19" x14ac:dyDescent="0.25">
      <c r="A74" s="18" t="s">
        <v>80</v>
      </c>
      <c r="B74" s="19" t="s">
        <v>390</v>
      </c>
      <c r="C74" s="19"/>
      <c r="D74" s="19" t="s">
        <v>393</v>
      </c>
      <c r="E74" s="19" t="s">
        <v>386</v>
      </c>
      <c r="F74" s="9">
        <f>Raw!F74</f>
        <v>0</v>
      </c>
      <c r="G74" s="9">
        <f>IF(RIGHT(G$1,2)="1Q",Raw!G74,Raw!G74-Raw!F74)</f>
        <v>0</v>
      </c>
      <c r="H74" s="9">
        <f>IF(RIGHT(H$1,2)="1Q",Raw!H74,Raw!H74-Raw!G74)</f>
        <v>0</v>
      </c>
      <c r="I74" s="9">
        <f>IF(RIGHT(I$1,2)="1Q",Raw!I74,Raw!I74-Raw!H74)</f>
        <v>0</v>
      </c>
      <c r="J74" s="9">
        <f>IF(RIGHT(J$1,2)="1Q",Raw!J74,Raw!J74-Raw!I74)</f>
        <v>0</v>
      </c>
      <c r="K74" s="9">
        <f>IF(RIGHT(K$1,2)="1Q",Raw!K74,Raw!K74-Raw!J74)</f>
        <v>0</v>
      </c>
      <c r="L74" s="9">
        <f>IF(RIGHT(L$1,2)="1Q",Raw!L74,Raw!L74-Raw!K74)</f>
        <v>0</v>
      </c>
      <c r="M74" s="9">
        <f>IF(RIGHT(M$1,2)="1Q",Raw!M74,Raw!M74-Raw!L74)</f>
        <v>0</v>
      </c>
      <c r="N74" s="9">
        <f>IF(RIGHT(N$1,2)="1Q",Raw!N74,Raw!N74-Raw!M74)</f>
        <v>0</v>
      </c>
      <c r="O74" s="9">
        <f>IF(RIGHT(O$1,2)="1Q",Raw!O74,Raw!O74-Raw!N74)</f>
        <v>0</v>
      </c>
      <c r="P74" s="9">
        <f>IF(RIGHT(P$1,2)="1Q",Raw!P74,Raw!P74-Raw!O74)</f>
        <v>0</v>
      </c>
      <c r="Q74" s="9">
        <f>IF(RIGHT(Q$1,2)="1Q",Raw!Q74,Raw!Q74-Raw!P74)</f>
        <v>0</v>
      </c>
      <c r="R74" s="9">
        <f>IF(RIGHT(R$1,2)="1Q",Raw!R74,Raw!R74-Raw!Q74)</f>
        <v>0</v>
      </c>
      <c r="S74" s="9">
        <f>IF(RIGHT(S$1,2)="1Q",Raw!S74,Raw!S74-Raw!R74)</f>
        <v>0</v>
      </c>
    </row>
    <row r="75" spans="1:19" x14ac:dyDescent="0.25">
      <c r="A75" s="18" t="s">
        <v>81</v>
      </c>
      <c r="B75" s="19" t="s">
        <v>391</v>
      </c>
      <c r="C75" s="19"/>
      <c r="D75" s="19" t="s">
        <v>394</v>
      </c>
      <c r="E75" s="19" t="s">
        <v>386</v>
      </c>
      <c r="F75" s="9">
        <f>Raw!F75</f>
        <v>0</v>
      </c>
      <c r="G75" s="9">
        <f>IF(RIGHT(G$1,2)="1Q",Raw!G75,Raw!G75-Raw!F75)</f>
        <v>0</v>
      </c>
      <c r="H75" s="9">
        <f>IF(RIGHT(H$1,2)="1Q",Raw!H75,Raw!H75-Raw!G75)</f>
        <v>0</v>
      </c>
      <c r="I75" s="9">
        <f>IF(RIGHT(I$1,2)="1Q",Raw!I75,Raw!I75-Raw!H75)</f>
        <v>0</v>
      </c>
      <c r="J75" s="9">
        <f>IF(RIGHT(J$1,2)="1Q",Raw!J75,Raw!J75-Raw!I75)</f>
        <v>0</v>
      </c>
      <c r="K75" s="9">
        <f>IF(RIGHT(K$1,2)="1Q",Raw!K75,Raw!K75-Raw!J75)</f>
        <v>0</v>
      </c>
      <c r="L75" s="9">
        <f>IF(RIGHT(L$1,2)="1Q",Raw!L75,Raw!L75-Raw!K75)</f>
        <v>0</v>
      </c>
      <c r="M75" s="9">
        <f>IF(RIGHT(M$1,2)="1Q",Raw!M75,Raw!M75-Raw!L75)</f>
        <v>0</v>
      </c>
      <c r="N75" s="9">
        <f>IF(RIGHT(N$1,2)="1Q",Raw!N75,Raw!N75-Raw!M75)</f>
        <v>0</v>
      </c>
      <c r="O75" s="9">
        <f>IF(RIGHT(O$1,2)="1Q",Raw!O75,Raw!O75-Raw!N75)</f>
        <v>0</v>
      </c>
      <c r="P75" s="9">
        <f>IF(RIGHT(P$1,2)="1Q",Raw!P75,Raw!P75-Raw!O75)</f>
        <v>0</v>
      </c>
      <c r="Q75" s="9">
        <f>IF(RIGHT(Q$1,2)="1Q",Raw!Q75,Raw!Q75-Raw!P75)</f>
        <v>0</v>
      </c>
      <c r="R75" s="9">
        <f>IF(RIGHT(R$1,2)="1Q",Raw!R75,Raw!R75-Raw!Q75)</f>
        <v>0</v>
      </c>
      <c r="S75" s="9">
        <f>IF(RIGHT(S$1,2)="1Q",Raw!S75,Raw!S75-Raw!R75)</f>
        <v>0</v>
      </c>
    </row>
    <row r="76" spans="1:19" x14ac:dyDescent="0.25">
      <c r="A76" s="18" t="s">
        <v>82</v>
      </c>
      <c r="B76" s="19" t="s">
        <v>391</v>
      </c>
      <c r="C76" s="19"/>
      <c r="D76" s="19" t="s">
        <v>394</v>
      </c>
      <c r="E76" s="19" t="s">
        <v>386</v>
      </c>
      <c r="F76" s="9">
        <f>Raw!F76</f>
        <v>0</v>
      </c>
      <c r="G76" s="9">
        <f>IF(RIGHT(G$1,2)="1Q",Raw!G76,Raw!G76-Raw!F76)</f>
        <v>0</v>
      </c>
      <c r="H76" s="9">
        <f>IF(RIGHT(H$1,2)="1Q",Raw!H76,Raw!H76-Raw!G76)</f>
        <v>0</v>
      </c>
      <c r="I76" s="9">
        <f>IF(RIGHT(I$1,2)="1Q",Raw!I76,Raw!I76-Raw!H76)</f>
        <v>0</v>
      </c>
      <c r="J76" s="9">
        <f>IF(RIGHT(J$1,2)="1Q",Raw!J76,Raw!J76-Raw!I76)</f>
        <v>0</v>
      </c>
      <c r="K76" s="9">
        <f>IF(RIGHT(K$1,2)="1Q",Raw!K76,Raw!K76-Raw!J76)</f>
        <v>0</v>
      </c>
      <c r="L76" s="9">
        <f>IF(RIGHT(L$1,2)="1Q",Raw!L76,Raw!L76-Raw!K76)</f>
        <v>0</v>
      </c>
      <c r="M76" s="9">
        <f>IF(RIGHT(M$1,2)="1Q",Raw!M76,Raw!M76-Raw!L76)</f>
        <v>0</v>
      </c>
      <c r="N76" s="9">
        <f>IF(RIGHT(N$1,2)="1Q",Raw!N76,Raw!N76-Raw!M76)</f>
        <v>0</v>
      </c>
      <c r="O76" s="9">
        <f>IF(RIGHT(O$1,2)="1Q",Raw!O76,Raw!O76-Raw!N76)</f>
        <v>0</v>
      </c>
      <c r="P76" s="9">
        <f>IF(RIGHT(P$1,2)="1Q",Raw!P76,Raw!P76-Raw!O76)</f>
        <v>0</v>
      </c>
      <c r="Q76" s="9">
        <f>IF(RIGHT(Q$1,2)="1Q",Raw!Q76,Raw!Q76-Raw!P76)</f>
        <v>0</v>
      </c>
      <c r="R76" s="9">
        <f>IF(RIGHT(R$1,2)="1Q",Raw!R76,Raw!R76-Raw!Q76)</f>
        <v>0</v>
      </c>
      <c r="S76" s="9">
        <f>IF(RIGHT(S$1,2)="1Q",Raw!S76,Raw!S76-Raw!R76)</f>
        <v>0</v>
      </c>
    </row>
    <row r="77" spans="1:19" x14ac:dyDescent="0.25">
      <c r="A77" s="18" t="s">
        <v>83</v>
      </c>
      <c r="B77" s="19" t="s">
        <v>391</v>
      </c>
      <c r="C77" s="19"/>
      <c r="D77" s="19" t="s">
        <v>394</v>
      </c>
      <c r="E77" s="19" t="s">
        <v>386</v>
      </c>
      <c r="F77" s="9">
        <f>Raw!F77</f>
        <v>0</v>
      </c>
      <c r="G77" s="9">
        <f>IF(RIGHT(G$1,2)="1Q",Raw!G77,Raw!G77-Raw!F77)</f>
        <v>0</v>
      </c>
      <c r="H77" s="9">
        <f>IF(RIGHT(H$1,2)="1Q",Raw!H77,Raw!H77-Raw!G77)</f>
        <v>0</v>
      </c>
      <c r="I77" s="9">
        <f>IF(RIGHT(I$1,2)="1Q",Raw!I77,Raw!I77-Raw!H77)</f>
        <v>0</v>
      </c>
      <c r="J77" s="9">
        <f>IF(RIGHT(J$1,2)="1Q",Raw!J77,Raw!J77-Raw!I77)</f>
        <v>0</v>
      </c>
      <c r="K77" s="9">
        <f>IF(RIGHT(K$1,2)="1Q",Raw!K77,Raw!K77-Raw!J77)</f>
        <v>0</v>
      </c>
      <c r="L77" s="9">
        <f>IF(RIGHT(L$1,2)="1Q",Raw!L77,Raw!L77-Raw!K77)</f>
        <v>0</v>
      </c>
      <c r="M77" s="9">
        <f>IF(RIGHT(M$1,2)="1Q",Raw!M77,Raw!M77-Raw!L77)</f>
        <v>0</v>
      </c>
      <c r="N77" s="9">
        <f>IF(RIGHT(N$1,2)="1Q",Raw!N77,Raw!N77-Raw!M77)</f>
        <v>0</v>
      </c>
      <c r="O77" s="9">
        <f>IF(RIGHT(O$1,2)="1Q",Raw!O77,Raw!O77-Raw!N77)</f>
        <v>0</v>
      </c>
      <c r="P77" s="9">
        <f>IF(RIGHT(P$1,2)="1Q",Raw!P77,Raw!P77-Raw!O77)</f>
        <v>0</v>
      </c>
      <c r="Q77" s="9">
        <f>IF(RIGHT(Q$1,2)="1Q",Raw!Q77,Raw!Q77-Raw!P77)</f>
        <v>0</v>
      </c>
      <c r="R77" s="9">
        <f>IF(RIGHT(R$1,2)="1Q",Raw!R77,Raw!R77-Raw!Q77)</f>
        <v>0</v>
      </c>
      <c r="S77" s="9">
        <f>IF(RIGHT(S$1,2)="1Q",Raw!S77,Raw!S77-Raw!R77)</f>
        <v>0</v>
      </c>
    </row>
    <row r="78" spans="1:19" x14ac:dyDescent="0.25">
      <c r="A78" s="18" t="s">
        <v>84</v>
      </c>
      <c r="B78" s="19" t="s">
        <v>391</v>
      </c>
      <c r="C78" s="19"/>
      <c r="D78" s="19" t="s">
        <v>394</v>
      </c>
      <c r="E78" s="19" t="s">
        <v>386</v>
      </c>
      <c r="F78" s="9">
        <f>Raw!F78</f>
        <v>0</v>
      </c>
      <c r="G78" s="9">
        <f>IF(RIGHT(G$1,2)="1Q",Raw!G78,Raw!G78-Raw!F78)</f>
        <v>0</v>
      </c>
      <c r="H78" s="9">
        <f>IF(RIGHT(H$1,2)="1Q",Raw!H78,Raw!H78-Raw!G78)</f>
        <v>0</v>
      </c>
      <c r="I78" s="9">
        <f>IF(RIGHT(I$1,2)="1Q",Raw!I78,Raw!I78-Raw!H78)</f>
        <v>0</v>
      </c>
      <c r="J78" s="9">
        <f>IF(RIGHT(J$1,2)="1Q",Raw!J78,Raw!J78-Raw!I78)</f>
        <v>0</v>
      </c>
      <c r="K78" s="9">
        <f>IF(RIGHT(K$1,2)="1Q",Raw!K78,Raw!K78-Raw!J78)</f>
        <v>0</v>
      </c>
      <c r="L78" s="9">
        <f>IF(RIGHT(L$1,2)="1Q",Raw!L78,Raw!L78-Raw!K78)</f>
        <v>0</v>
      </c>
      <c r="M78" s="9">
        <f>IF(RIGHT(M$1,2)="1Q",Raw!M78,Raw!M78-Raw!L78)</f>
        <v>0</v>
      </c>
      <c r="N78" s="9">
        <f>IF(RIGHT(N$1,2)="1Q",Raw!N78,Raw!N78-Raw!M78)</f>
        <v>0</v>
      </c>
      <c r="O78" s="9">
        <f>IF(RIGHT(O$1,2)="1Q",Raw!O78,Raw!O78-Raw!N78)</f>
        <v>0</v>
      </c>
      <c r="P78" s="9">
        <f>IF(RIGHT(P$1,2)="1Q",Raw!P78,Raw!P78-Raw!O78)</f>
        <v>0</v>
      </c>
      <c r="Q78" s="9">
        <f>IF(RIGHT(Q$1,2)="1Q",Raw!Q78,Raw!Q78-Raw!P78)</f>
        <v>0</v>
      </c>
      <c r="R78" s="9">
        <f>IF(RIGHT(R$1,2)="1Q",Raw!R78,Raw!R78-Raw!Q78)</f>
        <v>0</v>
      </c>
      <c r="S78" s="9">
        <f>IF(RIGHT(S$1,2)="1Q",Raw!S78,Raw!S78-Raw!R78)</f>
        <v>0</v>
      </c>
    </row>
    <row r="79" spans="1:19" x14ac:dyDescent="0.25">
      <c r="A79" s="18" t="s">
        <v>85</v>
      </c>
      <c r="B79" s="19" t="s">
        <v>391</v>
      </c>
      <c r="C79" s="19"/>
      <c r="D79" s="19" t="s">
        <v>394</v>
      </c>
      <c r="E79" s="19" t="s">
        <v>386</v>
      </c>
      <c r="F79" s="9">
        <f>Raw!F79</f>
        <v>0</v>
      </c>
      <c r="G79" s="9">
        <f>IF(RIGHT(G$1,2)="1Q",Raw!G79,Raw!G79-Raw!F79)</f>
        <v>0</v>
      </c>
      <c r="H79" s="9">
        <f>IF(RIGHT(H$1,2)="1Q",Raw!H79,Raw!H79-Raw!G79)</f>
        <v>0</v>
      </c>
      <c r="I79" s="9">
        <f>IF(RIGHT(I$1,2)="1Q",Raw!I79,Raw!I79-Raw!H79)</f>
        <v>0</v>
      </c>
      <c r="J79" s="9">
        <f>IF(RIGHT(J$1,2)="1Q",Raw!J79,Raw!J79-Raw!I79)</f>
        <v>0</v>
      </c>
      <c r="K79" s="9">
        <f>IF(RIGHT(K$1,2)="1Q",Raw!K79,Raw!K79-Raw!J79)</f>
        <v>0</v>
      </c>
      <c r="L79" s="9">
        <f>IF(RIGHT(L$1,2)="1Q",Raw!L79,Raw!L79-Raw!K79)</f>
        <v>0</v>
      </c>
      <c r="M79" s="9">
        <f>IF(RIGHT(M$1,2)="1Q",Raw!M79,Raw!M79-Raw!L79)</f>
        <v>0</v>
      </c>
      <c r="N79" s="9">
        <f>IF(RIGHT(N$1,2)="1Q",Raw!N79,Raw!N79-Raw!M79)</f>
        <v>0</v>
      </c>
      <c r="O79" s="9">
        <f>IF(RIGHT(O$1,2)="1Q",Raw!O79,Raw!O79-Raw!N79)</f>
        <v>0</v>
      </c>
      <c r="P79" s="9">
        <f>IF(RIGHT(P$1,2)="1Q",Raw!P79,Raw!P79-Raw!O79)</f>
        <v>0</v>
      </c>
      <c r="Q79" s="9">
        <f>IF(RIGHT(Q$1,2)="1Q",Raw!Q79,Raw!Q79-Raw!P79)</f>
        <v>0</v>
      </c>
      <c r="R79" s="9">
        <f>IF(RIGHT(R$1,2)="1Q",Raw!R79,Raw!R79-Raw!Q79)</f>
        <v>0</v>
      </c>
      <c r="S79" s="9">
        <f>IF(RIGHT(S$1,2)="1Q",Raw!S79,Raw!S79-Raw!R79)</f>
        <v>0</v>
      </c>
    </row>
    <row r="80" spans="1:19" x14ac:dyDescent="0.25">
      <c r="A80" s="18" t="s">
        <v>86</v>
      </c>
      <c r="B80" s="19" t="s">
        <v>390</v>
      </c>
      <c r="C80" s="19"/>
      <c r="D80" s="19" t="s">
        <v>393</v>
      </c>
      <c r="E80" s="19" t="s">
        <v>386</v>
      </c>
      <c r="F80" s="9">
        <f>Raw!F80</f>
        <v>0</v>
      </c>
      <c r="G80" s="9">
        <f>IF(RIGHT(G$1,2)="1Q",Raw!G80,Raw!G80-Raw!F80)</f>
        <v>0</v>
      </c>
      <c r="H80" s="9">
        <f>IF(RIGHT(H$1,2)="1Q",Raw!H80,Raw!H80-Raw!G80)</f>
        <v>0</v>
      </c>
      <c r="I80" s="9">
        <f>IF(RIGHT(I$1,2)="1Q",Raw!I80,Raw!I80-Raw!H80)</f>
        <v>0</v>
      </c>
      <c r="J80" s="9">
        <f>IF(RIGHT(J$1,2)="1Q",Raw!J80,Raw!J80-Raw!I80)</f>
        <v>0</v>
      </c>
      <c r="K80" s="9">
        <f>IF(RIGHT(K$1,2)="1Q",Raw!K80,Raw!K80-Raw!J80)</f>
        <v>0</v>
      </c>
      <c r="L80" s="9">
        <f>IF(RIGHT(L$1,2)="1Q",Raw!L80,Raw!L80-Raw!K80)</f>
        <v>0</v>
      </c>
      <c r="M80" s="9">
        <f>IF(RIGHT(M$1,2)="1Q",Raw!M80,Raw!M80-Raw!L80)</f>
        <v>0</v>
      </c>
      <c r="N80" s="9">
        <f>IF(RIGHT(N$1,2)="1Q",Raw!N80,Raw!N80-Raw!M80)</f>
        <v>0</v>
      </c>
      <c r="O80" s="9">
        <f>IF(RIGHT(O$1,2)="1Q",Raw!O80,Raw!O80-Raw!N80)</f>
        <v>0</v>
      </c>
      <c r="P80" s="9">
        <f>IF(RIGHT(P$1,2)="1Q",Raw!P80,Raw!P80-Raw!O80)</f>
        <v>0</v>
      </c>
      <c r="Q80" s="9">
        <f>IF(RIGHT(Q$1,2)="1Q",Raw!Q80,Raw!Q80-Raw!P80)</f>
        <v>0</v>
      </c>
      <c r="R80" s="9">
        <f>IF(RIGHT(R$1,2)="1Q",Raw!R80,Raw!R80-Raw!Q80)</f>
        <v>0</v>
      </c>
      <c r="S80" s="9">
        <f>IF(RIGHT(S$1,2)="1Q",Raw!S80,Raw!S80-Raw!R80)</f>
        <v>0</v>
      </c>
    </row>
    <row r="81" spans="1:19" x14ac:dyDescent="0.25">
      <c r="A81" s="18" t="s">
        <v>87</v>
      </c>
      <c r="B81" s="19" t="s">
        <v>391</v>
      </c>
      <c r="C81" s="19"/>
      <c r="D81" s="19" t="s">
        <v>394</v>
      </c>
      <c r="E81" s="19" t="s">
        <v>386</v>
      </c>
      <c r="F81" s="9">
        <f>Raw!F81</f>
        <v>0</v>
      </c>
      <c r="G81" s="9">
        <f>IF(RIGHT(G$1,2)="1Q",Raw!G81,Raw!G81-Raw!F81)</f>
        <v>0</v>
      </c>
      <c r="H81" s="9">
        <f>IF(RIGHT(H$1,2)="1Q",Raw!H81,Raw!H81-Raw!G81)</f>
        <v>0</v>
      </c>
      <c r="I81" s="9">
        <f>IF(RIGHT(I$1,2)="1Q",Raw!I81,Raw!I81-Raw!H81)</f>
        <v>0</v>
      </c>
      <c r="J81" s="9">
        <f>IF(RIGHT(J$1,2)="1Q",Raw!J81,Raw!J81-Raw!I81)</f>
        <v>0</v>
      </c>
      <c r="K81" s="9">
        <f>IF(RIGHT(K$1,2)="1Q",Raw!K81,Raw!K81-Raw!J81)</f>
        <v>0</v>
      </c>
      <c r="L81" s="9">
        <f>IF(RIGHT(L$1,2)="1Q",Raw!L81,Raw!L81-Raw!K81)</f>
        <v>0</v>
      </c>
      <c r="M81" s="9">
        <f>IF(RIGHT(M$1,2)="1Q",Raw!M81,Raw!M81-Raw!L81)</f>
        <v>0</v>
      </c>
      <c r="N81" s="9">
        <f>IF(RIGHT(N$1,2)="1Q",Raw!N81,Raw!N81-Raw!M81)</f>
        <v>0</v>
      </c>
      <c r="O81" s="9">
        <f>IF(RIGHT(O$1,2)="1Q",Raw!O81,Raw!O81-Raw!N81)</f>
        <v>0</v>
      </c>
      <c r="P81" s="9">
        <f>IF(RIGHT(P$1,2)="1Q",Raw!P81,Raw!P81-Raw!O81)</f>
        <v>0</v>
      </c>
      <c r="Q81" s="9">
        <f>IF(RIGHT(Q$1,2)="1Q",Raw!Q81,Raw!Q81-Raw!P81)</f>
        <v>0</v>
      </c>
      <c r="R81" s="9">
        <f>IF(RIGHT(R$1,2)="1Q",Raw!R81,Raw!R81-Raw!Q81)</f>
        <v>0</v>
      </c>
      <c r="S81" s="9">
        <f>IF(RIGHT(S$1,2)="1Q",Raw!S81,Raw!S81-Raw!R81)</f>
        <v>0</v>
      </c>
    </row>
    <row r="82" spans="1:19" x14ac:dyDescent="0.25">
      <c r="A82" s="18" t="s">
        <v>88</v>
      </c>
      <c r="B82" s="19" t="s">
        <v>391</v>
      </c>
      <c r="C82" s="19"/>
      <c r="D82" s="19" t="s">
        <v>394</v>
      </c>
      <c r="E82" s="19" t="s">
        <v>386</v>
      </c>
      <c r="F82" s="9">
        <f>Raw!F82</f>
        <v>0</v>
      </c>
      <c r="G82" s="9">
        <f>IF(RIGHT(G$1,2)="1Q",Raw!G82,Raw!G82-Raw!F82)</f>
        <v>0</v>
      </c>
      <c r="H82" s="9">
        <f>IF(RIGHT(H$1,2)="1Q",Raw!H82,Raw!H82-Raw!G82)</f>
        <v>0</v>
      </c>
      <c r="I82" s="9">
        <f>IF(RIGHT(I$1,2)="1Q",Raw!I82,Raw!I82-Raw!H82)</f>
        <v>0</v>
      </c>
      <c r="J82" s="9">
        <f>IF(RIGHT(J$1,2)="1Q",Raw!J82,Raw!J82-Raw!I82)</f>
        <v>0</v>
      </c>
      <c r="K82" s="9">
        <f>IF(RIGHT(K$1,2)="1Q",Raw!K82,Raw!K82-Raw!J82)</f>
        <v>0</v>
      </c>
      <c r="L82" s="9">
        <f>IF(RIGHT(L$1,2)="1Q",Raw!L82,Raw!L82-Raw!K82)</f>
        <v>0</v>
      </c>
      <c r="M82" s="9">
        <f>IF(RIGHT(M$1,2)="1Q",Raw!M82,Raw!M82-Raw!L82)</f>
        <v>0</v>
      </c>
      <c r="N82" s="9">
        <f>IF(RIGHT(N$1,2)="1Q",Raw!N82,Raw!N82-Raw!M82)</f>
        <v>0</v>
      </c>
      <c r="O82" s="9">
        <f>IF(RIGHT(O$1,2)="1Q",Raw!O82,Raw!O82-Raw!N82)</f>
        <v>0</v>
      </c>
      <c r="P82" s="9">
        <f>IF(RIGHT(P$1,2)="1Q",Raw!P82,Raw!P82-Raw!O82)</f>
        <v>0</v>
      </c>
      <c r="Q82" s="9">
        <f>IF(RIGHT(Q$1,2)="1Q",Raw!Q82,Raw!Q82-Raw!P82)</f>
        <v>0</v>
      </c>
      <c r="R82" s="9">
        <f>IF(RIGHT(R$1,2)="1Q",Raw!R82,Raw!R82-Raw!Q82)</f>
        <v>0</v>
      </c>
      <c r="S82" s="9">
        <f>IF(RIGHT(S$1,2)="1Q",Raw!S82,Raw!S82-Raw!R82)</f>
        <v>0</v>
      </c>
    </row>
    <row r="83" spans="1:19" x14ac:dyDescent="0.25">
      <c r="A83" s="18" t="s">
        <v>33</v>
      </c>
      <c r="B83" s="19" t="s">
        <v>391</v>
      </c>
      <c r="C83" s="19"/>
      <c r="D83" s="19" t="s">
        <v>394</v>
      </c>
      <c r="E83" s="19" t="s">
        <v>386</v>
      </c>
      <c r="F83" s="9">
        <f>Raw!F83</f>
        <v>0</v>
      </c>
      <c r="G83" s="9">
        <f>IF(RIGHT(G$1,2)="1Q",Raw!G83,Raw!G83-Raw!F83)</f>
        <v>0</v>
      </c>
      <c r="H83" s="9">
        <f>IF(RIGHT(H$1,2)="1Q",Raw!H83,Raw!H83-Raw!G83)</f>
        <v>0</v>
      </c>
      <c r="I83" s="9">
        <f>IF(RIGHT(I$1,2)="1Q",Raw!I83,Raw!I83-Raw!H83)</f>
        <v>0</v>
      </c>
      <c r="J83" s="9">
        <f>IF(RIGHT(J$1,2)="1Q",Raw!J83,Raw!J83-Raw!I83)</f>
        <v>0</v>
      </c>
      <c r="K83" s="9">
        <f>IF(RIGHT(K$1,2)="1Q",Raw!K83,Raw!K83-Raw!J83)</f>
        <v>0</v>
      </c>
      <c r="L83" s="9">
        <f>IF(RIGHT(L$1,2)="1Q",Raw!L83,Raw!L83-Raw!K83)</f>
        <v>0</v>
      </c>
      <c r="M83" s="9">
        <f>IF(RIGHT(M$1,2)="1Q",Raw!M83,Raw!M83-Raw!L83)</f>
        <v>0</v>
      </c>
      <c r="N83" s="9">
        <f>IF(RIGHT(N$1,2)="1Q",Raw!N83,Raw!N83-Raw!M83)</f>
        <v>0</v>
      </c>
      <c r="O83" s="9">
        <f>IF(RIGHT(O$1,2)="1Q",Raw!O83,Raw!O83-Raw!N83)</f>
        <v>0</v>
      </c>
      <c r="P83" s="9">
        <f>IF(RIGHT(P$1,2)="1Q",Raw!P83,Raw!P83-Raw!O83)</f>
        <v>0</v>
      </c>
      <c r="Q83" s="9">
        <f>IF(RIGHT(Q$1,2)="1Q",Raw!Q83,Raw!Q83-Raw!P83)</f>
        <v>0</v>
      </c>
      <c r="R83" s="9">
        <f>IF(RIGHT(R$1,2)="1Q",Raw!R83,Raw!R83-Raw!Q83)</f>
        <v>0</v>
      </c>
      <c r="S83" s="9">
        <f>IF(RIGHT(S$1,2)="1Q",Raw!S83,Raw!S83-Raw!R83)</f>
        <v>0</v>
      </c>
    </row>
    <row r="84" spans="1:19" x14ac:dyDescent="0.25">
      <c r="A84" s="18" t="s">
        <v>89</v>
      </c>
      <c r="B84" s="19" t="s">
        <v>390</v>
      </c>
      <c r="C84" s="19"/>
      <c r="D84" s="19" t="s">
        <v>393</v>
      </c>
      <c r="E84" s="19" t="s">
        <v>386</v>
      </c>
      <c r="F84" s="9">
        <f>Raw!F84</f>
        <v>0</v>
      </c>
      <c r="G84" s="9">
        <f>IF(RIGHT(G$1,2)="1Q",Raw!G84,Raw!G84-Raw!F84)</f>
        <v>0</v>
      </c>
      <c r="H84" s="9">
        <f>IF(RIGHT(H$1,2)="1Q",Raw!H84,Raw!H84-Raw!G84)</f>
        <v>0</v>
      </c>
      <c r="I84" s="9">
        <f>IF(RIGHT(I$1,2)="1Q",Raw!I84,Raw!I84-Raw!H84)</f>
        <v>0</v>
      </c>
      <c r="J84" s="9">
        <f>IF(RIGHT(J$1,2)="1Q",Raw!J84,Raw!J84-Raw!I84)</f>
        <v>0</v>
      </c>
      <c r="K84" s="9">
        <f>IF(RIGHT(K$1,2)="1Q",Raw!K84,Raw!K84-Raw!J84)</f>
        <v>0</v>
      </c>
      <c r="L84" s="9">
        <f>IF(RIGHT(L$1,2)="1Q",Raw!L84,Raw!L84-Raw!K84)</f>
        <v>0</v>
      </c>
      <c r="M84" s="9">
        <f>IF(RIGHT(M$1,2)="1Q",Raw!M84,Raw!M84-Raw!L84)</f>
        <v>0</v>
      </c>
      <c r="N84" s="9">
        <f>IF(RIGHT(N$1,2)="1Q",Raw!N84,Raw!N84-Raw!M84)</f>
        <v>0</v>
      </c>
      <c r="O84" s="9">
        <f>IF(RIGHT(O$1,2)="1Q",Raw!O84,Raw!O84-Raw!N84)</f>
        <v>0</v>
      </c>
      <c r="P84" s="9">
        <f>IF(RIGHT(P$1,2)="1Q",Raw!P84,Raw!P84-Raw!O84)</f>
        <v>0</v>
      </c>
      <c r="Q84" s="9">
        <f>IF(RIGHT(Q$1,2)="1Q",Raw!Q84,Raw!Q84-Raw!P84)</f>
        <v>0</v>
      </c>
      <c r="R84" s="9">
        <f>IF(RIGHT(R$1,2)="1Q",Raw!R84,Raw!R84-Raw!Q84)</f>
        <v>0</v>
      </c>
      <c r="S84" s="9">
        <f>IF(RIGHT(S$1,2)="1Q",Raw!S84,Raw!S84-Raw!R84)</f>
        <v>0</v>
      </c>
    </row>
    <row r="85" spans="1:19" x14ac:dyDescent="0.25">
      <c r="A85" s="18" t="s">
        <v>90</v>
      </c>
      <c r="B85" s="19" t="s">
        <v>391</v>
      </c>
      <c r="C85" s="19"/>
      <c r="D85" s="19" t="s">
        <v>394</v>
      </c>
      <c r="E85" s="19" t="s">
        <v>386</v>
      </c>
      <c r="F85" s="9">
        <f>Raw!F85</f>
        <v>0</v>
      </c>
      <c r="G85" s="9">
        <f>IF(RIGHT(G$1,2)="1Q",Raw!G85,Raw!G85-Raw!F85)</f>
        <v>0</v>
      </c>
      <c r="H85" s="9">
        <f>IF(RIGHT(H$1,2)="1Q",Raw!H85,Raw!H85-Raw!G85)</f>
        <v>0</v>
      </c>
      <c r="I85" s="9">
        <f>IF(RIGHT(I$1,2)="1Q",Raw!I85,Raw!I85-Raw!H85)</f>
        <v>0</v>
      </c>
      <c r="J85" s="9">
        <f>IF(RIGHT(J$1,2)="1Q",Raw!J85,Raw!J85-Raw!I85)</f>
        <v>0</v>
      </c>
      <c r="K85" s="9">
        <f>IF(RIGHT(K$1,2)="1Q",Raw!K85,Raw!K85-Raw!J85)</f>
        <v>0</v>
      </c>
      <c r="L85" s="9">
        <f>IF(RIGHT(L$1,2)="1Q",Raw!L85,Raw!L85-Raw!K85)</f>
        <v>0</v>
      </c>
      <c r="M85" s="9">
        <f>IF(RIGHT(M$1,2)="1Q",Raw!M85,Raw!M85-Raw!L85)</f>
        <v>0</v>
      </c>
      <c r="N85" s="9">
        <f>IF(RIGHT(N$1,2)="1Q",Raw!N85,Raw!N85-Raw!M85)</f>
        <v>0</v>
      </c>
      <c r="O85" s="9">
        <f>IF(RIGHT(O$1,2)="1Q",Raw!O85,Raw!O85-Raw!N85)</f>
        <v>0</v>
      </c>
      <c r="P85" s="9">
        <f>IF(RIGHT(P$1,2)="1Q",Raw!P85,Raw!P85-Raw!O85)</f>
        <v>0</v>
      </c>
      <c r="Q85" s="9">
        <f>IF(RIGHT(Q$1,2)="1Q",Raw!Q85,Raw!Q85-Raw!P85)</f>
        <v>0</v>
      </c>
      <c r="R85" s="9">
        <f>IF(RIGHT(R$1,2)="1Q",Raw!R85,Raw!R85-Raw!Q85)</f>
        <v>0</v>
      </c>
      <c r="S85" s="9">
        <f>IF(RIGHT(S$1,2)="1Q",Raw!S85,Raw!S85-Raw!R85)</f>
        <v>0</v>
      </c>
    </row>
    <row r="86" spans="1:19" x14ac:dyDescent="0.25">
      <c r="A86" s="18" t="s">
        <v>91</v>
      </c>
      <c r="B86" s="19" t="s">
        <v>391</v>
      </c>
      <c r="C86" s="19"/>
      <c r="D86" s="19" t="s">
        <v>394</v>
      </c>
      <c r="E86" s="19" t="s">
        <v>386</v>
      </c>
      <c r="F86" s="9">
        <f>Raw!F86</f>
        <v>0</v>
      </c>
      <c r="G86" s="9">
        <f>IF(RIGHT(G$1,2)="1Q",Raw!G86,Raw!G86-Raw!F86)</f>
        <v>0</v>
      </c>
      <c r="H86" s="9">
        <f>IF(RIGHT(H$1,2)="1Q",Raw!H86,Raw!H86-Raw!G86)</f>
        <v>0</v>
      </c>
      <c r="I86" s="9">
        <f>IF(RIGHT(I$1,2)="1Q",Raw!I86,Raw!I86-Raw!H86)</f>
        <v>0</v>
      </c>
      <c r="J86" s="9">
        <f>IF(RIGHT(J$1,2)="1Q",Raw!J86,Raw!J86-Raw!I86)</f>
        <v>0</v>
      </c>
      <c r="K86" s="9">
        <f>IF(RIGHT(K$1,2)="1Q",Raw!K86,Raw!K86-Raw!J86)</f>
        <v>0</v>
      </c>
      <c r="L86" s="9">
        <f>IF(RIGHT(L$1,2)="1Q",Raw!L86,Raw!L86-Raw!K86)</f>
        <v>0</v>
      </c>
      <c r="M86" s="9">
        <f>IF(RIGHT(M$1,2)="1Q",Raw!M86,Raw!M86-Raw!L86)</f>
        <v>0</v>
      </c>
      <c r="N86" s="9">
        <f>IF(RIGHT(N$1,2)="1Q",Raw!N86,Raw!N86-Raw!M86)</f>
        <v>0</v>
      </c>
      <c r="O86" s="9">
        <f>IF(RIGHT(O$1,2)="1Q",Raw!O86,Raw!O86-Raw!N86)</f>
        <v>0</v>
      </c>
      <c r="P86" s="9">
        <f>IF(RIGHT(P$1,2)="1Q",Raw!P86,Raw!P86-Raw!O86)</f>
        <v>0</v>
      </c>
      <c r="Q86" s="9">
        <f>IF(RIGHT(Q$1,2)="1Q",Raw!Q86,Raw!Q86-Raw!P86)</f>
        <v>0</v>
      </c>
      <c r="R86" s="9">
        <f>IF(RIGHT(R$1,2)="1Q",Raw!R86,Raw!R86-Raw!Q86)</f>
        <v>0</v>
      </c>
      <c r="S86" s="9">
        <f>IF(RIGHT(S$1,2)="1Q",Raw!S86,Raw!S86-Raw!R86)</f>
        <v>0</v>
      </c>
    </row>
    <row r="87" spans="1:19" x14ac:dyDescent="0.25">
      <c r="A87" s="18" t="s">
        <v>92</v>
      </c>
      <c r="B87" s="19" t="s">
        <v>390</v>
      </c>
      <c r="C87" s="19"/>
      <c r="D87" s="19" t="s">
        <v>393</v>
      </c>
      <c r="E87" s="19" t="s">
        <v>386</v>
      </c>
      <c r="F87" s="9">
        <f>Raw!F87</f>
        <v>0</v>
      </c>
      <c r="G87" s="9">
        <f>IF(RIGHT(G$1,2)="1Q",Raw!G87,Raw!G87-Raw!F87)</f>
        <v>0</v>
      </c>
      <c r="H87" s="9">
        <f>IF(RIGHT(H$1,2)="1Q",Raw!H87,Raw!H87-Raw!G87)</f>
        <v>0</v>
      </c>
      <c r="I87" s="9">
        <f>IF(RIGHT(I$1,2)="1Q",Raw!I87,Raw!I87-Raw!H87)</f>
        <v>0</v>
      </c>
      <c r="J87" s="9">
        <f>IF(RIGHT(J$1,2)="1Q",Raw!J87,Raw!J87-Raw!I87)</f>
        <v>0</v>
      </c>
      <c r="K87" s="9">
        <f>IF(RIGHT(K$1,2)="1Q",Raw!K87,Raw!K87-Raw!J87)</f>
        <v>0</v>
      </c>
      <c r="L87" s="9">
        <f>IF(RIGHT(L$1,2)="1Q",Raw!L87,Raw!L87-Raw!K87)</f>
        <v>0</v>
      </c>
      <c r="M87" s="9">
        <f>IF(RIGHT(M$1,2)="1Q",Raw!M87,Raw!M87-Raw!L87)</f>
        <v>0</v>
      </c>
      <c r="N87" s="9">
        <f>IF(RIGHT(N$1,2)="1Q",Raw!N87,Raw!N87-Raw!M87)</f>
        <v>0</v>
      </c>
      <c r="O87" s="9">
        <f>IF(RIGHT(O$1,2)="1Q",Raw!O87,Raw!O87-Raw!N87)</f>
        <v>0</v>
      </c>
      <c r="P87" s="9">
        <f>IF(RIGHT(P$1,2)="1Q",Raw!P87,Raw!P87-Raw!O87)</f>
        <v>0</v>
      </c>
      <c r="Q87" s="9">
        <f>IF(RIGHT(Q$1,2)="1Q",Raw!Q87,Raw!Q87-Raw!P87)</f>
        <v>0</v>
      </c>
      <c r="R87" s="9">
        <f>IF(RIGHT(R$1,2)="1Q",Raw!R87,Raw!R87-Raw!Q87)</f>
        <v>0</v>
      </c>
      <c r="S87" s="9">
        <f>IF(RIGHT(S$1,2)="1Q",Raw!S87,Raw!S87-Raw!R87)</f>
        <v>0</v>
      </c>
    </row>
    <row r="88" spans="1:19" x14ac:dyDescent="0.25">
      <c r="A88" s="18" t="s">
        <v>93</v>
      </c>
      <c r="B88" s="19" t="s">
        <v>391</v>
      </c>
      <c r="C88" s="19"/>
      <c r="D88" s="19" t="s">
        <v>394</v>
      </c>
      <c r="E88" s="19" t="s">
        <v>386</v>
      </c>
      <c r="F88" s="9">
        <f>Raw!F88</f>
        <v>0</v>
      </c>
      <c r="G88" s="9">
        <f>IF(RIGHT(G$1,2)="1Q",Raw!G88,Raw!G88-Raw!F88)</f>
        <v>0</v>
      </c>
      <c r="H88" s="9">
        <f>IF(RIGHT(H$1,2)="1Q",Raw!H88,Raw!H88-Raw!G88)</f>
        <v>0</v>
      </c>
      <c r="I88" s="9">
        <f>IF(RIGHT(I$1,2)="1Q",Raw!I88,Raw!I88-Raw!H88)</f>
        <v>0</v>
      </c>
      <c r="J88" s="9">
        <f>IF(RIGHT(J$1,2)="1Q",Raw!J88,Raw!J88-Raw!I88)</f>
        <v>0</v>
      </c>
      <c r="K88" s="9">
        <f>IF(RIGHT(K$1,2)="1Q",Raw!K88,Raw!K88-Raw!J88)</f>
        <v>0</v>
      </c>
      <c r="L88" s="9">
        <f>IF(RIGHT(L$1,2)="1Q",Raw!L88,Raw!L88-Raw!K88)</f>
        <v>0</v>
      </c>
      <c r="M88" s="9">
        <f>IF(RIGHT(M$1,2)="1Q",Raw!M88,Raw!M88-Raw!L88)</f>
        <v>0</v>
      </c>
      <c r="N88" s="9">
        <f>IF(RIGHT(N$1,2)="1Q",Raw!N88,Raw!N88-Raw!M88)</f>
        <v>0</v>
      </c>
      <c r="O88" s="9">
        <f>IF(RIGHT(O$1,2)="1Q",Raw!O88,Raw!O88-Raw!N88)</f>
        <v>0</v>
      </c>
      <c r="P88" s="9">
        <f>IF(RIGHT(P$1,2)="1Q",Raw!P88,Raw!P88-Raw!O88)</f>
        <v>0</v>
      </c>
      <c r="Q88" s="9">
        <f>IF(RIGHT(Q$1,2)="1Q",Raw!Q88,Raw!Q88-Raw!P88)</f>
        <v>0</v>
      </c>
      <c r="R88" s="9">
        <f>IF(RIGHT(R$1,2)="1Q",Raw!R88,Raw!R88-Raw!Q88)</f>
        <v>0</v>
      </c>
      <c r="S88" s="9">
        <f>IF(RIGHT(S$1,2)="1Q",Raw!S88,Raw!S88-Raw!R88)</f>
        <v>0</v>
      </c>
    </row>
    <row r="89" spans="1:19" x14ac:dyDescent="0.25">
      <c r="A89" s="18" t="s">
        <v>94</v>
      </c>
      <c r="B89" s="19" t="s">
        <v>391</v>
      </c>
      <c r="C89" s="19"/>
      <c r="D89" s="19" t="s">
        <v>394</v>
      </c>
      <c r="E89" s="19" t="s">
        <v>386</v>
      </c>
      <c r="F89" s="9">
        <f>Raw!F89</f>
        <v>0</v>
      </c>
      <c r="G89" s="9">
        <f>IF(RIGHT(G$1,2)="1Q",Raw!G89,Raw!G89-Raw!F89)</f>
        <v>0</v>
      </c>
      <c r="H89" s="9">
        <f>IF(RIGHT(H$1,2)="1Q",Raw!H89,Raw!H89-Raw!G89)</f>
        <v>0</v>
      </c>
      <c r="I89" s="9">
        <f>IF(RIGHT(I$1,2)="1Q",Raw!I89,Raw!I89-Raw!H89)</f>
        <v>0</v>
      </c>
      <c r="J89" s="9">
        <f>IF(RIGHT(J$1,2)="1Q",Raw!J89,Raw!J89-Raw!I89)</f>
        <v>0</v>
      </c>
      <c r="K89" s="9">
        <f>IF(RIGHT(K$1,2)="1Q",Raw!K89,Raw!K89-Raw!J89)</f>
        <v>0</v>
      </c>
      <c r="L89" s="9">
        <f>IF(RIGHT(L$1,2)="1Q",Raw!L89,Raw!L89-Raw!K89)</f>
        <v>0</v>
      </c>
      <c r="M89" s="9">
        <f>IF(RIGHT(M$1,2)="1Q",Raw!M89,Raw!M89-Raw!L89)</f>
        <v>0</v>
      </c>
      <c r="N89" s="9">
        <f>IF(RIGHT(N$1,2)="1Q",Raw!N89,Raw!N89-Raw!M89)</f>
        <v>0</v>
      </c>
      <c r="O89" s="9">
        <f>IF(RIGHT(O$1,2)="1Q",Raw!O89,Raw!O89-Raw!N89)</f>
        <v>0</v>
      </c>
      <c r="P89" s="9">
        <f>IF(RIGHT(P$1,2)="1Q",Raw!P89,Raw!P89-Raw!O89)</f>
        <v>0</v>
      </c>
      <c r="Q89" s="9">
        <f>IF(RIGHT(Q$1,2)="1Q",Raw!Q89,Raw!Q89-Raw!P89)</f>
        <v>0</v>
      </c>
      <c r="R89" s="9">
        <f>IF(RIGHT(R$1,2)="1Q",Raw!R89,Raw!R89-Raw!Q89)</f>
        <v>0</v>
      </c>
      <c r="S89" s="9">
        <f>IF(RIGHT(S$1,2)="1Q",Raw!S89,Raw!S89-Raw!R89)</f>
        <v>0</v>
      </c>
    </row>
    <row r="90" spans="1:19" x14ac:dyDescent="0.25">
      <c r="A90" s="18" t="s">
        <v>33</v>
      </c>
      <c r="B90" s="19" t="s">
        <v>391</v>
      </c>
      <c r="C90" s="19"/>
      <c r="D90" s="19" t="s">
        <v>394</v>
      </c>
      <c r="E90" s="19" t="s">
        <v>386</v>
      </c>
      <c r="F90" s="9">
        <f>Raw!F90</f>
        <v>0</v>
      </c>
      <c r="G90" s="9">
        <f>IF(RIGHT(G$1,2)="1Q",Raw!G90,Raw!G90-Raw!F90)</f>
        <v>0</v>
      </c>
      <c r="H90" s="9">
        <f>IF(RIGHT(H$1,2)="1Q",Raw!H90,Raw!H90-Raw!G90)</f>
        <v>0</v>
      </c>
      <c r="I90" s="9">
        <f>IF(RIGHT(I$1,2)="1Q",Raw!I90,Raw!I90-Raw!H90)</f>
        <v>0</v>
      </c>
      <c r="J90" s="9">
        <f>IF(RIGHT(J$1,2)="1Q",Raw!J90,Raw!J90-Raw!I90)</f>
        <v>0</v>
      </c>
      <c r="K90" s="9">
        <f>IF(RIGHT(K$1,2)="1Q",Raw!K90,Raw!K90-Raw!J90)</f>
        <v>0</v>
      </c>
      <c r="L90" s="9">
        <f>IF(RIGHT(L$1,2)="1Q",Raw!L90,Raw!L90-Raw!K90)</f>
        <v>0</v>
      </c>
      <c r="M90" s="9">
        <f>IF(RIGHT(M$1,2)="1Q",Raw!M90,Raw!M90-Raw!L90)</f>
        <v>0</v>
      </c>
      <c r="N90" s="9">
        <f>IF(RIGHT(N$1,2)="1Q",Raw!N90,Raw!N90-Raw!M90)</f>
        <v>0</v>
      </c>
      <c r="O90" s="9">
        <f>IF(RIGHT(O$1,2)="1Q",Raw!O90,Raw!O90-Raw!N90)</f>
        <v>0</v>
      </c>
      <c r="P90" s="9">
        <f>IF(RIGHT(P$1,2)="1Q",Raw!P90,Raw!P90-Raw!O90)</f>
        <v>0</v>
      </c>
      <c r="Q90" s="9">
        <f>IF(RIGHT(Q$1,2)="1Q",Raw!Q90,Raw!Q90-Raw!P90)</f>
        <v>0</v>
      </c>
      <c r="R90" s="9">
        <f>IF(RIGHT(R$1,2)="1Q",Raw!R90,Raw!R90-Raw!Q90)</f>
        <v>0</v>
      </c>
      <c r="S90" s="9">
        <f>IF(RIGHT(S$1,2)="1Q",Raw!S90,Raw!S90-Raw!R90)</f>
        <v>0</v>
      </c>
    </row>
    <row r="91" spans="1:19" x14ac:dyDescent="0.25">
      <c r="A91" s="18" t="s">
        <v>95</v>
      </c>
      <c r="B91" s="19" t="s">
        <v>390</v>
      </c>
      <c r="C91" s="19"/>
      <c r="D91" s="19" t="s">
        <v>393</v>
      </c>
      <c r="E91" s="19" t="s">
        <v>386</v>
      </c>
      <c r="F91" s="9">
        <f>Raw!F91</f>
        <v>0</v>
      </c>
      <c r="G91" s="9">
        <f>IF(RIGHT(G$1,2)="1Q",Raw!G91,Raw!G91-Raw!F91)</f>
        <v>0</v>
      </c>
      <c r="H91" s="9">
        <f>IF(RIGHT(H$1,2)="1Q",Raw!H91,Raw!H91-Raw!G91)</f>
        <v>0</v>
      </c>
      <c r="I91" s="9">
        <f>IF(RIGHT(I$1,2)="1Q",Raw!I91,Raw!I91-Raw!H91)</f>
        <v>0</v>
      </c>
      <c r="J91" s="9">
        <f>IF(RIGHT(J$1,2)="1Q",Raw!J91,Raw!J91-Raw!I91)</f>
        <v>0</v>
      </c>
      <c r="K91" s="9">
        <f>IF(RIGHT(K$1,2)="1Q",Raw!K91,Raw!K91-Raw!J91)</f>
        <v>0</v>
      </c>
      <c r="L91" s="9">
        <f>IF(RIGHT(L$1,2)="1Q",Raw!L91,Raw!L91-Raw!K91)</f>
        <v>0</v>
      </c>
      <c r="M91" s="9">
        <f>IF(RIGHT(M$1,2)="1Q",Raw!M91,Raw!M91-Raw!L91)</f>
        <v>0</v>
      </c>
      <c r="N91" s="9">
        <f>IF(RIGHT(N$1,2)="1Q",Raw!N91,Raw!N91-Raw!M91)</f>
        <v>0</v>
      </c>
      <c r="O91" s="9">
        <f>IF(RIGHT(O$1,2)="1Q",Raw!O91,Raw!O91-Raw!N91)</f>
        <v>0</v>
      </c>
      <c r="P91" s="9">
        <f>IF(RIGHT(P$1,2)="1Q",Raw!P91,Raw!P91-Raw!O91)</f>
        <v>0</v>
      </c>
      <c r="Q91" s="9">
        <f>IF(RIGHT(Q$1,2)="1Q",Raw!Q91,Raw!Q91-Raw!P91)</f>
        <v>0</v>
      </c>
      <c r="R91" s="9">
        <f>IF(RIGHT(R$1,2)="1Q",Raw!R91,Raw!R91-Raw!Q91)</f>
        <v>0</v>
      </c>
      <c r="S91" s="9">
        <f>IF(RIGHT(S$1,2)="1Q",Raw!S91,Raw!S91-Raw!R91)</f>
        <v>0</v>
      </c>
    </row>
    <row r="92" spans="1:19" x14ac:dyDescent="0.25">
      <c r="A92" s="18" t="s">
        <v>44</v>
      </c>
      <c r="B92" s="19" t="s">
        <v>391</v>
      </c>
      <c r="C92" s="19"/>
      <c r="D92" s="19" t="s">
        <v>394</v>
      </c>
      <c r="E92" s="19" t="s">
        <v>386</v>
      </c>
      <c r="F92" s="9">
        <f>Raw!F92</f>
        <v>0</v>
      </c>
      <c r="G92" s="9">
        <f>IF(RIGHT(G$1,2)="1Q",Raw!G92,Raw!G92-Raw!F92)</f>
        <v>0</v>
      </c>
      <c r="H92" s="9">
        <f>IF(RIGHT(H$1,2)="1Q",Raw!H92,Raw!H92-Raw!G92)</f>
        <v>0</v>
      </c>
      <c r="I92" s="9">
        <f>IF(RIGHT(I$1,2)="1Q",Raw!I92,Raw!I92-Raw!H92)</f>
        <v>0</v>
      </c>
      <c r="J92" s="9">
        <f>IF(RIGHT(J$1,2)="1Q",Raw!J92,Raw!J92-Raw!I92)</f>
        <v>0</v>
      </c>
      <c r="K92" s="9">
        <f>IF(RIGHT(K$1,2)="1Q",Raw!K92,Raw!K92-Raw!J92)</f>
        <v>0</v>
      </c>
      <c r="L92" s="9">
        <f>IF(RIGHT(L$1,2)="1Q",Raw!L92,Raw!L92-Raw!K92)</f>
        <v>0</v>
      </c>
      <c r="M92" s="9">
        <f>IF(RIGHT(M$1,2)="1Q",Raw!M92,Raw!M92-Raw!L92)</f>
        <v>0</v>
      </c>
      <c r="N92" s="9">
        <f>IF(RIGHT(N$1,2)="1Q",Raw!N92,Raw!N92-Raw!M92)</f>
        <v>0</v>
      </c>
      <c r="O92" s="9">
        <f>IF(RIGHT(O$1,2)="1Q",Raw!O92,Raw!O92-Raw!N92)</f>
        <v>0</v>
      </c>
      <c r="P92" s="9">
        <f>IF(RIGHT(P$1,2)="1Q",Raw!P92,Raw!P92-Raw!O92)</f>
        <v>0</v>
      </c>
      <c r="Q92" s="9">
        <f>IF(RIGHT(Q$1,2)="1Q",Raw!Q92,Raw!Q92-Raw!P92)</f>
        <v>0</v>
      </c>
      <c r="R92" s="9">
        <f>IF(RIGHT(R$1,2)="1Q",Raw!R92,Raw!R92-Raw!Q92)</f>
        <v>0</v>
      </c>
      <c r="S92" s="9">
        <f>IF(RIGHT(S$1,2)="1Q",Raw!S92,Raw!S92-Raw!R92)</f>
        <v>0</v>
      </c>
    </row>
    <row r="93" spans="1:19" x14ac:dyDescent="0.25">
      <c r="A93" s="18" t="s">
        <v>45</v>
      </c>
      <c r="B93" s="19" t="s">
        <v>391</v>
      </c>
      <c r="C93" s="19"/>
      <c r="D93" s="19" t="s">
        <v>394</v>
      </c>
      <c r="E93" s="19" t="s">
        <v>386</v>
      </c>
      <c r="F93" s="9">
        <f>Raw!F93</f>
        <v>0</v>
      </c>
      <c r="G93" s="9">
        <f>IF(RIGHT(G$1,2)="1Q",Raw!G93,Raw!G93-Raw!F93)</f>
        <v>0</v>
      </c>
      <c r="H93" s="9">
        <f>IF(RIGHT(H$1,2)="1Q",Raw!H93,Raw!H93-Raw!G93)</f>
        <v>0</v>
      </c>
      <c r="I93" s="9">
        <f>IF(RIGHT(I$1,2)="1Q",Raw!I93,Raw!I93-Raw!H93)</f>
        <v>0</v>
      </c>
      <c r="J93" s="9">
        <f>IF(RIGHT(J$1,2)="1Q",Raw!J93,Raw!J93-Raw!I93)</f>
        <v>0</v>
      </c>
      <c r="K93" s="9">
        <f>IF(RIGHT(K$1,2)="1Q",Raw!K93,Raw!K93-Raw!J93)</f>
        <v>0</v>
      </c>
      <c r="L93" s="9">
        <f>IF(RIGHT(L$1,2)="1Q",Raw!L93,Raw!L93-Raw!K93)</f>
        <v>0</v>
      </c>
      <c r="M93" s="9">
        <f>IF(RIGHT(M$1,2)="1Q",Raw!M93,Raw!M93-Raw!L93)</f>
        <v>0</v>
      </c>
      <c r="N93" s="9">
        <f>IF(RIGHT(N$1,2)="1Q",Raw!N93,Raw!N93-Raw!M93)</f>
        <v>0</v>
      </c>
      <c r="O93" s="9">
        <f>IF(RIGHT(O$1,2)="1Q",Raw!O93,Raw!O93-Raw!N93)</f>
        <v>0</v>
      </c>
      <c r="P93" s="9">
        <f>IF(RIGHT(P$1,2)="1Q",Raw!P93,Raw!P93-Raw!O93)</f>
        <v>0</v>
      </c>
      <c r="Q93" s="9">
        <f>IF(RIGHT(Q$1,2)="1Q",Raw!Q93,Raw!Q93-Raw!P93)</f>
        <v>0</v>
      </c>
      <c r="R93" s="9">
        <f>IF(RIGHT(R$1,2)="1Q",Raw!R93,Raw!R93-Raw!Q93)</f>
        <v>0</v>
      </c>
      <c r="S93" s="9">
        <f>IF(RIGHT(S$1,2)="1Q",Raw!S93,Raw!S93-Raw!R93)</f>
        <v>0</v>
      </c>
    </row>
    <row r="94" spans="1:19" x14ac:dyDescent="0.25">
      <c r="A94" s="18" t="s">
        <v>33</v>
      </c>
      <c r="B94" s="19" t="s">
        <v>391</v>
      </c>
      <c r="C94" s="19"/>
      <c r="D94" s="19" t="s">
        <v>394</v>
      </c>
      <c r="E94" s="19" t="s">
        <v>386</v>
      </c>
      <c r="F94" s="9">
        <f>Raw!F94</f>
        <v>0</v>
      </c>
      <c r="G94" s="9">
        <f>IF(RIGHT(G$1,2)="1Q",Raw!G94,Raw!G94-Raw!F94)</f>
        <v>0</v>
      </c>
      <c r="H94" s="9">
        <f>IF(RIGHT(H$1,2)="1Q",Raw!H94,Raw!H94-Raw!G94)</f>
        <v>0</v>
      </c>
      <c r="I94" s="9">
        <f>IF(RIGHT(I$1,2)="1Q",Raw!I94,Raw!I94-Raw!H94)</f>
        <v>0</v>
      </c>
      <c r="J94" s="9">
        <f>IF(RIGHT(J$1,2)="1Q",Raw!J94,Raw!J94-Raw!I94)</f>
        <v>0</v>
      </c>
      <c r="K94" s="9">
        <f>IF(RIGHT(K$1,2)="1Q",Raw!K94,Raw!K94-Raw!J94)</f>
        <v>0</v>
      </c>
      <c r="L94" s="9">
        <f>IF(RIGHT(L$1,2)="1Q",Raw!L94,Raw!L94-Raw!K94)</f>
        <v>0</v>
      </c>
      <c r="M94" s="9">
        <f>IF(RIGHT(M$1,2)="1Q",Raw!M94,Raw!M94-Raw!L94)</f>
        <v>0</v>
      </c>
      <c r="N94" s="9">
        <f>IF(RIGHT(N$1,2)="1Q",Raw!N94,Raw!N94-Raw!M94)</f>
        <v>0</v>
      </c>
      <c r="O94" s="9">
        <f>IF(RIGHT(O$1,2)="1Q",Raw!O94,Raw!O94-Raw!N94)</f>
        <v>0</v>
      </c>
      <c r="P94" s="9">
        <f>IF(RIGHT(P$1,2)="1Q",Raw!P94,Raw!P94-Raw!O94)</f>
        <v>0</v>
      </c>
      <c r="Q94" s="9">
        <f>IF(RIGHT(Q$1,2)="1Q",Raw!Q94,Raw!Q94-Raw!P94)</f>
        <v>0</v>
      </c>
      <c r="R94" s="9">
        <f>IF(RIGHT(R$1,2)="1Q",Raw!R94,Raw!R94-Raw!Q94)</f>
        <v>0</v>
      </c>
      <c r="S94" s="9">
        <f>IF(RIGHT(S$1,2)="1Q",Raw!S94,Raw!S94-Raw!R94)</f>
        <v>0</v>
      </c>
    </row>
    <row r="95" spans="1:19" x14ac:dyDescent="0.25">
      <c r="A95" s="18" t="s">
        <v>96</v>
      </c>
      <c r="B95" s="19" t="s">
        <v>390</v>
      </c>
      <c r="C95" s="19"/>
      <c r="D95" s="19" t="s">
        <v>393</v>
      </c>
      <c r="E95" s="19" t="s">
        <v>386</v>
      </c>
      <c r="F95" s="9">
        <f>Raw!F95</f>
        <v>0</v>
      </c>
      <c r="G95" s="9">
        <f>IF(RIGHT(G$1,2)="1Q",Raw!G95,Raw!G95-Raw!F95)</f>
        <v>0</v>
      </c>
      <c r="H95" s="9">
        <f>IF(RIGHT(H$1,2)="1Q",Raw!H95,Raw!H95-Raw!G95)</f>
        <v>0</v>
      </c>
      <c r="I95" s="9">
        <f>IF(RIGHT(I$1,2)="1Q",Raw!I95,Raw!I95-Raw!H95)</f>
        <v>0</v>
      </c>
      <c r="J95" s="9">
        <f>IF(RIGHT(J$1,2)="1Q",Raw!J95,Raw!J95-Raw!I95)</f>
        <v>0</v>
      </c>
      <c r="K95" s="9">
        <f>IF(RIGHT(K$1,2)="1Q",Raw!K95,Raw!K95-Raw!J95)</f>
        <v>0</v>
      </c>
      <c r="L95" s="9">
        <f>IF(RIGHT(L$1,2)="1Q",Raw!L95,Raw!L95-Raw!K95)</f>
        <v>0</v>
      </c>
      <c r="M95" s="9">
        <f>IF(RIGHT(M$1,2)="1Q",Raw!M95,Raw!M95-Raw!L95)</f>
        <v>0</v>
      </c>
      <c r="N95" s="9">
        <f>IF(RIGHT(N$1,2)="1Q",Raw!N95,Raw!N95-Raw!M95)</f>
        <v>0</v>
      </c>
      <c r="O95" s="9">
        <f>IF(RIGHT(O$1,2)="1Q",Raw!O95,Raw!O95-Raw!N95)</f>
        <v>0</v>
      </c>
      <c r="P95" s="9">
        <f>IF(RIGHT(P$1,2)="1Q",Raw!P95,Raw!P95-Raw!O95)</f>
        <v>0</v>
      </c>
      <c r="Q95" s="9">
        <f>IF(RIGHT(Q$1,2)="1Q",Raw!Q95,Raw!Q95-Raw!P95)</f>
        <v>0</v>
      </c>
      <c r="R95" s="9">
        <f>IF(RIGHT(R$1,2)="1Q",Raw!R95,Raw!R95-Raw!Q95)</f>
        <v>0</v>
      </c>
      <c r="S95" s="9">
        <f>IF(RIGHT(S$1,2)="1Q",Raw!S95,Raw!S95-Raw!R95)</f>
        <v>0</v>
      </c>
    </row>
    <row r="96" spans="1:19" x14ac:dyDescent="0.25">
      <c r="A96" s="18" t="s">
        <v>44</v>
      </c>
      <c r="B96" s="19" t="s">
        <v>391</v>
      </c>
      <c r="C96" s="19"/>
      <c r="D96" s="19" t="s">
        <v>394</v>
      </c>
      <c r="E96" s="19" t="s">
        <v>386</v>
      </c>
      <c r="F96" s="9">
        <f>Raw!F96</f>
        <v>0</v>
      </c>
      <c r="G96" s="9">
        <f>IF(RIGHT(G$1,2)="1Q",Raw!G96,Raw!G96-Raw!F96)</f>
        <v>0</v>
      </c>
      <c r="H96" s="9">
        <f>IF(RIGHT(H$1,2)="1Q",Raw!H96,Raw!H96-Raw!G96)</f>
        <v>0</v>
      </c>
      <c r="I96" s="9">
        <f>IF(RIGHT(I$1,2)="1Q",Raw!I96,Raw!I96-Raw!H96)</f>
        <v>0</v>
      </c>
      <c r="J96" s="9">
        <f>IF(RIGHT(J$1,2)="1Q",Raw!J96,Raw!J96-Raw!I96)</f>
        <v>0</v>
      </c>
      <c r="K96" s="9">
        <f>IF(RIGHT(K$1,2)="1Q",Raw!K96,Raw!K96-Raw!J96)</f>
        <v>0</v>
      </c>
      <c r="L96" s="9">
        <f>IF(RIGHT(L$1,2)="1Q",Raw!L96,Raw!L96-Raw!K96)</f>
        <v>0</v>
      </c>
      <c r="M96" s="9">
        <f>IF(RIGHT(M$1,2)="1Q",Raw!M96,Raw!M96-Raw!L96)</f>
        <v>0</v>
      </c>
      <c r="N96" s="9">
        <f>IF(RIGHT(N$1,2)="1Q",Raw!N96,Raw!N96-Raw!M96)</f>
        <v>0</v>
      </c>
      <c r="O96" s="9">
        <f>IF(RIGHT(O$1,2)="1Q",Raw!O96,Raw!O96-Raw!N96)</f>
        <v>0</v>
      </c>
      <c r="P96" s="9">
        <f>IF(RIGHT(P$1,2)="1Q",Raw!P96,Raw!P96-Raw!O96)</f>
        <v>0</v>
      </c>
      <c r="Q96" s="9">
        <f>IF(RIGHT(Q$1,2)="1Q",Raw!Q96,Raw!Q96-Raw!P96)</f>
        <v>0</v>
      </c>
      <c r="R96" s="9">
        <f>IF(RIGHT(R$1,2)="1Q",Raw!R96,Raw!R96-Raw!Q96)</f>
        <v>0</v>
      </c>
      <c r="S96" s="9">
        <f>IF(RIGHT(S$1,2)="1Q",Raw!S96,Raw!S96-Raw!R96)</f>
        <v>0</v>
      </c>
    </row>
    <row r="97" spans="1:19" x14ac:dyDescent="0.25">
      <c r="A97" s="18" t="s">
        <v>45</v>
      </c>
      <c r="B97" s="19" t="s">
        <v>391</v>
      </c>
      <c r="C97" s="19"/>
      <c r="D97" s="19" t="s">
        <v>394</v>
      </c>
      <c r="E97" s="19" t="s">
        <v>386</v>
      </c>
      <c r="F97" s="9">
        <f>Raw!F97</f>
        <v>0</v>
      </c>
      <c r="G97" s="9">
        <f>IF(RIGHT(G$1,2)="1Q",Raw!G97,Raw!G97-Raw!F97)</f>
        <v>0</v>
      </c>
      <c r="H97" s="9">
        <f>IF(RIGHT(H$1,2)="1Q",Raw!H97,Raw!H97-Raw!G97)</f>
        <v>0</v>
      </c>
      <c r="I97" s="9">
        <f>IF(RIGHT(I$1,2)="1Q",Raw!I97,Raw!I97-Raw!H97)</f>
        <v>0</v>
      </c>
      <c r="J97" s="9">
        <f>IF(RIGHT(J$1,2)="1Q",Raw!J97,Raw!J97-Raw!I97)</f>
        <v>0</v>
      </c>
      <c r="K97" s="9">
        <f>IF(RIGHT(K$1,2)="1Q",Raw!K97,Raw!K97-Raw!J97)</f>
        <v>0</v>
      </c>
      <c r="L97" s="9">
        <f>IF(RIGHT(L$1,2)="1Q",Raw!L97,Raw!L97-Raw!K97)</f>
        <v>0</v>
      </c>
      <c r="M97" s="9">
        <f>IF(RIGHT(M$1,2)="1Q",Raw!M97,Raw!M97-Raw!L97)</f>
        <v>0</v>
      </c>
      <c r="N97" s="9">
        <f>IF(RIGHT(N$1,2)="1Q",Raw!N97,Raw!N97-Raw!M97)</f>
        <v>0</v>
      </c>
      <c r="O97" s="9">
        <f>IF(RIGHT(O$1,2)="1Q",Raw!O97,Raw!O97-Raw!N97)</f>
        <v>0</v>
      </c>
      <c r="P97" s="9">
        <f>IF(RIGHT(P$1,2)="1Q",Raw!P97,Raw!P97-Raw!O97)</f>
        <v>0</v>
      </c>
      <c r="Q97" s="9">
        <f>IF(RIGHT(Q$1,2)="1Q",Raw!Q97,Raw!Q97-Raw!P97)</f>
        <v>0</v>
      </c>
      <c r="R97" s="9">
        <f>IF(RIGHT(R$1,2)="1Q",Raw!R97,Raw!R97-Raw!Q97)</f>
        <v>0</v>
      </c>
      <c r="S97" s="9">
        <f>IF(RIGHT(S$1,2)="1Q",Raw!S97,Raw!S97-Raw!R97)</f>
        <v>0</v>
      </c>
    </row>
    <row r="98" spans="1:19" x14ac:dyDescent="0.25">
      <c r="A98" s="18" t="s">
        <v>33</v>
      </c>
      <c r="B98" s="19" t="s">
        <v>391</v>
      </c>
      <c r="C98" s="19"/>
      <c r="D98" s="19" t="s">
        <v>394</v>
      </c>
      <c r="E98" s="19" t="s">
        <v>386</v>
      </c>
      <c r="F98" s="9">
        <f>Raw!F98</f>
        <v>0</v>
      </c>
      <c r="G98" s="9">
        <f>IF(RIGHT(G$1,2)="1Q",Raw!G98,Raw!G98-Raw!F98)</f>
        <v>0</v>
      </c>
      <c r="H98" s="9">
        <f>IF(RIGHT(H$1,2)="1Q",Raw!H98,Raw!H98-Raw!G98)</f>
        <v>0</v>
      </c>
      <c r="I98" s="9">
        <f>IF(RIGHT(I$1,2)="1Q",Raw!I98,Raw!I98-Raw!H98)</f>
        <v>0</v>
      </c>
      <c r="J98" s="9">
        <f>IF(RIGHT(J$1,2)="1Q",Raw!J98,Raw!J98-Raw!I98)</f>
        <v>0</v>
      </c>
      <c r="K98" s="9">
        <f>IF(RIGHT(K$1,2)="1Q",Raw!K98,Raw!K98-Raw!J98)</f>
        <v>0</v>
      </c>
      <c r="L98" s="9">
        <f>IF(RIGHT(L$1,2)="1Q",Raw!L98,Raw!L98-Raw!K98)</f>
        <v>0</v>
      </c>
      <c r="M98" s="9">
        <f>IF(RIGHT(M$1,2)="1Q",Raw!M98,Raw!M98-Raw!L98)</f>
        <v>0</v>
      </c>
      <c r="N98" s="9">
        <f>IF(RIGHT(N$1,2)="1Q",Raw!N98,Raw!N98-Raw!M98)</f>
        <v>0</v>
      </c>
      <c r="O98" s="9">
        <f>IF(RIGHT(O$1,2)="1Q",Raw!O98,Raw!O98-Raw!N98)</f>
        <v>0</v>
      </c>
      <c r="P98" s="9">
        <f>IF(RIGHT(P$1,2)="1Q",Raw!P98,Raw!P98-Raw!O98)</f>
        <v>0</v>
      </c>
      <c r="Q98" s="9">
        <f>IF(RIGHT(Q$1,2)="1Q",Raw!Q98,Raw!Q98-Raw!P98)</f>
        <v>0</v>
      </c>
      <c r="R98" s="9">
        <f>IF(RIGHT(R$1,2)="1Q",Raw!R98,Raw!R98-Raw!Q98)</f>
        <v>0</v>
      </c>
      <c r="S98" s="9">
        <f>IF(RIGHT(S$1,2)="1Q",Raw!S98,Raw!S98-Raw!R98)</f>
        <v>0</v>
      </c>
    </row>
    <row r="99" spans="1:19" x14ac:dyDescent="0.25">
      <c r="A99" s="18" t="s">
        <v>97</v>
      </c>
      <c r="B99" s="19" t="s">
        <v>390</v>
      </c>
      <c r="C99" s="19"/>
      <c r="D99" s="19" t="s">
        <v>393</v>
      </c>
      <c r="E99" s="19" t="s">
        <v>386</v>
      </c>
      <c r="F99" s="9">
        <f>Raw!F99</f>
        <v>0</v>
      </c>
      <c r="G99" s="9">
        <f>IF(RIGHT(G$1,2)="1Q",Raw!G99,Raw!G99-Raw!F99)</f>
        <v>0</v>
      </c>
      <c r="H99" s="9">
        <f>IF(RIGHT(H$1,2)="1Q",Raw!H99,Raw!H99-Raw!G99)</f>
        <v>0</v>
      </c>
      <c r="I99" s="9">
        <f>IF(RIGHT(I$1,2)="1Q",Raw!I99,Raw!I99-Raw!H99)</f>
        <v>0</v>
      </c>
      <c r="J99" s="9">
        <f>IF(RIGHT(J$1,2)="1Q",Raw!J99,Raw!J99-Raw!I99)</f>
        <v>0</v>
      </c>
      <c r="K99" s="9">
        <f>IF(RIGHT(K$1,2)="1Q",Raw!K99,Raw!K99-Raw!J99)</f>
        <v>0</v>
      </c>
      <c r="L99" s="9">
        <f>IF(RIGHT(L$1,2)="1Q",Raw!L99,Raw!L99-Raw!K99)</f>
        <v>0</v>
      </c>
      <c r="M99" s="9">
        <f>IF(RIGHT(M$1,2)="1Q",Raw!M99,Raw!M99-Raw!L99)</f>
        <v>0</v>
      </c>
      <c r="N99" s="9">
        <f>IF(RIGHT(N$1,2)="1Q",Raw!N99,Raw!N99-Raw!M99)</f>
        <v>0</v>
      </c>
      <c r="O99" s="9">
        <f>IF(RIGHT(O$1,2)="1Q",Raw!O99,Raw!O99-Raw!N99)</f>
        <v>0</v>
      </c>
      <c r="P99" s="9">
        <f>IF(RIGHT(P$1,2)="1Q",Raw!P99,Raw!P99-Raw!O99)</f>
        <v>0</v>
      </c>
      <c r="Q99" s="9">
        <f>IF(RIGHT(Q$1,2)="1Q",Raw!Q99,Raw!Q99-Raw!P99)</f>
        <v>0</v>
      </c>
      <c r="R99" s="9">
        <f>IF(RIGHT(R$1,2)="1Q",Raw!R99,Raw!R99-Raw!Q99)</f>
        <v>0</v>
      </c>
      <c r="S99" s="9">
        <f>IF(RIGHT(S$1,2)="1Q",Raw!S99,Raw!S99-Raw!R99)</f>
        <v>0</v>
      </c>
    </row>
    <row r="100" spans="1:19" x14ac:dyDescent="0.25">
      <c r="A100" s="18" t="s">
        <v>44</v>
      </c>
      <c r="B100" s="19" t="s">
        <v>391</v>
      </c>
      <c r="C100" s="19"/>
      <c r="D100" s="19" t="s">
        <v>394</v>
      </c>
      <c r="E100" s="19" t="s">
        <v>386</v>
      </c>
      <c r="F100" s="9">
        <f>Raw!F100</f>
        <v>0</v>
      </c>
      <c r="G100" s="9">
        <f>IF(RIGHT(G$1,2)="1Q",Raw!G100,Raw!G100-Raw!F100)</f>
        <v>0</v>
      </c>
      <c r="H100" s="9">
        <f>IF(RIGHT(H$1,2)="1Q",Raw!H100,Raw!H100-Raw!G100)</f>
        <v>0</v>
      </c>
      <c r="I100" s="9">
        <f>IF(RIGHT(I$1,2)="1Q",Raw!I100,Raw!I100-Raw!H100)</f>
        <v>0</v>
      </c>
      <c r="J100" s="9">
        <f>IF(RIGHT(J$1,2)="1Q",Raw!J100,Raw!J100-Raw!I100)</f>
        <v>0</v>
      </c>
      <c r="K100" s="9">
        <f>IF(RIGHT(K$1,2)="1Q",Raw!K100,Raw!K100-Raw!J100)</f>
        <v>0</v>
      </c>
      <c r="L100" s="9">
        <f>IF(RIGHT(L$1,2)="1Q",Raw!L100,Raw!L100-Raw!K100)</f>
        <v>0</v>
      </c>
      <c r="M100" s="9">
        <f>IF(RIGHT(M$1,2)="1Q",Raw!M100,Raw!M100-Raw!L100)</f>
        <v>0</v>
      </c>
      <c r="N100" s="9">
        <f>IF(RIGHT(N$1,2)="1Q",Raw!N100,Raw!N100-Raw!M100)</f>
        <v>0</v>
      </c>
      <c r="O100" s="9">
        <f>IF(RIGHT(O$1,2)="1Q",Raw!O100,Raw!O100-Raw!N100)</f>
        <v>0</v>
      </c>
      <c r="P100" s="9">
        <f>IF(RIGHT(P$1,2)="1Q",Raw!P100,Raw!P100-Raw!O100)</f>
        <v>0</v>
      </c>
      <c r="Q100" s="9">
        <f>IF(RIGHT(Q$1,2)="1Q",Raw!Q100,Raw!Q100-Raw!P100)</f>
        <v>0</v>
      </c>
      <c r="R100" s="9">
        <f>IF(RIGHT(R$1,2)="1Q",Raw!R100,Raw!R100-Raw!Q100)</f>
        <v>0</v>
      </c>
      <c r="S100" s="9">
        <f>IF(RIGHT(S$1,2)="1Q",Raw!S100,Raw!S100-Raw!R100)</f>
        <v>0</v>
      </c>
    </row>
    <row r="101" spans="1:19" x14ac:dyDescent="0.25">
      <c r="A101" s="18" t="s">
        <v>45</v>
      </c>
      <c r="B101" s="19" t="s">
        <v>391</v>
      </c>
      <c r="C101" s="19"/>
      <c r="D101" s="19" t="s">
        <v>394</v>
      </c>
      <c r="E101" s="19" t="s">
        <v>386</v>
      </c>
      <c r="F101" s="9">
        <f>Raw!F101</f>
        <v>0</v>
      </c>
      <c r="G101" s="9">
        <f>IF(RIGHT(G$1,2)="1Q",Raw!G101,Raw!G101-Raw!F101)</f>
        <v>0</v>
      </c>
      <c r="H101" s="9">
        <f>IF(RIGHT(H$1,2)="1Q",Raw!H101,Raw!H101-Raw!G101)</f>
        <v>0</v>
      </c>
      <c r="I101" s="9">
        <f>IF(RIGHT(I$1,2)="1Q",Raw!I101,Raw!I101-Raw!H101)</f>
        <v>0</v>
      </c>
      <c r="J101" s="9">
        <f>IF(RIGHT(J$1,2)="1Q",Raw!J101,Raw!J101-Raw!I101)</f>
        <v>0</v>
      </c>
      <c r="K101" s="9">
        <f>IF(RIGHT(K$1,2)="1Q",Raw!K101,Raw!K101-Raw!J101)</f>
        <v>0</v>
      </c>
      <c r="L101" s="9">
        <f>IF(RIGHT(L$1,2)="1Q",Raw!L101,Raw!L101-Raw!K101)</f>
        <v>0</v>
      </c>
      <c r="M101" s="9">
        <f>IF(RIGHT(M$1,2)="1Q",Raw!M101,Raw!M101-Raw!L101)</f>
        <v>0</v>
      </c>
      <c r="N101" s="9">
        <f>IF(RIGHT(N$1,2)="1Q",Raw!N101,Raw!N101-Raw!M101)</f>
        <v>0</v>
      </c>
      <c r="O101" s="9">
        <f>IF(RIGHT(O$1,2)="1Q",Raw!O101,Raw!O101-Raw!N101)</f>
        <v>0</v>
      </c>
      <c r="P101" s="9">
        <f>IF(RIGHT(P$1,2)="1Q",Raw!P101,Raw!P101-Raw!O101)</f>
        <v>0</v>
      </c>
      <c r="Q101" s="9">
        <f>IF(RIGHT(Q$1,2)="1Q",Raw!Q101,Raw!Q101-Raw!P101)</f>
        <v>0</v>
      </c>
      <c r="R101" s="9">
        <f>IF(RIGHT(R$1,2)="1Q",Raw!R101,Raw!R101-Raw!Q101)</f>
        <v>0</v>
      </c>
      <c r="S101" s="9">
        <f>IF(RIGHT(S$1,2)="1Q",Raw!S101,Raw!S101-Raw!R101)</f>
        <v>0</v>
      </c>
    </row>
    <row r="102" spans="1:19" x14ac:dyDescent="0.25">
      <c r="A102" s="18" t="s">
        <v>33</v>
      </c>
      <c r="B102" s="19" t="s">
        <v>391</v>
      </c>
      <c r="C102" s="19"/>
      <c r="D102" s="19" t="s">
        <v>394</v>
      </c>
      <c r="E102" s="19" t="s">
        <v>386</v>
      </c>
      <c r="F102" s="9">
        <f>Raw!F102</f>
        <v>0</v>
      </c>
      <c r="G102" s="9">
        <f>IF(RIGHT(G$1,2)="1Q",Raw!G102,Raw!G102-Raw!F102)</f>
        <v>0</v>
      </c>
      <c r="H102" s="9">
        <f>IF(RIGHT(H$1,2)="1Q",Raw!H102,Raw!H102-Raw!G102)</f>
        <v>0</v>
      </c>
      <c r="I102" s="9">
        <f>IF(RIGHT(I$1,2)="1Q",Raw!I102,Raw!I102-Raw!H102)</f>
        <v>0</v>
      </c>
      <c r="J102" s="9">
        <f>IF(RIGHT(J$1,2)="1Q",Raw!J102,Raw!J102-Raw!I102)</f>
        <v>0</v>
      </c>
      <c r="K102" s="9">
        <f>IF(RIGHT(K$1,2)="1Q",Raw!K102,Raw!K102-Raw!J102)</f>
        <v>0</v>
      </c>
      <c r="L102" s="9">
        <f>IF(RIGHT(L$1,2)="1Q",Raw!L102,Raw!L102-Raw!K102)</f>
        <v>0</v>
      </c>
      <c r="M102" s="9">
        <f>IF(RIGHT(M$1,2)="1Q",Raw!M102,Raw!M102-Raw!L102)</f>
        <v>0</v>
      </c>
      <c r="N102" s="9">
        <f>IF(RIGHT(N$1,2)="1Q",Raw!N102,Raw!N102-Raw!M102)</f>
        <v>0</v>
      </c>
      <c r="O102" s="9">
        <f>IF(RIGHT(O$1,2)="1Q",Raw!O102,Raw!O102-Raw!N102)</f>
        <v>0</v>
      </c>
      <c r="P102" s="9">
        <f>IF(RIGHT(P$1,2)="1Q",Raw!P102,Raw!P102-Raw!O102)</f>
        <v>0</v>
      </c>
      <c r="Q102" s="9">
        <f>IF(RIGHT(Q$1,2)="1Q",Raw!Q102,Raw!Q102-Raw!P102)</f>
        <v>0</v>
      </c>
      <c r="R102" s="9">
        <f>IF(RIGHT(R$1,2)="1Q",Raw!R102,Raw!R102-Raw!Q102)</f>
        <v>0</v>
      </c>
      <c r="S102" s="9">
        <f>IF(RIGHT(S$1,2)="1Q",Raw!S102,Raw!S102-Raw!R102)</f>
        <v>0</v>
      </c>
    </row>
    <row r="103" spans="1:19" x14ac:dyDescent="0.25">
      <c r="A103" s="18" t="s">
        <v>98</v>
      </c>
      <c r="B103" s="19" t="s">
        <v>390</v>
      </c>
      <c r="C103" s="19"/>
      <c r="D103" s="19" t="s">
        <v>393</v>
      </c>
      <c r="E103" s="19" t="s">
        <v>386</v>
      </c>
      <c r="F103" s="9">
        <f>Raw!F103</f>
        <v>0</v>
      </c>
      <c r="G103" s="9">
        <f>IF(RIGHT(G$1,2)="1Q",Raw!G103,Raw!G103-Raw!F103)</f>
        <v>0</v>
      </c>
      <c r="H103" s="9">
        <f>IF(RIGHT(H$1,2)="1Q",Raw!H103,Raw!H103-Raw!G103)</f>
        <v>0</v>
      </c>
      <c r="I103" s="9">
        <f>IF(RIGHT(I$1,2)="1Q",Raw!I103,Raw!I103-Raw!H103)</f>
        <v>0</v>
      </c>
      <c r="J103" s="9">
        <f>IF(RIGHT(J$1,2)="1Q",Raw!J103,Raw!J103-Raw!I103)</f>
        <v>0</v>
      </c>
      <c r="K103" s="9">
        <f>IF(RIGHT(K$1,2)="1Q",Raw!K103,Raw!K103-Raw!J103)</f>
        <v>0</v>
      </c>
      <c r="L103" s="9">
        <f>IF(RIGHT(L$1,2)="1Q",Raw!L103,Raw!L103-Raw!K103)</f>
        <v>0</v>
      </c>
      <c r="M103" s="9">
        <f>IF(RIGHT(M$1,2)="1Q",Raw!M103,Raw!M103-Raw!L103)</f>
        <v>0</v>
      </c>
      <c r="N103" s="9">
        <f>IF(RIGHT(N$1,2)="1Q",Raw!N103,Raw!N103-Raw!M103)</f>
        <v>0</v>
      </c>
      <c r="O103" s="9">
        <f>IF(RIGHT(O$1,2)="1Q",Raw!O103,Raw!O103-Raw!N103)</f>
        <v>0</v>
      </c>
      <c r="P103" s="9">
        <f>IF(RIGHT(P$1,2)="1Q",Raw!P103,Raw!P103-Raw!O103)</f>
        <v>0</v>
      </c>
      <c r="Q103" s="9">
        <f>IF(RIGHT(Q$1,2)="1Q",Raw!Q103,Raw!Q103-Raw!P103)</f>
        <v>0</v>
      </c>
      <c r="R103" s="9">
        <f>IF(RIGHT(R$1,2)="1Q",Raw!R103,Raw!R103-Raw!Q103)</f>
        <v>0</v>
      </c>
      <c r="S103" s="9">
        <f>IF(RIGHT(S$1,2)="1Q",Raw!S103,Raw!S103-Raw!R103)</f>
        <v>0</v>
      </c>
    </row>
    <row r="104" spans="1:19" x14ac:dyDescent="0.25">
      <c r="A104" s="18" t="s">
        <v>99</v>
      </c>
      <c r="B104" s="19" t="s">
        <v>391</v>
      </c>
      <c r="C104" s="19"/>
      <c r="D104" s="19" t="s">
        <v>394</v>
      </c>
      <c r="E104" s="19" t="s">
        <v>386</v>
      </c>
      <c r="F104" s="9">
        <f>Raw!F104</f>
        <v>0</v>
      </c>
      <c r="G104" s="9">
        <f>IF(RIGHT(G$1,2)="1Q",Raw!G104,Raw!G104-Raw!F104)</f>
        <v>0</v>
      </c>
      <c r="H104" s="9">
        <f>IF(RIGHT(H$1,2)="1Q",Raw!H104,Raw!H104-Raw!G104)</f>
        <v>0</v>
      </c>
      <c r="I104" s="9">
        <f>IF(RIGHT(I$1,2)="1Q",Raw!I104,Raw!I104-Raw!H104)</f>
        <v>0</v>
      </c>
      <c r="J104" s="9">
        <f>IF(RIGHT(J$1,2)="1Q",Raw!J104,Raw!J104-Raw!I104)</f>
        <v>0</v>
      </c>
      <c r="K104" s="9">
        <f>IF(RIGHT(K$1,2)="1Q",Raw!K104,Raw!K104-Raw!J104)</f>
        <v>0</v>
      </c>
      <c r="L104" s="9">
        <f>IF(RIGHT(L$1,2)="1Q",Raw!L104,Raw!L104-Raw!K104)</f>
        <v>0</v>
      </c>
      <c r="M104" s="9">
        <f>IF(RIGHT(M$1,2)="1Q",Raw!M104,Raw!M104-Raw!L104)</f>
        <v>0</v>
      </c>
      <c r="N104" s="9">
        <f>IF(RIGHT(N$1,2)="1Q",Raw!N104,Raw!N104-Raw!M104)</f>
        <v>0</v>
      </c>
      <c r="O104" s="9">
        <f>IF(RIGHT(O$1,2)="1Q",Raw!O104,Raw!O104-Raw!N104)</f>
        <v>0</v>
      </c>
      <c r="P104" s="9">
        <f>IF(RIGHT(P$1,2)="1Q",Raw!P104,Raw!P104-Raw!O104)</f>
        <v>0</v>
      </c>
      <c r="Q104" s="9">
        <f>IF(RIGHT(Q$1,2)="1Q",Raw!Q104,Raw!Q104-Raw!P104)</f>
        <v>0</v>
      </c>
      <c r="R104" s="9">
        <f>IF(RIGHT(R$1,2)="1Q",Raw!R104,Raw!R104-Raw!Q104)</f>
        <v>0</v>
      </c>
      <c r="S104" s="9">
        <f>IF(RIGHT(S$1,2)="1Q",Raw!S104,Raw!S104-Raw!R104)</f>
        <v>0</v>
      </c>
    </row>
    <row r="105" spans="1:19" x14ac:dyDescent="0.25">
      <c r="A105" s="18" t="s">
        <v>100</v>
      </c>
      <c r="B105" s="19" t="s">
        <v>391</v>
      </c>
      <c r="C105" s="19"/>
      <c r="D105" s="19" t="s">
        <v>394</v>
      </c>
      <c r="E105" s="19" t="s">
        <v>386</v>
      </c>
      <c r="F105" s="9">
        <f>Raw!F105</f>
        <v>0</v>
      </c>
      <c r="G105" s="9">
        <f>IF(RIGHT(G$1,2)="1Q",Raw!G105,Raw!G105-Raw!F105)</f>
        <v>0</v>
      </c>
      <c r="H105" s="9">
        <f>IF(RIGHT(H$1,2)="1Q",Raw!H105,Raw!H105-Raw!G105)</f>
        <v>0</v>
      </c>
      <c r="I105" s="9">
        <f>IF(RIGHT(I$1,2)="1Q",Raw!I105,Raw!I105-Raw!H105)</f>
        <v>0</v>
      </c>
      <c r="J105" s="9">
        <f>IF(RIGHT(J$1,2)="1Q",Raw!J105,Raw!J105-Raw!I105)</f>
        <v>0</v>
      </c>
      <c r="K105" s="9">
        <f>IF(RIGHT(K$1,2)="1Q",Raw!K105,Raw!K105-Raw!J105)</f>
        <v>0</v>
      </c>
      <c r="L105" s="9">
        <f>IF(RIGHT(L$1,2)="1Q",Raw!L105,Raw!L105-Raw!K105)</f>
        <v>0</v>
      </c>
      <c r="M105" s="9">
        <f>IF(RIGHT(M$1,2)="1Q",Raw!M105,Raw!M105-Raw!L105)</f>
        <v>0</v>
      </c>
      <c r="N105" s="9">
        <f>IF(RIGHT(N$1,2)="1Q",Raw!N105,Raw!N105-Raw!M105)</f>
        <v>0</v>
      </c>
      <c r="O105" s="9">
        <f>IF(RIGHT(O$1,2)="1Q",Raw!O105,Raw!O105-Raw!N105)</f>
        <v>0</v>
      </c>
      <c r="P105" s="9">
        <f>IF(RIGHT(P$1,2)="1Q",Raw!P105,Raw!P105-Raw!O105)</f>
        <v>0</v>
      </c>
      <c r="Q105" s="9">
        <f>IF(RIGHT(Q$1,2)="1Q",Raw!Q105,Raw!Q105-Raw!P105)</f>
        <v>0</v>
      </c>
      <c r="R105" s="9">
        <f>IF(RIGHT(R$1,2)="1Q",Raw!R105,Raw!R105-Raw!Q105)</f>
        <v>0</v>
      </c>
      <c r="S105" s="9">
        <f>IF(RIGHT(S$1,2)="1Q",Raw!S105,Raw!S105-Raw!R105)</f>
        <v>0</v>
      </c>
    </row>
    <row r="106" spans="1:19" x14ac:dyDescent="0.25">
      <c r="A106" s="18" t="s">
        <v>33</v>
      </c>
      <c r="B106" s="19" t="s">
        <v>391</v>
      </c>
      <c r="C106" s="19"/>
      <c r="D106" s="19" t="s">
        <v>394</v>
      </c>
      <c r="E106" s="19" t="s">
        <v>386</v>
      </c>
      <c r="F106" s="9">
        <f>Raw!F106</f>
        <v>0</v>
      </c>
      <c r="G106" s="9">
        <f>IF(RIGHT(G$1,2)="1Q",Raw!G106,Raw!G106-Raw!F106)</f>
        <v>0</v>
      </c>
      <c r="H106" s="9">
        <f>IF(RIGHT(H$1,2)="1Q",Raw!H106,Raw!H106-Raw!G106)</f>
        <v>0</v>
      </c>
      <c r="I106" s="9">
        <f>IF(RIGHT(I$1,2)="1Q",Raw!I106,Raw!I106-Raw!H106)</f>
        <v>0</v>
      </c>
      <c r="J106" s="9">
        <f>IF(RIGHT(J$1,2)="1Q",Raw!J106,Raw!J106-Raw!I106)</f>
        <v>0</v>
      </c>
      <c r="K106" s="9">
        <f>IF(RIGHT(K$1,2)="1Q",Raw!K106,Raw!K106-Raw!J106)</f>
        <v>0</v>
      </c>
      <c r="L106" s="9">
        <f>IF(RIGHT(L$1,2)="1Q",Raw!L106,Raw!L106-Raw!K106)</f>
        <v>0</v>
      </c>
      <c r="M106" s="9">
        <f>IF(RIGHT(M$1,2)="1Q",Raw!M106,Raw!M106-Raw!L106)</f>
        <v>0</v>
      </c>
      <c r="N106" s="9">
        <f>IF(RIGHT(N$1,2)="1Q",Raw!N106,Raw!N106-Raw!M106)</f>
        <v>0</v>
      </c>
      <c r="O106" s="9">
        <f>IF(RIGHT(O$1,2)="1Q",Raw!O106,Raw!O106-Raw!N106)</f>
        <v>0</v>
      </c>
      <c r="P106" s="9">
        <f>IF(RIGHT(P$1,2)="1Q",Raw!P106,Raw!P106-Raw!O106)</f>
        <v>0</v>
      </c>
      <c r="Q106" s="9">
        <f>IF(RIGHT(Q$1,2)="1Q",Raw!Q106,Raw!Q106-Raw!P106)</f>
        <v>0</v>
      </c>
      <c r="R106" s="9">
        <f>IF(RIGHT(R$1,2)="1Q",Raw!R106,Raw!R106-Raw!Q106)</f>
        <v>0</v>
      </c>
      <c r="S106" s="9">
        <f>IF(RIGHT(S$1,2)="1Q",Raw!S106,Raw!S106-Raw!R106)</f>
        <v>0</v>
      </c>
    </row>
    <row r="107" spans="1:19" x14ac:dyDescent="0.25">
      <c r="A107" s="18" t="s">
        <v>101</v>
      </c>
      <c r="B107" s="19" t="s">
        <v>390</v>
      </c>
      <c r="C107" s="19"/>
      <c r="D107" s="19" t="s">
        <v>393</v>
      </c>
      <c r="E107" s="19" t="s">
        <v>386</v>
      </c>
      <c r="F107" s="9">
        <f>Raw!F107</f>
        <v>0</v>
      </c>
      <c r="G107" s="9">
        <f>IF(RIGHT(G$1,2)="1Q",Raw!G107,Raw!G107-Raw!F107)</f>
        <v>0</v>
      </c>
      <c r="H107" s="9">
        <f>IF(RIGHT(H$1,2)="1Q",Raw!H107,Raw!H107-Raw!G107)</f>
        <v>0</v>
      </c>
      <c r="I107" s="9">
        <f>IF(RIGHT(I$1,2)="1Q",Raw!I107,Raw!I107-Raw!H107)</f>
        <v>0</v>
      </c>
      <c r="J107" s="9">
        <f>IF(RIGHT(J$1,2)="1Q",Raw!J107,Raw!J107-Raw!I107)</f>
        <v>0</v>
      </c>
      <c r="K107" s="9">
        <f>IF(RIGHT(K$1,2)="1Q",Raw!K107,Raw!K107-Raw!J107)</f>
        <v>0</v>
      </c>
      <c r="L107" s="9">
        <f>IF(RIGHT(L$1,2)="1Q",Raw!L107,Raw!L107-Raw!K107)</f>
        <v>0</v>
      </c>
      <c r="M107" s="9">
        <f>IF(RIGHT(M$1,2)="1Q",Raw!M107,Raw!M107-Raw!L107)</f>
        <v>0</v>
      </c>
      <c r="N107" s="9">
        <f>IF(RIGHT(N$1,2)="1Q",Raw!N107,Raw!N107-Raw!M107)</f>
        <v>0</v>
      </c>
      <c r="O107" s="9">
        <f>IF(RIGHT(O$1,2)="1Q",Raw!O107,Raw!O107-Raw!N107)</f>
        <v>0</v>
      </c>
      <c r="P107" s="9">
        <f>IF(RIGHT(P$1,2)="1Q",Raw!P107,Raw!P107-Raw!O107)</f>
        <v>0</v>
      </c>
      <c r="Q107" s="9">
        <f>IF(RIGHT(Q$1,2)="1Q",Raw!Q107,Raw!Q107-Raw!P107)</f>
        <v>0</v>
      </c>
      <c r="R107" s="9">
        <f>IF(RIGHT(R$1,2)="1Q",Raw!R107,Raw!R107-Raw!Q107)</f>
        <v>0</v>
      </c>
      <c r="S107" s="9">
        <f>IF(RIGHT(S$1,2)="1Q",Raw!S107,Raw!S107-Raw!R107)</f>
        <v>0</v>
      </c>
    </row>
    <row r="108" spans="1:19" x14ac:dyDescent="0.25">
      <c r="A108" s="18" t="s">
        <v>99</v>
      </c>
      <c r="B108" s="19" t="s">
        <v>391</v>
      </c>
      <c r="C108" s="19"/>
      <c r="D108" s="19" t="s">
        <v>394</v>
      </c>
      <c r="E108" s="19" t="s">
        <v>386</v>
      </c>
      <c r="F108" s="9">
        <f>Raw!F108</f>
        <v>0</v>
      </c>
      <c r="G108" s="9">
        <f>IF(RIGHT(G$1,2)="1Q",Raw!G108,Raw!G108-Raw!F108)</f>
        <v>0</v>
      </c>
      <c r="H108" s="9">
        <f>IF(RIGHT(H$1,2)="1Q",Raw!H108,Raw!H108-Raw!G108)</f>
        <v>0</v>
      </c>
      <c r="I108" s="9">
        <f>IF(RIGHT(I$1,2)="1Q",Raw!I108,Raw!I108-Raw!H108)</f>
        <v>0</v>
      </c>
      <c r="J108" s="9">
        <f>IF(RIGHT(J$1,2)="1Q",Raw!J108,Raw!J108-Raw!I108)</f>
        <v>0</v>
      </c>
      <c r="K108" s="9">
        <f>IF(RIGHT(K$1,2)="1Q",Raw!K108,Raw!K108-Raw!J108)</f>
        <v>0</v>
      </c>
      <c r="L108" s="9">
        <f>IF(RIGHT(L$1,2)="1Q",Raw!L108,Raw!L108-Raw!K108)</f>
        <v>0</v>
      </c>
      <c r="M108" s="9">
        <f>IF(RIGHT(M$1,2)="1Q",Raw!M108,Raw!M108-Raw!L108)</f>
        <v>0</v>
      </c>
      <c r="N108" s="9">
        <f>IF(RIGHT(N$1,2)="1Q",Raw!N108,Raw!N108-Raw!M108)</f>
        <v>0</v>
      </c>
      <c r="O108" s="9">
        <f>IF(RIGHT(O$1,2)="1Q",Raw!O108,Raw!O108-Raw!N108)</f>
        <v>0</v>
      </c>
      <c r="P108" s="9">
        <f>IF(RIGHT(P$1,2)="1Q",Raw!P108,Raw!P108-Raw!O108)</f>
        <v>0</v>
      </c>
      <c r="Q108" s="9">
        <f>IF(RIGHT(Q$1,2)="1Q",Raw!Q108,Raw!Q108-Raw!P108)</f>
        <v>0</v>
      </c>
      <c r="R108" s="9">
        <f>IF(RIGHT(R$1,2)="1Q",Raw!R108,Raw!R108-Raw!Q108)</f>
        <v>0</v>
      </c>
      <c r="S108" s="9">
        <f>IF(RIGHT(S$1,2)="1Q",Raw!S108,Raw!S108-Raw!R108)</f>
        <v>0</v>
      </c>
    </row>
    <row r="109" spans="1:19" x14ac:dyDescent="0.25">
      <c r="A109" s="18" t="s">
        <v>100</v>
      </c>
      <c r="B109" s="19" t="s">
        <v>391</v>
      </c>
      <c r="C109" s="19"/>
      <c r="D109" s="19" t="s">
        <v>394</v>
      </c>
      <c r="E109" s="19" t="s">
        <v>386</v>
      </c>
      <c r="F109" s="9">
        <f>Raw!F109</f>
        <v>0</v>
      </c>
      <c r="G109" s="9">
        <f>IF(RIGHT(G$1,2)="1Q",Raw!G109,Raw!G109-Raw!F109)</f>
        <v>0</v>
      </c>
      <c r="H109" s="9">
        <f>IF(RIGHT(H$1,2)="1Q",Raw!H109,Raw!H109-Raw!G109)</f>
        <v>0</v>
      </c>
      <c r="I109" s="9">
        <f>IF(RIGHT(I$1,2)="1Q",Raw!I109,Raw!I109-Raw!H109)</f>
        <v>0</v>
      </c>
      <c r="J109" s="9">
        <f>IF(RIGHT(J$1,2)="1Q",Raw!J109,Raw!J109-Raw!I109)</f>
        <v>0</v>
      </c>
      <c r="K109" s="9">
        <f>IF(RIGHT(K$1,2)="1Q",Raw!K109,Raw!K109-Raw!J109)</f>
        <v>0</v>
      </c>
      <c r="L109" s="9">
        <f>IF(RIGHT(L$1,2)="1Q",Raw!L109,Raw!L109-Raw!K109)</f>
        <v>0</v>
      </c>
      <c r="M109" s="9">
        <f>IF(RIGHT(M$1,2)="1Q",Raw!M109,Raw!M109-Raw!L109)</f>
        <v>0</v>
      </c>
      <c r="N109" s="9">
        <f>IF(RIGHT(N$1,2)="1Q",Raw!N109,Raw!N109-Raw!M109)</f>
        <v>0</v>
      </c>
      <c r="O109" s="9">
        <f>IF(RIGHT(O$1,2)="1Q",Raw!O109,Raw!O109-Raw!N109)</f>
        <v>0</v>
      </c>
      <c r="P109" s="9">
        <f>IF(RIGHT(P$1,2)="1Q",Raw!P109,Raw!P109-Raw!O109)</f>
        <v>0</v>
      </c>
      <c r="Q109" s="9">
        <f>IF(RIGHT(Q$1,2)="1Q",Raw!Q109,Raw!Q109-Raw!P109)</f>
        <v>0</v>
      </c>
      <c r="R109" s="9">
        <f>IF(RIGHT(R$1,2)="1Q",Raw!R109,Raw!R109-Raw!Q109)</f>
        <v>0</v>
      </c>
      <c r="S109" s="9">
        <f>IF(RIGHT(S$1,2)="1Q",Raw!S109,Raw!S109-Raw!R109)</f>
        <v>0</v>
      </c>
    </row>
    <row r="110" spans="1:19" x14ac:dyDescent="0.25">
      <c r="A110" s="18" t="s">
        <v>33</v>
      </c>
      <c r="B110" s="19" t="s">
        <v>391</v>
      </c>
      <c r="C110" s="19"/>
      <c r="D110" s="19" t="s">
        <v>394</v>
      </c>
      <c r="E110" s="19" t="s">
        <v>386</v>
      </c>
      <c r="F110" s="9">
        <f>Raw!F110</f>
        <v>0</v>
      </c>
      <c r="G110" s="9">
        <f>IF(RIGHT(G$1,2)="1Q",Raw!G110,Raw!G110-Raw!F110)</f>
        <v>0</v>
      </c>
      <c r="H110" s="9">
        <f>IF(RIGHT(H$1,2)="1Q",Raw!H110,Raw!H110-Raw!G110)</f>
        <v>0</v>
      </c>
      <c r="I110" s="9">
        <f>IF(RIGHT(I$1,2)="1Q",Raw!I110,Raw!I110-Raw!H110)</f>
        <v>0</v>
      </c>
      <c r="J110" s="9">
        <f>IF(RIGHT(J$1,2)="1Q",Raw!J110,Raw!J110-Raw!I110)</f>
        <v>0</v>
      </c>
      <c r="K110" s="9">
        <f>IF(RIGHT(K$1,2)="1Q",Raw!K110,Raw!K110-Raw!J110)</f>
        <v>0</v>
      </c>
      <c r="L110" s="9">
        <f>IF(RIGHT(L$1,2)="1Q",Raw!L110,Raw!L110-Raw!K110)</f>
        <v>0</v>
      </c>
      <c r="M110" s="9">
        <f>IF(RIGHT(M$1,2)="1Q",Raw!M110,Raw!M110-Raw!L110)</f>
        <v>0</v>
      </c>
      <c r="N110" s="9">
        <f>IF(RIGHT(N$1,2)="1Q",Raw!N110,Raw!N110-Raw!M110)</f>
        <v>0</v>
      </c>
      <c r="O110" s="9">
        <f>IF(RIGHT(O$1,2)="1Q",Raw!O110,Raw!O110-Raw!N110)</f>
        <v>0</v>
      </c>
      <c r="P110" s="9">
        <f>IF(RIGHT(P$1,2)="1Q",Raw!P110,Raw!P110-Raw!O110)</f>
        <v>0</v>
      </c>
      <c r="Q110" s="9">
        <f>IF(RIGHT(Q$1,2)="1Q",Raw!Q110,Raw!Q110-Raw!P110)</f>
        <v>0</v>
      </c>
      <c r="R110" s="9">
        <f>IF(RIGHT(R$1,2)="1Q",Raw!R110,Raw!R110-Raw!Q110)</f>
        <v>0</v>
      </c>
      <c r="S110" s="9">
        <f>IF(RIGHT(S$1,2)="1Q",Raw!S110,Raw!S110-Raw!R110)</f>
        <v>0</v>
      </c>
    </row>
    <row r="111" spans="1:19" x14ac:dyDescent="0.25">
      <c r="A111" s="18" t="s">
        <v>102</v>
      </c>
      <c r="B111" s="19" t="s">
        <v>390</v>
      </c>
      <c r="C111" s="19"/>
      <c r="D111" s="19" t="s">
        <v>393</v>
      </c>
      <c r="E111" s="19" t="s">
        <v>386</v>
      </c>
      <c r="F111" s="9">
        <f>Raw!F111</f>
        <v>38699200</v>
      </c>
      <c r="G111" s="9">
        <f>IF(RIGHT(G$1,2)="1Q",Raw!G111,Raw!G111-Raw!F111)</f>
        <v>46922400</v>
      </c>
      <c r="H111" s="9">
        <f>IF(RIGHT(H$1,2)="1Q",Raw!H111,Raw!H111-Raw!G111)</f>
        <v>25778800</v>
      </c>
      <c r="I111" s="9">
        <f>IF(RIGHT(I$1,2)="1Q",Raw!I111,Raw!I111-Raw!H111)</f>
        <v>20073600</v>
      </c>
      <c r="J111" s="9">
        <f>IF(RIGHT(J$1,2)="1Q",Raw!J111,Raw!J111-Raw!I111)</f>
        <v>26275200</v>
      </c>
      <c r="K111" s="9">
        <f>IF(RIGHT(K$1,2)="1Q",Raw!K111,Raw!K111-Raw!J111)</f>
        <v>18900800</v>
      </c>
      <c r="L111" s="9">
        <f>IF(RIGHT(L$1,2)="1Q",Raw!L111,Raw!L111-Raw!K111)</f>
        <v>31874400</v>
      </c>
      <c r="M111" s="9">
        <f>IF(RIGHT(M$1,2)="1Q",Raw!M111,Raw!M111-Raw!L111)</f>
        <v>11667200</v>
      </c>
      <c r="N111" s="9">
        <f>IF(RIGHT(N$1,2)="1Q",Raw!N111,Raw!N111-Raw!M111)</f>
        <v>0</v>
      </c>
      <c r="O111" s="9">
        <f>IF(RIGHT(O$1,2)="1Q",Raw!O111,Raw!O111-Raw!N111)</f>
        <v>826545000</v>
      </c>
      <c r="P111" s="9">
        <f>IF(RIGHT(P$1,2)="1Q",Raw!P111,Raw!P111-Raw!O111)</f>
        <v>3880535000</v>
      </c>
      <c r="Q111" s="9">
        <f>IF(RIGHT(Q$1,2)="1Q",Raw!Q111,Raw!Q111-Raw!P111)</f>
        <v>-1937036000</v>
      </c>
      <c r="R111" s="9">
        <f>IF(RIGHT(R$1,2)="1Q",Raw!R111,Raw!R111-Raw!Q111)</f>
        <v>452339000</v>
      </c>
      <c r="S111" s="9">
        <f>IF(RIGHT(S$1,2)="1Q",Raw!S111,Raw!S111-Raw!R111)</f>
        <v>252600000</v>
      </c>
    </row>
    <row r="112" spans="1:19" x14ac:dyDescent="0.25">
      <c r="A112" s="18" t="s">
        <v>103</v>
      </c>
      <c r="B112" s="19" t="s">
        <v>390</v>
      </c>
      <c r="C112" s="19"/>
      <c r="D112" s="19" t="s">
        <v>393</v>
      </c>
      <c r="E112" s="19" t="s">
        <v>386</v>
      </c>
      <c r="F112" s="9">
        <f>Raw!F112</f>
        <v>38699200</v>
      </c>
      <c r="G112" s="9">
        <f>IF(RIGHT(G$1,2)="1Q",Raw!G112,Raw!G112-Raw!F112)</f>
        <v>46922400</v>
      </c>
      <c r="H112" s="9">
        <f>IF(RIGHT(H$1,2)="1Q",Raw!H112,Raw!H112-Raw!G112)</f>
        <v>25778800</v>
      </c>
      <c r="I112" s="9">
        <f>IF(RIGHT(I$1,2)="1Q",Raw!I112,Raw!I112-Raw!H112)</f>
        <v>20073600</v>
      </c>
      <c r="J112" s="9">
        <f>IF(RIGHT(J$1,2)="1Q",Raw!J112,Raw!J112-Raw!I112)</f>
        <v>26275200</v>
      </c>
      <c r="K112" s="9">
        <f>IF(RIGHT(K$1,2)="1Q",Raw!K112,Raw!K112-Raw!J112)</f>
        <v>18900800</v>
      </c>
      <c r="L112" s="9">
        <f>IF(RIGHT(L$1,2)="1Q",Raw!L112,Raw!L112-Raw!K112)</f>
        <v>31874400</v>
      </c>
      <c r="M112" s="9">
        <f>IF(RIGHT(M$1,2)="1Q",Raw!M112,Raw!M112-Raw!L112)</f>
        <v>11667200</v>
      </c>
      <c r="N112" s="9">
        <f>IF(RIGHT(N$1,2)="1Q",Raw!N112,Raw!N112-Raw!M112)</f>
        <v>0</v>
      </c>
      <c r="O112" s="9">
        <f>IF(RIGHT(O$1,2)="1Q",Raw!O112,Raw!O112-Raw!N112)</f>
        <v>826545000</v>
      </c>
      <c r="P112" s="9">
        <f>IF(RIGHT(P$1,2)="1Q",Raw!P112,Raw!P112-Raw!O112)</f>
        <v>3880535000</v>
      </c>
      <c r="Q112" s="9">
        <f>IF(RIGHT(Q$1,2)="1Q",Raw!Q112,Raw!Q112-Raw!P112)</f>
        <v>-1937036000</v>
      </c>
      <c r="R112" s="9">
        <f>IF(RIGHT(R$1,2)="1Q",Raw!R112,Raw!R112-Raw!Q112)</f>
        <v>452339000</v>
      </c>
      <c r="S112" s="9">
        <f>IF(RIGHT(S$1,2)="1Q",Raw!S112,Raw!S112-Raw!R112)</f>
        <v>252600000</v>
      </c>
    </row>
    <row r="113" spans="1:19" x14ac:dyDescent="0.25">
      <c r="A113" s="18" t="s">
        <v>104</v>
      </c>
      <c r="B113" s="19" t="s">
        <v>391</v>
      </c>
      <c r="C113" s="19"/>
      <c r="D113" s="19" t="s">
        <v>394</v>
      </c>
      <c r="E113" s="19" t="s">
        <v>386</v>
      </c>
      <c r="F113" s="9">
        <f>Raw!F113</f>
        <v>38699200</v>
      </c>
      <c r="G113" s="9">
        <f>IF(RIGHT(G$1,2)="1Q",Raw!G113,Raw!G113-Raw!F113)</f>
        <v>46922400</v>
      </c>
      <c r="H113" s="9">
        <f>IF(RIGHT(H$1,2)="1Q",Raw!H113,Raw!H113-Raw!G113)</f>
        <v>25778800</v>
      </c>
      <c r="I113" s="9">
        <f>IF(RIGHT(I$1,2)="1Q",Raw!I113,Raw!I113-Raw!H113)</f>
        <v>20073600</v>
      </c>
      <c r="J113" s="9">
        <f>IF(RIGHT(J$1,2)="1Q",Raw!J113,Raw!J113-Raw!I113)</f>
        <v>26275200</v>
      </c>
      <c r="K113" s="9">
        <f>IF(RIGHT(K$1,2)="1Q",Raw!K113,Raw!K113-Raw!J113)</f>
        <v>18900800</v>
      </c>
      <c r="L113" s="9">
        <f>IF(RIGHT(L$1,2)="1Q",Raw!L113,Raw!L113-Raw!K113)</f>
        <v>31874400</v>
      </c>
      <c r="M113" s="9">
        <f>IF(RIGHT(M$1,2)="1Q",Raw!M113,Raw!M113-Raw!L113)</f>
        <v>11667200</v>
      </c>
      <c r="N113" s="9">
        <f>IF(RIGHT(N$1,2)="1Q",Raw!N113,Raw!N113-Raw!M113)</f>
        <v>0</v>
      </c>
      <c r="O113" s="9">
        <f>IF(RIGHT(O$1,2)="1Q",Raw!O113,Raw!O113-Raw!N113)</f>
        <v>826545000</v>
      </c>
      <c r="P113" s="9">
        <f>IF(RIGHT(P$1,2)="1Q",Raw!P113,Raw!P113-Raw!O113)</f>
        <v>3880535000</v>
      </c>
      <c r="Q113" s="9">
        <f>IF(RIGHT(Q$1,2)="1Q",Raw!Q113,Raw!Q113-Raw!P113)</f>
        <v>-1937036000</v>
      </c>
      <c r="R113" s="9">
        <f>IF(RIGHT(R$1,2)="1Q",Raw!R113,Raw!R113-Raw!Q113)</f>
        <v>452339000</v>
      </c>
      <c r="S113" s="9">
        <f>IF(RIGHT(S$1,2)="1Q",Raw!S113,Raw!S113-Raw!R113)</f>
        <v>252600000</v>
      </c>
    </row>
    <row r="114" spans="1:19" x14ac:dyDescent="0.25">
      <c r="A114" s="18" t="s">
        <v>105</v>
      </c>
      <c r="B114" s="19" t="s">
        <v>391</v>
      </c>
      <c r="C114" s="19"/>
      <c r="D114" s="19" t="s">
        <v>394</v>
      </c>
      <c r="E114" s="19" t="s">
        <v>386</v>
      </c>
      <c r="F114" s="9">
        <f>Raw!F114</f>
        <v>0</v>
      </c>
      <c r="G114" s="9">
        <f>IF(RIGHT(G$1,2)="1Q",Raw!G114,Raw!G114-Raw!F114)</f>
        <v>0</v>
      </c>
      <c r="H114" s="9">
        <f>IF(RIGHT(H$1,2)="1Q",Raw!H114,Raw!H114-Raw!G114)</f>
        <v>0</v>
      </c>
      <c r="I114" s="9">
        <f>IF(RIGHT(I$1,2)="1Q",Raw!I114,Raw!I114-Raw!H114)</f>
        <v>0</v>
      </c>
      <c r="J114" s="9">
        <f>IF(RIGHT(J$1,2)="1Q",Raw!J114,Raw!J114-Raw!I114)</f>
        <v>0</v>
      </c>
      <c r="K114" s="9">
        <f>IF(RIGHT(K$1,2)="1Q",Raw!K114,Raw!K114-Raw!J114)</f>
        <v>0</v>
      </c>
      <c r="L114" s="9">
        <f>IF(RIGHT(L$1,2)="1Q",Raw!L114,Raw!L114-Raw!K114)</f>
        <v>0</v>
      </c>
      <c r="M114" s="9">
        <f>IF(RIGHT(M$1,2)="1Q",Raw!M114,Raw!M114-Raw!L114)</f>
        <v>0</v>
      </c>
      <c r="N114" s="9">
        <f>IF(RIGHT(N$1,2)="1Q",Raw!N114,Raw!N114-Raw!M114)</f>
        <v>0</v>
      </c>
      <c r="O114" s="9">
        <f>IF(RIGHT(O$1,2)="1Q",Raw!O114,Raw!O114-Raw!N114)</f>
        <v>0</v>
      </c>
      <c r="P114" s="9">
        <f>IF(RIGHT(P$1,2)="1Q",Raw!P114,Raw!P114-Raw!O114)</f>
        <v>0</v>
      </c>
      <c r="Q114" s="9">
        <f>IF(RIGHT(Q$1,2)="1Q",Raw!Q114,Raw!Q114-Raw!P114)</f>
        <v>0</v>
      </c>
      <c r="R114" s="9">
        <f>IF(RIGHT(R$1,2)="1Q",Raw!R114,Raw!R114-Raw!Q114)</f>
        <v>0</v>
      </c>
      <c r="S114" s="9">
        <f>IF(RIGHT(S$1,2)="1Q",Raw!S114,Raw!S114-Raw!R114)</f>
        <v>0</v>
      </c>
    </row>
    <row r="115" spans="1:19" x14ac:dyDescent="0.25">
      <c r="A115" s="18" t="s">
        <v>106</v>
      </c>
      <c r="B115" s="19" t="s">
        <v>391</v>
      </c>
      <c r="C115" s="19"/>
      <c r="D115" s="19" t="s">
        <v>394</v>
      </c>
      <c r="E115" s="19" t="s">
        <v>386</v>
      </c>
      <c r="F115" s="9">
        <f>Raw!F115</f>
        <v>0</v>
      </c>
      <c r="G115" s="9">
        <f>IF(RIGHT(G$1,2)="1Q",Raw!G115,Raw!G115-Raw!F115)</f>
        <v>0</v>
      </c>
      <c r="H115" s="9">
        <f>IF(RIGHT(H$1,2)="1Q",Raw!H115,Raw!H115-Raw!G115)</f>
        <v>0</v>
      </c>
      <c r="I115" s="9">
        <f>IF(RIGHT(I$1,2)="1Q",Raw!I115,Raw!I115-Raw!H115)</f>
        <v>0</v>
      </c>
      <c r="J115" s="9">
        <f>IF(RIGHT(J$1,2)="1Q",Raw!J115,Raw!J115-Raw!I115)</f>
        <v>0</v>
      </c>
      <c r="K115" s="9">
        <f>IF(RIGHT(K$1,2)="1Q",Raw!K115,Raw!K115-Raw!J115)</f>
        <v>0</v>
      </c>
      <c r="L115" s="9">
        <f>IF(RIGHT(L$1,2)="1Q",Raw!L115,Raw!L115-Raw!K115)</f>
        <v>0</v>
      </c>
      <c r="M115" s="9">
        <f>IF(RIGHT(M$1,2)="1Q",Raw!M115,Raw!M115-Raw!L115)</f>
        <v>0</v>
      </c>
      <c r="N115" s="9">
        <f>IF(RIGHT(N$1,2)="1Q",Raw!N115,Raw!N115-Raw!M115)</f>
        <v>0</v>
      </c>
      <c r="O115" s="9">
        <f>IF(RIGHT(O$1,2)="1Q",Raw!O115,Raw!O115-Raw!N115)</f>
        <v>0</v>
      </c>
      <c r="P115" s="9">
        <f>IF(RIGHT(P$1,2)="1Q",Raw!P115,Raw!P115-Raw!O115)</f>
        <v>0</v>
      </c>
      <c r="Q115" s="9">
        <f>IF(RIGHT(Q$1,2)="1Q",Raw!Q115,Raw!Q115-Raw!P115)</f>
        <v>0</v>
      </c>
      <c r="R115" s="9">
        <f>IF(RIGHT(R$1,2)="1Q",Raw!R115,Raw!R115-Raw!Q115)</f>
        <v>0</v>
      </c>
      <c r="S115" s="9">
        <f>IF(RIGHT(S$1,2)="1Q",Raw!S115,Raw!S115-Raw!R115)</f>
        <v>0</v>
      </c>
    </row>
    <row r="116" spans="1:19" x14ac:dyDescent="0.25">
      <c r="A116" s="18" t="s">
        <v>107</v>
      </c>
      <c r="B116" s="19" t="s">
        <v>391</v>
      </c>
      <c r="C116" s="19"/>
      <c r="D116" s="19" t="s">
        <v>394</v>
      </c>
      <c r="E116" s="19" t="s">
        <v>386</v>
      </c>
      <c r="F116" s="9">
        <f>Raw!F116</f>
        <v>0</v>
      </c>
      <c r="G116" s="9">
        <f>IF(RIGHT(G$1,2)="1Q",Raw!G116,Raw!G116-Raw!F116)</f>
        <v>0</v>
      </c>
      <c r="H116" s="9">
        <f>IF(RIGHT(H$1,2)="1Q",Raw!H116,Raw!H116-Raw!G116)</f>
        <v>0</v>
      </c>
      <c r="I116" s="9">
        <f>IF(RIGHT(I$1,2)="1Q",Raw!I116,Raw!I116-Raw!H116)</f>
        <v>0</v>
      </c>
      <c r="J116" s="9">
        <f>IF(RIGHT(J$1,2)="1Q",Raw!J116,Raw!J116-Raw!I116)</f>
        <v>0</v>
      </c>
      <c r="K116" s="9">
        <f>IF(RIGHT(K$1,2)="1Q",Raw!K116,Raw!K116-Raw!J116)</f>
        <v>0</v>
      </c>
      <c r="L116" s="9">
        <f>IF(RIGHT(L$1,2)="1Q",Raw!L116,Raw!L116-Raw!K116)</f>
        <v>0</v>
      </c>
      <c r="M116" s="9">
        <f>IF(RIGHT(M$1,2)="1Q",Raw!M116,Raw!M116-Raw!L116)</f>
        <v>0</v>
      </c>
      <c r="N116" s="9">
        <f>IF(RIGHT(N$1,2)="1Q",Raw!N116,Raw!N116-Raw!M116)</f>
        <v>0</v>
      </c>
      <c r="O116" s="9">
        <f>IF(RIGHT(O$1,2)="1Q",Raw!O116,Raw!O116-Raw!N116)</f>
        <v>0</v>
      </c>
      <c r="P116" s="9">
        <f>IF(RIGHT(P$1,2)="1Q",Raw!P116,Raw!P116-Raw!O116)</f>
        <v>0</v>
      </c>
      <c r="Q116" s="9">
        <f>IF(RIGHT(Q$1,2)="1Q",Raw!Q116,Raw!Q116-Raw!P116)</f>
        <v>0</v>
      </c>
      <c r="R116" s="9">
        <f>IF(RIGHT(R$1,2)="1Q",Raw!R116,Raw!R116-Raw!Q116)</f>
        <v>0</v>
      </c>
      <c r="S116" s="9">
        <f>IF(RIGHT(S$1,2)="1Q",Raw!S116,Raw!S116-Raw!R116)</f>
        <v>0</v>
      </c>
    </row>
    <row r="117" spans="1:19" x14ac:dyDescent="0.25">
      <c r="A117" s="18" t="s">
        <v>108</v>
      </c>
      <c r="B117" s="19" t="s">
        <v>391</v>
      </c>
      <c r="C117" s="19"/>
      <c r="D117" s="19" t="s">
        <v>394</v>
      </c>
      <c r="E117" s="19" t="s">
        <v>386</v>
      </c>
      <c r="F117" s="9">
        <f>Raw!F117</f>
        <v>0</v>
      </c>
      <c r="G117" s="9">
        <f>IF(RIGHT(G$1,2)="1Q",Raw!G117,Raw!G117-Raw!F117)</f>
        <v>0</v>
      </c>
      <c r="H117" s="9">
        <f>IF(RIGHT(H$1,2)="1Q",Raw!H117,Raw!H117-Raw!G117)</f>
        <v>0</v>
      </c>
      <c r="I117" s="9">
        <f>IF(RIGHT(I$1,2)="1Q",Raw!I117,Raw!I117-Raw!H117)</f>
        <v>0</v>
      </c>
      <c r="J117" s="9">
        <f>IF(RIGHT(J$1,2)="1Q",Raw!J117,Raw!J117-Raw!I117)</f>
        <v>0</v>
      </c>
      <c r="K117" s="9">
        <f>IF(RIGHT(K$1,2)="1Q",Raw!K117,Raw!K117-Raw!J117)</f>
        <v>0</v>
      </c>
      <c r="L117" s="9">
        <f>IF(RIGHT(L$1,2)="1Q",Raw!L117,Raw!L117-Raw!K117)</f>
        <v>0</v>
      </c>
      <c r="M117" s="9">
        <f>IF(RIGHT(M$1,2)="1Q",Raw!M117,Raw!M117-Raw!L117)</f>
        <v>0</v>
      </c>
      <c r="N117" s="9">
        <f>IF(RIGHT(N$1,2)="1Q",Raw!N117,Raw!N117-Raw!M117)</f>
        <v>0</v>
      </c>
      <c r="O117" s="9">
        <f>IF(RIGHT(O$1,2)="1Q",Raw!O117,Raw!O117-Raw!N117)</f>
        <v>0</v>
      </c>
      <c r="P117" s="9">
        <f>IF(RIGHT(P$1,2)="1Q",Raw!P117,Raw!P117-Raw!O117)</f>
        <v>0</v>
      </c>
      <c r="Q117" s="9">
        <f>IF(RIGHT(Q$1,2)="1Q",Raw!Q117,Raw!Q117-Raw!P117)</f>
        <v>0</v>
      </c>
      <c r="R117" s="9">
        <f>IF(RIGHT(R$1,2)="1Q",Raw!R117,Raw!R117-Raw!Q117)</f>
        <v>0</v>
      </c>
      <c r="S117" s="9">
        <f>IF(RIGHT(S$1,2)="1Q",Raw!S117,Raw!S117-Raw!R117)</f>
        <v>0</v>
      </c>
    </row>
    <row r="118" spans="1:19" x14ac:dyDescent="0.25">
      <c r="A118" s="18" t="s">
        <v>109</v>
      </c>
      <c r="B118" s="19" t="s">
        <v>391</v>
      </c>
      <c r="C118" s="19"/>
      <c r="D118" s="19" t="s">
        <v>394</v>
      </c>
      <c r="E118" s="19" t="s">
        <v>386</v>
      </c>
      <c r="F118" s="9">
        <f>Raw!F118</f>
        <v>0</v>
      </c>
      <c r="G118" s="9">
        <f>IF(RIGHT(G$1,2)="1Q",Raw!G118,Raw!G118-Raw!F118)</f>
        <v>0</v>
      </c>
      <c r="H118" s="9">
        <f>IF(RIGHT(H$1,2)="1Q",Raw!H118,Raw!H118-Raw!G118)</f>
        <v>0</v>
      </c>
      <c r="I118" s="9">
        <f>IF(RIGHT(I$1,2)="1Q",Raw!I118,Raw!I118-Raw!H118)</f>
        <v>0</v>
      </c>
      <c r="J118" s="9">
        <f>IF(RIGHT(J$1,2)="1Q",Raw!J118,Raw!J118-Raw!I118)</f>
        <v>0</v>
      </c>
      <c r="K118" s="9">
        <f>IF(RIGHT(K$1,2)="1Q",Raw!K118,Raw!K118-Raw!J118)</f>
        <v>0</v>
      </c>
      <c r="L118" s="9">
        <f>IF(RIGHT(L$1,2)="1Q",Raw!L118,Raw!L118-Raw!K118)</f>
        <v>0</v>
      </c>
      <c r="M118" s="9">
        <f>IF(RIGHT(M$1,2)="1Q",Raw!M118,Raw!M118-Raw!L118)</f>
        <v>0</v>
      </c>
      <c r="N118" s="9">
        <f>IF(RIGHT(N$1,2)="1Q",Raw!N118,Raw!N118-Raw!M118)</f>
        <v>0</v>
      </c>
      <c r="O118" s="9">
        <f>IF(RIGHT(O$1,2)="1Q",Raw!O118,Raw!O118-Raw!N118)</f>
        <v>0</v>
      </c>
      <c r="P118" s="9">
        <f>IF(RIGHT(P$1,2)="1Q",Raw!P118,Raw!P118-Raw!O118)</f>
        <v>0</v>
      </c>
      <c r="Q118" s="9">
        <f>IF(RIGHT(Q$1,2)="1Q",Raw!Q118,Raw!Q118-Raw!P118)</f>
        <v>0</v>
      </c>
      <c r="R118" s="9">
        <f>IF(RIGHT(R$1,2)="1Q",Raw!R118,Raw!R118-Raw!Q118)</f>
        <v>0</v>
      </c>
      <c r="S118" s="9">
        <f>IF(RIGHT(S$1,2)="1Q",Raw!S118,Raw!S118-Raw!R118)</f>
        <v>0</v>
      </c>
    </row>
    <row r="119" spans="1:19" x14ac:dyDescent="0.25">
      <c r="A119" s="18" t="s">
        <v>110</v>
      </c>
      <c r="B119" s="19" t="s">
        <v>390</v>
      </c>
      <c r="C119" s="19"/>
      <c r="D119" s="19" t="s">
        <v>393</v>
      </c>
      <c r="E119" s="19" t="s">
        <v>386</v>
      </c>
      <c r="F119" s="9">
        <f>Raw!F119</f>
        <v>0</v>
      </c>
      <c r="G119" s="9">
        <f>IF(RIGHT(G$1,2)="1Q",Raw!G119,Raw!G119-Raw!F119)</f>
        <v>0</v>
      </c>
      <c r="H119" s="9">
        <f>IF(RIGHT(H$1,2)="1Q",Raw!H119,Raw!H119-Raw!G119)</f>
        <v>0</v>
      </c>
      <c r="I119" s="9">
        <f>IF(RIGHT(I$1,2)="1Q",Raw!I119,Raw!I119-Raw!H119)</f>
        <v>0</v>
      </c>
      <c r="J119" s="9">
        <f>IF(RIGHT(J$1,2)="1Q",Raw!J119,Raw!J119-Raw!I119)</f>
        <v>0</v>
      </c>
      <c r="K119" s="9">
        <f>IF(RIGHT(K$1,2)="1Q",Raw!K119,Raw!K119-Raw!J119)</f>
        <v>0</v>
      </c>
      <c r="L119" s="9">
        <f>IF(RIGHT(L$1,2)="1Q",Raw!L119,Raw!L119-Raw!K119)</f>
        <v>0</v>
      </c>
      <c r="M119" s="9">
        <f>IF(RIGHT(M$1,2)="1Q",Raw!M119,Raw!M119-Raw!L119)</f>
        <v>0</v>
      </c>
      <c r="N119" s="9">
        <f>IF(RIGHT(N$1,2)="1Q",Raw!N119,Raw!N119-Raw!M119)</f>
        <v>0</v>
      </c>
      <c r="O119" s="9">
        <f>IF(RIGHT(O$1,2)="1Q",Raw!O119,Raw!O119-Raw!N119)</f>
        <v>0</v>
      </c>
      <c r="P119" s="9">
        <f>IF(RIGHT(P$1,2)="1Q",Raw!P119,Raw!P119-Raw!O119)</f>
        <v>0</v>
      </c>
      <c r="Q119" s="9">
        <f>IF(RIGHT(Q$1,2)="1Q",Raw!Q119,Raw!Q119-Raw!P119)</f>
        <v>0</v>
      </c>
      <c r="R119" s="9">
        <f>IF(RIGHT(R$1,2)="1Q",Raw!R119,Raw!R119-Raw!Q119)</f>
        <v>0</v>
      </c>
      <c r="S119" s="9">
        <f>IF(RIGHT(S$1,2)="1Q",Raw!S119,Raw!S119-Raw!R119)</f>
        <v>0</v>
      </c>
    </row>
    <row r="120" spans="1:19" x14ac:dyDescent="0.25">
      <c r="A120" s="18" t="s">
        <v>104</v>
      </c>
      <c r="B120" s="19" t="s">
        <v>391</v>
      </c>
      <c r="C120" s="19"/>
      <c r="D120" s="19" t="s">
        <v>394</v>
      </c>
      <c r="E120" s="19" t="s">
        <v>386</v>
      </c>
      <c r="F120" s="9">
        <f>Raw!F120</f>
        <v>0</v>
      </c>
      <c r="G120" s="9">
        <f>IF(RIGHT(G$1,2)="1Q",Raw!G120,Raw!G120-Raw!F120)</f>
        <v>0</v>
      </c>
      <c r="H120" s="9">
        <f>IF(RIGHT(H$1,2)="1Q",Raw!H120,Raw!H120-Raw!G120)</f>
        <v>0</v>
      </c>
      <c r="I120" s="9">
        <f>IF(RIGHT(I$1,2)="1Q",Raw!I120,Raw!I120-Raw!H120)</f>
        <v>0</v>
      </c>
      <c r="J120" s="9">
        <f>IF(RIGHT(J$1,2)="1Q",Raw!J120,Raw!J120-Raw!I120)</f>
        <v>0</v>
      </c>
      <c r="K120" s="9">
        <f>IF(RIGHT(K$1,2)="1Q",Raw!K120,Raw!K120-Raw!J120)</f>
        <v>0</v>
      </c>
      <c r="L120" s="9">
        <f>IF(RIGHT(L$1,2)="1Q",Raw!L120,Raw!L120-Raw!K120)</f>
        <v>0</v>
      </c>
      <c r="M120" s="9">
        <f>IF(RIGHT(M$1,2)="1Q",Raw!M120,Raw!M120-Raw!L120)</f>
        <v>0</v>
      </c>
      <c r="N120" s="9">
        <f>IF(RIGHT(N$1,2)="1Q",Raw!N120,Raw!N120-Raw!M120)</f>
        <v>0</v>
      </c>
      <c r="O120" s="9">
        <f>IF(RIGHT(O$1,2)="1Q",Raw!O120,Raw!O120-Raw!N120)</f>
        <v>0</v>
      </c>
      <c r="P120" s="9">
        <f>IF(RIGHT(P$1,2)="1Q",Raw!P120,Raw!P120-Raw!O120)</f>
        <v>0</v>
      </c>
      <c r="Q120" s="9">
        <f>IF(RIGHT(Q$1,2)="1Q",Raw!Q120,Raw!Q120-Raw!P120)</f>
        <v>0</v>
      </c>
      <c r="R120" s="9">
        <f>IF(RIGHT(R$1,2)="1Q",Raw!R120,Raw!R120-Raw!Q120)</f>
        <v>0</v>
      </c>
      <c r="S120" s="9">
        <f>IF(RIGHT(S$1,2)="1Q",Raw!S120,Raw!S120-Raw!R120)</f>
        <v>0</v>
      </c>
    </row>
    <row r="121" spans="1:19" x14ac:dyDescent="0.25">
      <c r="A121" s="18" t="s">
        <v>105</v>
      </c>
      <c r="B121" s="19" t="s">
        <v>391</v>
      </c>
      <c r="C121" s="19"/>
      <c r="D121" s="19" t="s">
        <v>394</v>
      </c>
      <c r="E121" s="19" t="s">
        <v>386</v>
      </c>
      <c r="F121" s="9">
        <f>Raw!F121</f>
        <v>0</v>
      </c>
      <c r="G121" s="9">
        <f>IF(RIGHT(G$1,2)="1Q",Raw!G121,Raw!G121-Raw!F121)</f>
        <v>0</v>
      </c>
      <c r="H121" s="9">
        <f>IF(RIGHT(H$1,2)="1Q",Raw!H121,Raw!H121-Raw!G121)</f>
        <v>0</v>
      </c>
      <c r="I121" s="9">
        <f>IF(RIGHT(I$1,2)="1Q",Raw!I121,Raw!I121-Raw!H121)</f>
        <v>0</v>
      </c>
      <c r="J121" s="9">
        <f>IF(RIGHT(J$1,2)="1Q",Raw!J121,Raw!J121-Raw!I121)</f>
        <v>0</v>
      </c>
      <c r="K121" s="9">
        <f>IF(RIGHT(K$1,2)="1Q",Raw!K121,Raw!K121-Raw!J121)</f>
        <v>0</v>
      </c>
      <c r="L121" s="9">
        <f>IF(RIGHT(L$1,2)="1Q",Raw!L121,Raw!L121-Raw!K121)</f>
        <v>0</v>
      </c>
      <c r="M121" s="9">
        <f>IF(RIGHT(M$1,2)="1Q",Raw!M121,Raw!M121-Raw!L121)</f>
        <v>0</v>
      </c>
      <c r="N121" s="9">
        <f>IF(RIGHT(N$1,2)="1Q",Raw!N121,Raw!N121-Raw!M121)</f>
        <v>0</v>
      </c>
      <c r="O121" s="9">
        <f>IF(RIGHT(O$1,2)="1Q",Raw!O121,Raw!O121-Raw!N121)</f>
        <v>0</v>
      </c>
      <c r="P121" s="9">
        <f>IF(RIGHT(P$1,2)="1Q",Raw!P121,Raw!P121-Raw!O121)</f>
        <v>0</v>
      </c>
      <c r="Q121" s="9">
        <f>IF(RIGHT(Q$1,2)="1Q",Raw!Q121,Raw!Q121-Raw!P121)</f>
        <v>0</v>
      </c>
      <c r="R121" s="9">
        <f>IF(RIGHT(R$1,2)="1Q",Raw!R121,Raw!R121-Raw!Q121)</f>
        <v>0</v>
      </c>
      <c r="S121" s="9">
        <f>IF(RIGHT(S$1,2)="1Q",Raw!S121,Raw!S121-Raw!R121)</f>
        <v>0</v>
      </c>
    </row>
    <row r="122" spans="1:19" x14ac:dyDescent="0.25">
      <c r="A122" s="18" t="s">
        <v>106</v>
      </c>
      <c r="B122" s="19" t="s">
        <v>391</v>
      </c>
      <c r="C122" s="19"/>
      <c r="D122" s="19" t="s">
        <v>394</v>
      </c>
      <c r="E122" s="19" t="s">
        <v>386</v>
      </c>
      <c r="F122" s="9">
        <f>Raw!F122</f>
        <v>0</v>
      </c>
      <c r="G122" s="9">
        <f>IF(RIGHT(G$1,2)="1Q",Raw!G122,Raw!G122-Raw!F122)</f>
        <v>0</v>
      </c>
      <c r="H122" s="9">
        <f>IF(RIGHT(H$1,2)="1Q",Raw!H122,Raw!H122-Raw!G122)</f>
        <v>0</v>
      </c>
      <c r="I122" s="9">
        <f>IF(RIGHT(I$1,2)="1Q",Raw!I122,Raw!I122-Raw!H122)</f>
        <v>0</v>
      </c>
      <c r="J122" s="9">
        <f>IF(RIGHT(J$1,2)="1Q",Raw!J122,Raw!J122-Raw!I122)</f>
        <v>0</v>
      </c>
      <c r="K122" s="9">
        <f>IF(RIGHT(K$1,2)="1Q",Raw!K122,Raw!K122-Raw!J122)</f>
        <v>0</v>
      </c>
      <c r="L122" s="9">
        <f>IF(RIGHT(L$1,2)="1Q",Raw!L122,Raw!L122-Raw!K122)</f>
        <v>0</v>
      </c>
      <c r="M122" s="9">
        <f>IF(RIGHT(M$1,2)="1Q",Raw!M122,Raw!M122-Raw!L122)</f>
        <v>0</v>
      </c>
      <c r="N122" s="9">
        <f>IF(RIGHT(N$1,2)="1Q",Raw!N122,Raw!N122-Raw!M122)</f>
        <v>0</v>
      </c>
      <c r="O122" s="9">
        <f>IF(RIGHT(O$1,2)="1Q",Raw!O122,Raw!O122-Raw!N122)</f>
        <v>0</v>
      </c>
      <c r="P122" s="9">
        <f>IF(RIGHT(P$1,2)="1Q",Raw!P122,Raw!P122-Raw!O122)</f>
        <v>0</v>
      </c>
      <c r="Q122" s="9">
        <f>IF(RIGHT(Q$1,2)="1Q",Raw!Q122,Raw!Q122-Raw!P122)</f>
        <v>0</v>
      </c>
      <c r="R122" s="9">
        <f>IF(RIGHT(R$1,2)="1Q",Raw!R122,Raw!R122-Raw!Q122)</f>
        <v>0</v>
      </c>
      <c r="S122" s="9">
        <f>IF(RIGHT(S$1,2)="1Q",Raw!S122,Raw!S122-Raw!R122)</f>
        <v>0</v>
      </c>
    </row>
    <row r="123" spans="1:19" x14ac:dyDescent="0.25">
      <c r="A123" s="18" t="s">
        <v>107</v>
      </c>
      <c r="B123" s="19" t="s">
        <v>391</v>
      </c>
      <c r="C123" s="19"/>
      <c r="D123" s="19" t="s">
        <v>394</v>
      </c>
      <c r="E123" s="19" t="s">
        <v>386</v>
      </c>
      <c r="F123" s="9">
        <f>Raw!F123</f>
        <v>0</v>
      </c>
      <c r="G123" s="9">
        <f>IF(RIGHT(G$1,2)="1Q",Raw!G123,Raw!G123-Raw!F123)</f>
        <v>0</v>
      </c>
      <c r="H123" s="9">
        <f>IF(RIGHT(H$1,2)="1Q",Raw!H123,Raw!H123-Raw!G123)</f>
        <v>0</v>
      </c>
      <c r="I123" s="9">
        <f>IF(RIGHT(I$1,2)="1Q",Raw!I123,Raw!I123-Raw!H123)</f>
        <v>0</v>
      </c>
      <c r="J123" s="9">
        <f>IF(RIGHT(J$1,2)="1Q",Raw!J123,Raw!J123-Raw!I123)</f>
        <v>0</v>
      </c>
      <c r="K123" s="9">
        <f>IF(RIGHT(K$1,2)="1Q",Raw!K123,Raw!K123-Raw!J123)</f>
        <v>0</v>
      </c>
      <c r="L123" s="9">
        <f>IF(RIGHT(L$1,2)="1Q",Raw!L123,Raw!L123-Raw!K123)</f>
        <v>0</v>
      </c>
      <c r="M123" s="9">
        <f>IF(RIGHT(M$1,2)="1Q",Raw!M123,Raw!M123-Raw!L123)</f>
        <v>0</v>
      </c>
      <c r="N123" s="9">
        <f>IF(RIGHT(N$1,2)="1Q",Raw!N123,Raw!N123-Raw!M123)</f>
        <v>0</v>
      </c>
      <c r="O123" s="9">
        <f>IF(RIGHT(O$1,2)="1Q",Raw!O123,Raw!O123-Raw!N123)</f>
        <v>0</v>
      </c>
      <c r="P123" s="9">
        <f>IF(RIGHT(P$1,2)="1Q",Raw!P123,Raw!P123-Raw!O123)</f>
        <v>0</v>
      </c>
      <c r="Q123" s="9">
        <f>IF(RIGHT(Q$1,2)="1Q",Raw!Q123,Raw!Q123-Raw!P123)</f>
        <v>0</v>
      </c>
      <c r="R123" s="9">
        <f>IF(RIGHT(R$1,2)="1Q",Raw!R123,Raw!R123-Raw!Q123)</f>
        <v>0</v>
      </c>
      <c r="S123" s="9">
        <f>IF(RIGHT(S$1,2)="1Q",Raw!S123,Raw!S123-Raw!R123)</f>
        <v>0</v>
      </c>
    </row>
    <row r="124" spans="1:19" x14ac:dyDescent="0.25">
      <c r="A124" s="18" t="s">
        <v>108</v>
      </c>
      <c r="B124" s="19" t="s">
        <v>391</v>
      </c>
      <c r="C124" s="19"/>
      <c r="D124" s="19" t="s">
        <v>394</v>
      </c>
      <c r="E124" s="19" t="s">
        <v>386</v>
      </c>
      <c r="F124" s="9">
        <f>Raw!F124</f>
        <v>0</v>
      </c>
      <c r="G124" s="9">
        <f>IF(RIGHT(G$1,2)="1Q",Raw!G124,Raw!G124-Raw!F124)</f>
        <v>0</v>
      </c>
      <c r="H124" s="9">
        <f>IF(RIGHT(H$1,2)="1Q",Raw!H124,Raw!H124-Raw!G124)</f>
        <v>0</v>
      </c>
      <c r="I124" s="9">
        <f>IF(RIGHT(I$1,2)="1Q",Raw!I124,Raw!I124-Raw!H124)</f>
        <v>0</v>
      </c>
      <c r="J124" s="9">
        <f>IF(RIGHT(J$1,2)="1Q",Raw!J124,Raw!J124-Raw!I124)</f>
        <v>0</v>
      </c>
      <c r="K124" s="9">
        <f>IF(RIGHT(K$1,2)="1Q",Raw!K124,Raw!K124-Raw!J124)</f>
        <v>0</v>
      </c>
      <c r="L124" s="9">
        <f>IF(RIGHT(L$1,2)="1Q",Raw!L124,Raw!L124-Raw!K124)</f>
        <v>0</v>
      </c>
      <c r="M124" s="9">
        <f>IF(RIGHT(M$1,2)="1Q",Raw!M124,Raw!M124-Raw!L124)</f>
        <v>0</v>
      </c>
      <c r="N124" s="9">
        <f>IF(RIGHT(N$1,2)="1Q",Raw!N124,Raw!N124-Raw!M124)</f>
        <v>0</v>
      </c>
      <c r="O124" s="9">
        <f>IF(RIGHT(O$1,2)="1Q",Raw!O124,Raw!O124-Raw!N124)</f>
        <v>0</v>
      </c>
      <c r="P124" s="9">
        <f>IF(RIGHT(P$1,2)="1Q",Raw!P124,Raw!P124-Raw!O124)</f>
        <v>0</v>
      </c>
      <c r="Q124" s="9">
        <f>IF(RIGHT(Q$1,2)="1Q",Raw!Q124,Raw!Q124-Raw!P124)</f>
        <v>0</v>
      </c>
      <c r="R124" s="9">
        <f>IF(RIGHT(R$1,2)="1Q",Raw!R124,Raw!R124-Raw!Q124)</f>
        <v>0</v>
      </c>
      <c r="S124" s="9">
        <f>IF(RIGHT(S$1,2)="1Q",Raw!S124,Raw!S124-Raw!R124)</f>
        <v>0</v>
      </c>
    </row>
    <row r="125" spans="1:19" x14ac:dyDescent="0.25">
      <c r="A125" s="18" t="s">
        <v>109</v>
      </c>
      <c r="B125" s="19" t="s">
        <v>391</v>
      </c>
      <c r="C125" s="19"/>
      <c r="D125" s="19" t="s">
        <v>394</v>
      </c>
      <c r="E125" s="19" t="s">
        <v>386</v>
      </c>
      <c r="F125" s="9">
        <f>Raw!F125</f>
        <v>0</v>
      </c>
      <c r="G125" s="9">
        <f>IF(RIGHT(G$1,2)="1Q",Raw!G125,Raw!G125-Raw!F125)</f>
        <v>0</v>
      </c>
      <c r="H125" s="9">
        <f>IF(RIGHT(H$1,2)="1Q",Raw!H125,Raw!H125-Raw!G125)</f>
        <v>0</v>
      </c>
      <c r="I125" s="9">
        <f>IF(RIGHT(I$1,2)="1Q",Raw!I125,Raw!I125-Raw!H125)</f>
        <v>0</v>
      </c>
      <c r="J125" s="9">
        <f>IF(RIGHT(J$1,2)="1Q",Raw!J125,Raw!J125-Raw!I125)</f>
        <v>0</v>
      </c>
      <c r="K125" s="9">
        <f>IF(RIGHT(K$1,2)="1Q",Raw!K125,Raw!K125-Raw!J125)</f>
        <v>0</v>
      </c>
      <c r="L125" s="9">
        <f>IF(RIGHT(L$1,2)="1Q",Raw!L125,Raw!L125-Raw!K125)</f>
        <v>0</v>
      </c>
      <c r="M125" s="9">
        <f>IF(RIGHT(M$1,2)="1Q",Raw!M125,Raw!M125-Raw!L125)</f>
        <v>0</v>
      </c>
      <c r="N125" s="9">
        <f>IF(RIGHT(N$1,2)="1Q",Raw!N125,Raw!N125-Raw!M125)</f>
        <v>0</v>
      </c>
      <c r="O125" s="9">
        <f>IF(RIGHT(O$1,2)="1Q",Raw!O125,Raw!O125-Raw!N125)</f>
        <v>0</v>
      </c>
      <c r="P125" s="9">
        <f>IF(RIGHT(P$1,2)="1Q",Raw!P125,Raw!P125-Raw!O125)</f>
        <v>0</v>
      </c>
      <c r="Q125" s="9">
        <f>IF(RIGHT(Q$1,2)="1Q",Raw!Q125,Raw!Q125-Raw!P125)</f>
        <v>0</v>
      </c>
      <c r="R125" s="9">
        <f>IF(RIGHT(R$1,2)="1Q",Raw!R125,Raw!R125-Raw!Q125)</f>
        <v>0</v>
      </c>
      <c r="S125" s="9">
        <f>IF(RIGHT(S$1,2)="1Q",Raw!S125,Raw!S125-Raw!R125)</f>
        <v>0</v>
      </c>
    </row>
    <row r="126" spans="1:19" x14ac:dyDescent="0.25">
      <c r="A126" s="18" t="s">
        <v>111</v>
      </c>
      <c r="B126" s="19" t="s">
        <v>390</v>
      </c>
      <c r="C126" s="19"/>
      <c r="D126" s="19" t="s">
        <v>393</v>
      </c>
      <c r="E126" s="19" t="s">
        <v>386</v>
      </c>
      <c r="F126" s="9">
        <f>Raw!F126</f>
        <v>192151907</v>
      </c>
      <c r="G126" s="9">
        <f>IF(RIGHT(G$1,2)="1Q",Raw!G126,Raw!G126-Raw!F126)</f>
        <v>714055280</v>
      </c>
      <c r="H126" s="9">
        <f>IF(RIGHT(H$1,2)="1Q",Raw!H126,Raw!H126-Raw!G126)</f>
        <v>425478687</v>
      </c>
      <c r="I126" s="9">
        <f>IF(RIGHT(I$1,2)="1Q",Raw!I126,Raw!I126-Raw!H126)</f>
        <v>416947476</v>
      </c>
      <c r="J126" s="9">
        <f>IF(RIGHT(J$1,2)="1Q",Raw!J126,Raw!J126-Raw!I126)</f>
        <v>403631605</v>
      </c>
      <c r="K126" s="9">
        <f>IF(RIGHT(K$1,2)="1Q",Raw!K126,Raw!K126-Raw!J126)</f>
        <v>728074470</v>
      </c>
      <c r="L126" s="9">
        <f>IF(RIGHT(L$1,2)="1Q",Raw!L126,Raw!L126-Raw!K126)</f>
        <v>828716036</v>
      </c>
      <c r="M126" s="9">
        <f>IF(RIGHT(M$1,2)="1Q",Raw!M126,Raw!M126-Raw!L126)</f>
        <v>1255286290</v>
      </c>
      <c r="N126" s="9">
        <f>IF(RIGHT(N$1,2)="1Q",Raw!N126,Raw!N126-Raw!M126)</f>
        <v>1429173509</v>
      </c>
      <c r="O126" s="9">
        <f>IF(RIGHT(O$1,2)="1Q",Raw!O126,Raw!O126-Raw!N126)</f>
        <v>1944215477</v>
      </c>
      <c r="P126" s="9">
        <f>IF(RIGHT(P$1,2)="1Q",Raw!P126,Raw!P126-Raw!O126)</f>
        <v>2771280782</v>
      </c>
      <c r="Q126" s="9">
        <f>IF(RIGHT(Q$1,2)="1Q",Raw!Q126,Raw!Q126-Raw!P126)</f>
        <v>4684078733</v>
      </c>
      <c r="R126" s="9">
        <f>IF(RIGHT(R$1,2)="1Q",Raw!R126,Raw!R126-Raw!Q126)</f>
        <v>4034866835</v>
      </c>
      <c r="S126" s="9">
        <f>IF(RIGHT(S$1,2)="1Q",Raw!S126,Raw!S126-Raw!R126)</f>
        <v>5751508618</v>
      </c>
    </row>
    <row r="127" spans="1:19" x14ac:dyDescent="0.25">
      <c r="A127" s="18" t="s">
        <v>112</v>
      </c>
      <c r="B127" s="19" t="s">
        <v>390</v>
      </c>
      <c r="C127" s="19"/>
      <c r="D127" s="19" t="s">
        <v>393</v>
      </c>
      <c r="E127" s="19" t="s">
        <v>386</v>
      </c>
      <c r="F127" s="9">
        <f>Raw!F127</f>
        <v>0</v>
      </c>
      <c r="G127" s="9">
        <f>IF(RIGHT(G$1,2)="1Q",Raw!G127,Raw!G127-Raw!F127)</f>
        <v>0</v>
      </c>
      <c r="H127" s="9">
        <f>IF(RIGHT(H$1,2)="1Q",Raw!H127,Raw!H127-Raw!G127)</f>
        <v>0</v>
      </c>
      <c r="I127" s="9">
        <f>IF(RIGHT(I$1,2)="1Q",Raw!I127,Raw!I127-Raw!H127)</f>
        <v>0</v>
      </c>
      <c r="J127" s="9">
        <f>IF(RIGHT(J$1,2)="1Q",Raw!J127,Raw!J127-Raw!I127)</f>
        <v>0</v>
      </c>
      <c r="K127" s="9">
        <f>IF(RIGHT(K$1,2)="1Q",Raw!K127,Raw!K127-Raw!J127)</f>
        <v>0</v>
      </c>
      <c r="L127" s="9">
        <f>IF(RIGHT(L$1,2)="1Q",Raw!L127,Raw!L127-Raw!K127)</f>
        <v>0</v>
      </c>
      <c r="M127" s="9">
        <f>IF(RIGHT(M$1,2)="1Q",Raw!M127,Raw!M127-Raw!L127)</f>
        <v>0</v>
      </c>
      <c r="N127" s="9">
        <f>IF(RIGHT(N$1,2)="1Q",Raw!N127,Raw!N127-Raw!M127)</f>
        <v>0</v>
      </c>
      <c r="O127" s="9">
        <f>IF(RIGHT(O$1,2)="1Q",Raw!O127,Raw!O127-Raw!N127)</f>
        <v>0</v>
      </c>
      <c r="P127" s="9">
        <f>IF(RIGHT(P$1,2)="1Q",Raw!P127,Raw!P127-Raw!O127)</f>
        <v>2173020</v>
      </c>
      <c r="Q127" s="9">
        <f>IF(RIGHT(Q$1,2)="1Q",Raw!Q127,Raw!Q127-Raw!P127)</f>
        <v>82639091</v>
      </c>
      <c r="R127" s="9">
        <f>IF(RIGHT(R$1,2)="1Q",Raw!R127,Raw!R127-Raw!Q127)</f>
        <v>166361546</v>
      </c>
      <c r="S127" s="9">
        <f>IF(RIGHT(S$1,2)="1Q",Raw!S127,Raw!S127-Raw!R127)</f>
        <v>395473988</v>
      </c>
    </row>
    <row r="128" spans="1:19" x14ac:dyDescent="0.25">
      <c r="A128" s="18" t="s">
        <v>113</v>
      </c>
      <c r="B128" s="19" t="s">
        <v>391</v>
      </c>
      <c r="C128" s="19"/>
      <c r="D128" s="19" t="s">
        <v>394</v>
      </c>
      <c r="E128" s="19" t="s">
        <v>386</v>
      </c>
      <c r="F128" s="9">
        <f>Raw!F128</f>
        <v>0</v>
      </c>
      <c r="G128" s="9">
        <f>IF(RIGHT(G$1,2)="1Q",Raw!G128,Raw!G128-Raw!F128)</f>
        <v>0</v>
      </c>
      <c r="H128" s="9">
        <f>IF(RIGHT(H$1,2)="1Q",Raw!H128,Raw!H128-Raw!G128)</f>
        <v>0</v>
      </c>
      <c r="I128" s="9">
        <f>IF(RIGHT(I$1,2)="1Q",Raw!I128,Raw!I128-Raw!H128)</f>
        <v>0</v>
      </c>
      <c r="J128" s="9">
        <f>IF(RIGHT(J$1,2)="1Q",Raw!J128,Raw!J128-Raw!I128)</f>
        <v>0</v>
      </c>
      <c r="K128" s="9">
        <f>IF(RIGHT(K$1,2)="1Q",Raw!K128,Raw!K128-Raw!J128)</f>
        <v>0</v>
      </c>
      <c r="L128" s="9">
        <f>IF(RIGHT(L$1,2)="1Q",Raw!L128,Raw!L128-Raw!K128)</f>
        <v>0</v>
      </c>
      <c r="M128" s="9">
        <f>IF(RIGHT(M$1,2)="1Q",Raw!M128,Raw!M128-Raw!L128)</f>
        <v>0</v>
      </c>
      <c r="N128" s="9">
        <f>IF(RIGHT(N$1,2)="1Q",Raw!N128,Raw!N128-Raw!M128)</f>
        <v>0</v>
      </c>
      <c r="O128" s="9">
        <f>IF(RIGHT(O$1,2)="1Q",Raw!O128,Raw!O128-Raw!N128)</f>
        <v>0</v>
      </c>
      <c r="P128" s="9">
        <f>IF(RIGHT(P$1,2)="1Q",Raw!P128,Raw!P128-Raw!O128)</f>
        <v>2173020</v>
      </c>
      <c r="Q128" s="9">
        <f>IF(RIGHT(Q$1,2)="1Q",Raw!Q128,Raw!Q128-Raw!P128)</f>
        <v>82639091</v>
      </c>
      <c r="R128" s="9">
        <f>IF(RIGHT(R$1,2)="1Q",Raw!R128,Raw!R128-Raw!Q128)</f>
        <v>166361546</v>
      </c>
      <c r="S128" s="9">
        <f>IF(RIGHT(S$1,2)="1Q",Raw!S128,Raw!S128-Raw!R128)</f>
        <v>395473988</v>
      </c>
    </row>
    <row r="129" spans="1:19" x14ac:dyDescent="0.25">
      <c r="A129" s="18" t="s">
        <v>114</v>
      </c>
      <c r="B129" s="19" t="s">
        <v>391</v>
      </c>
      <c r="C129" s="19"/>
      <c r="D129" s="19" t="s">
        <v>394</v>
      </c>
      <c r="E129" s="19" t="s">
        <v>386</v>
      </c>
      <c r="F129" s="9">
        <f>Raw!F129</f>
        <v>0</v>
      </c>
      <c r="G129" s="9">
        <f>IF(RIGHT(G$1,2)="1Q",Raw!G129,Raw!G129-Raw!F129)</f>
        <v>0</v>
      </c>
      <c r="H129" s="9">
        <f>IF(RIGHT(H$1,2)="1Q",Raw!H129,Raw!H129-Raw!G129)</f>
        <v>0</v>
      </c>
      <c r="I129" s="9">
        <f>IF(RIGHT(I$1,2)="1Q",Raw!I129,Raw!I129-Raw!H129)</f>
        <v>0</v>
      </c>
      <c r="J129" s="9">
        <f>IF(RIGHT(J$1,2)="1Q",Raw!J129,Raw!J129-Raw!I129)</f>
        <v>0</v>
      </c>
      <c r="K129" s="9">
        <f>IF(RIGHT(K$1,2)="1Q",Raw!K129,Raw!K129-Raw!J129)</f>
        <v>0</v>
      </c>
      <c r="L129" s="9">
        <f>IF(RIGHT(L$1,2)="1Q",Raw!L129,Raw!L129-Raw!K129)</f>
        <v>0</v>
      </c>
      <c r="M129" s="9">
        <f>IF(RIGHT(M$1,2)="1Q",Raw!M129,Raw!M129-Raw!L129)</f>
        <v>0</v>
      </c>
      <c r="N129" s="9">
        <f>IF(RIGHT(N$1,2)="1Q",Raw!N129,Raw!N129-Raw!M129)</f>
        <v>0</v>
      </c>
      <c r="O129" s="9">
        <f>IF(RIGHT(O$1,2)="1Q",Raw!O129,Raw!O129-Raw!N129)</f>
        <v>0</v>
      </c>
      <c r="P129" s="9">
        <f>IF(RIGHT(P$1,2)="1Q",Raw!P129,Raw!P129-Raw!O129)</f>
        <v>0</v>
      </c>
      <c r="Q129" s="9">
        <f>IF(RIGHT(Q$1,2)="1Q",Raw!Q129,Raw!Q129-Raw!P129)</f>
        <v>0</v>
      </c>
      <c r="R129" s="9">
        <f>IF(RIGHT(R$1,2)="1Q",Raw!R129,Raw!R129-Raw!Q129)</f>
        <v>0</v>
      </c>
      <c r="S129" s="9">
        <f>IF(RIGHT(S$1,2)="1Q",Raw!S129,Raw!S129-Raw!R129)</f>
        <v>0</v>
      </c>
    </row>
    <row r="130" spans="1:19" x14ac:dyDescent="0.25">
      <c r="A130" s="18" t="s">
        <v>115</v>
      </c>
      <c r="B130" s="19" t="s">
        <v>391</v>
      </c>
      <c r="C130" s="19"/>
      <c r="D130" s="19" t="s">
        <v>394</v>
      </c>
      <c r="E130" s="19" t="s">
        <v>386</v>
      </c>
      <c r="F130" s="9">
        <f>Raw!F130</f>
        <v>0</v>
      </c>
      <c r="G130" s="9">
        <f>IF(RIGHT(G$1,2)="1Q",Raw!G130,Raw!G130-Raw!F130)</f>
        <v>0</v>
      </c>
      <c r="H130" s="9">
        <f>IF(RIGHT(H$1,2)="1Q",Raw!H130,Raw!H130-Raw!G130)</f>
        <v>0</v>
      </c>
      <c r="I130" s="9">
        <f>IF(RIGHT(I$1,2)="1Q",Raw!I130,Raw!I130-Raw!H130)</f>
        <v>0</v>
      </c>
      <c r="J130" s="9">
        <f>IF(RIGHT(J$1,2)="1Q",Raw!J130,Raw!J130-Raw!I130)</f>
        <v>0</v>
      </c>
      <c r="K130" s="9">
        <f>IF(RIGHT(K$1,2)="1Q",Raw!K130,Raw!K130-Raw!J130)</f>
        <v>0</v>
      </c>
      <c r="L130" s="9">
        <f>IF(RIGHT(L$1,2)="1Q",Raw!L130,Raw!L130-Raw!K130)</f>
        <v>0</v>
      </c>
      <c r="M130" s="9">
        <f>IF(RIGHT(M$1,2)="1Q",Raw!M130,Raw!M130-Raw!L130)</f>
        <v>0</v>
      </c>
      <c r="N130" s="9">
        <f>IF(RIGHT(N$1,2)="1Q",Raw!N130,Raw!N130-Raw!M130)</f>
        <v>0</v>
      </c>
      <c r="O130" s="9">
        <f>IF(RIGHT(O$1,2)="1Q",Raw!O130,Raw!O130-Raw!N130)</f>
        <v>0</v>
      </c>
      <c r="P130" s="9">
        <f>IF(RIGHT(P$1,2)="1Q",Raw!P130,Raw!P130-Raw!O130)</f>
        <v>0</v>
      </c>
      <c r="Q130" s="9">
        <f>IF(RIGHT(Q$1,2)="1Q",Raw!Q130,Raw!Q130-Raw!P130)</f>
        <v>0</v>
      </c>
      <c r="R130" s="9">
        <f>IF(RIGHT(R$1,2)="1Q",Raw!R130,Raw!R130-Raw!Q130)</f>
        <v>0</v>
      </c>
      <c r="S130" s="9">
        <f>IF(RIGHT(S$1,2)="1Q",Raw!S130,Raw!S130-Raw!R130)</f>
        <v>0</v>
      </c>
    </row>
    <row r="131" spans="1:19" x14ac:dyDescent="0.25">
      <c r="A131" s="18" t="s">
        <v>116</v>
      </c>
      <c r="B131" s="19" t="s">
        <v>391</v>
      </c>
      <c r="C131" s="19"/>
      <c r="D131" s="19" t="s">
        <v>394</v>
      </c>
      <c r="E131" s="19" t="s">
        <v>386</v>
      </c>
      <c r="F131" s="9">
        <f>Raw!F131</f>
        <v>0</v>
      </c>
      <c r="G131" s="9">
        <f>IF(RIGHT(G$1,2)="1Q",Raw!G131,Raw!G131-Raw!F131)</f>
        <v>0</v>
      </c>
      <c r="H131" s="9">
        <f>IF(RIGHT(H$1,2)="1Q",Raw!H131,Raw!H131-Raw!G131)</f>
        <v>0</v>
      </c>
      <c r="I131" s="9">
        <f>IF(RIGHT(I$1,2)="1Q",Raw!I131,Raw!I131-Raw!H131)</f>
        <v>0</v>
      </c>
      <c r="J131" s="9">
        <f>IF(RIGHT(J$1,2)="1Q",Raw!J131,Raw!J131-Raw!I131)</f>
        <v>0</v>
      </c>
      <c r="K131" s="9">
        <f>IF(RIGHT(K$1,2)="1Q",Raw!K131,Raw!K131-Raw!J131)</f>
        <v>0</v>
      </c>
      <c r="L131" s="9">
        <f>IF(RIGHT(L$1,2)="1Q",Raw!L131,Raw!L131-Raw!K131)</f>
        <v>0</v>
      </c>
      <c r="M131" s="9">
        <f>IF(RIGHT(M$1,2)="1Q",Raw!M131,Raw!M131-Raw!L131)</f>
        <v>0</v>
      </c>
      <c r="N131" s="9">
        <f>IF(RIGHT(N$1,2)="1Q",Raw!N131,Raw!N131-Raw!M131)</f>
        <v>0</v>
      </c>
      <c r="O131" s="9">
        <f>IF(RIGHT(O$1,2)="1Q",Raw!O131,Raw!O131-Raw!N131)</f>
        <v>0</v>
      </c>
      <c r="P131" s="9">
        <f>IF(RIGHT(P$1,2)="1Q",Raw!P131,Raw!P131-Raw!O131)</f>
        <v>0</v>
      </c>
      <c r="Q131" s="9">
        <f>IF(RIGHT(Q$1,2)="1Q",Raw!Q131,Raw!Q131-Raw!P131)</f>
        <v>0</v>
      </c>
      <c r="R131" s="9">
        <f>IF(RIGHT(R$1,2)="1Q",Raw!R131,Raw!R131-Raw!Q131)</f>
        <v>0</v>
      </c>
      <c r="S131" s="9">
        <f>IF(RIGHT(S$1,2)="1Q",Raw!S131,Raw!S131-Raw!R131)</f>
        <v>0</v>
      </c>
    </row>
    <row r="132" spans="1:19" x14ac:dyDescent="0.25">
      <c r="A132" s="18" t="s">
        <v>85</v>
      </c>
      <c r="B132" s="19" t="s">
        <v>391</v>
      </c>
      <c r="C132" s="19"/>
      <c r="D132" s="19" t="s">
        <v>394</v>
      </c>
      <c r="E132" s="19" t="s">
        <v>386</v>
      </c>
      <c r="F132" s="9">
        <f>Raw!F132</f>
        <v>0</v>
      </c>
      <c r="G132" s="9">
        <f>IF(RIGHT(G$1,2)="1Q",Raw!G132,Raw!G132-Raw!F132)</f>
        <v>0</v>
      </c>
      <c r="H132" s="9">
        <f>IF(RIGHT(H$1,2)="1Q",Raw!H132,Raw!H132-Raw!G132)</f>
        <v>0</v>
      </c>
      <c r="I132" s="9">
        <f>IF(RIGHT(I$1,2)="1Q",Raw!I132,Raw!I132-Raw!H132)</f>
        <v>0</v>
      </c>
      <c r="J132" s="9">
        <f>IF(RIGHT(J$1,2)="1Q",Raw!J132,Raw!J132-Raw!I132)</f>
        <v>0</v>
      </c>
      <c r="K132" s="9">
        <f>IF(RIGHT(K$1,2)="1Q",Raw!K132,Raw!K132-Raw!J132)</f>
        <v>0</v>
      </c>
      <c r="L132" s="9">
        <f>IF(RIGHT(L$1,2)="1Q",Raw!L132,Raw!L132-Raw!K132)</f>
        <v>0</v>
      </c>
      <c r="M132" s="9">
        <f>IF(RIGHT(M$1,2)="1Q",Raw!M132,Raw!M132-Raw!L132)</f>
        <v>0</v>
      </c>
      <c r="N132" s="9">
        <f>IF(RIGHT(N$1,2)="1Q",Raw!N132,Raw!N132-Raw!M132)</f>
        <v>0</v>
      </c>
      <c r="O132" s="9">
        <f>IF(RIGHT(O$1,2)="1Q",Raw!O132,Raw!O132-Raw!N132)</f>
        <v>0</v>
      </c>
      <c r="P132" s="9">
        <f>IF(RIGHT(P$1,2)="1Q",Raw!P132,Raw!P132-Raw!O132)</f>
        <v>0</v>
      </c>
      <c r="Q132" s="9">
        <f>IF(RIGHT(Q$1,2)="1Q",Raw!Q132,Raw!Q132-Raw!P132)</f>
        <v>0</v>
      </c>
      <c r="R132" s="9">
        <f>IF(RIGHT(R$1,2)="1Q",Raw!R132,Raw!R132-Raw!Q132)</f>
        <v>0</v>
      </c>
      <c r="S132" s="9">
        <f>IF(RIGHT(S$1,2)="1Q",Raw!S132,Raw!S132-Raw!R132)</f>
        <v>0</v>
      </c>
    </row>
    <row r="133" spans="1:19" x14ac:dyDescent="0.25">
      <c r="A133" s="18" t="s">
        <v>117</v>
      </c>
      <c r="B133" s="19" t="s">
        <v>391</v>
      </c>
      <c r="C133" s="19"/>
      <c r="D133" s="19" t="s">
        <v>394</v>
      </c>
      <c r="E133" s="19" t="s">
        <v>386</v>
      </c>
      <c r="F133" s="9">
        <f>Raw!F133</f>
        <v>0</v>
      </c>
      <c r="G133" s="9">
        <f>IF(RIGHT(G$1,2)="1Q",Raw!G133,Raw!G133-Raw!F133)</f>
        <v>0</v>
      </c>
      <c r="H133" s="9">
        <f>IF(RIGHT(H$1,2)="1Q",Raw!H133,Raw!H133-Raw!G133)</f>
        <v>0</v>
      </c>
      <c r="I133" s="9">
        <f>IF(RIGHT(I$1,2)="1Q",Raw!I133,Raw!I133-Raw!H133)</f>
        <v>0</v>
      </c>
      <c r="J133" s="9">
        <f>IF(RIGHT(J$1,2)="1Q",Raw!J133,Raw!J133-Raw!I133)</f>
        <v>0</v>
      </c>
      <c r="K133" s="9">
        <f>IF(RIGHT(K$1,2)="1Q",Raw!K133,Raw!K133-Raw!J133)</f>
        <v>0</v>
      </c>
      <c r="L133" s="9">
        <f>IF(RIGHT(L$1,2)="1Q",Raw!L133,Raw!L133-Raw!K133)</f>
        <v>0</v>
      </c>
      <c r="M133" s="9">
        <f>IF(RIGHT(M$1,2)="1Q",Raw!M133,Raw!M133-Raw!L133)</f>
        <v>0</v>
      </c>
      <c r="N133" s="9">
        <f>IF(RIGHT(N$1,2)="1Q",Raw!N133,Raw!N133-Raw!M133)</f>
        <v>0</v>
      </c>
      <c r="O133" s="9">
        <f>IF(RIGHT(O$1,2)="1Q",Raw!O133,Raw!O133-Raw!N133)</f>
        <v>0</v>
      </c>
      <c r="P133" s="9">
        <f>IF(RIGHT(P$1,2)="1Q",Raw!P133,Raw!P133-Raw!O133)</f>
        <v>0</v>
      </c>
      <c r="Q133" s="9">
        <f>IF(RIGHT(Q$1,2)="1Q",Raw!Q133,Raw!Q133-Raw!P133)</f>
        <v>0</v>
      </c>
      <c r="R133" s="9">
        <f>IF(RIGHT(R$1,2)="1Q",Raw!R133,Raw!R133-Raw!Q133)</f>
        <v>0</v>
      </c>
      <c r="S133" s="9">
        <f>IF(RIGHT(S$1,2)="1Q",Raw!S133,Raw!S133-Raw!R133)</f>
        <v>0</v>
      </c>
    </row>
    <row r="134" spans="1:19" x14ac:dyDescent="0.25">
      <c r="A134" s="18" t="s">
        <v>118</v>
      </c>
      <c r="B134" s="19" t="s">
        <v>391</v>
      </c>
      <c r="C134" s="19"/>
      <c r="D134" s="19" t="s">
        <v>394</v>
      </c>
      <c r="E134" s="19" t="s">
        <v>386</v>
      </c>
      <c r="F134" s="9">
        <f>Raw!F134</f>
        <v>0</v>
      </c>
      <c r="G134" s="9">
        <f>IF(RIGHT(G$1,2)="1Q",Raw!G134,Raw!G134-Raw!F134)</f>
        <v>0</v>
      </c>
      <c r="H134" s="9">
        <f>IF(RIGHT(H$1,2)="1Q",Raw!H134,Raw!H134-Raw!G134)</f>
        <v>0</v>
      </c>
      <c r="I134" s="9">
        <f>IF(RIGHT(I$1,2)="1Q",Raw!I134,Raw!I134-Raw!H134)</f>
        <v>0</v>
      </c>
      <c r="J134" s="9">
        <f>IF(RIGHT(J$1,2)="1Q",Raw!J134,Raw!J134-Raw!I134)</f>
        <v>0</v>
      </c>
      <c r="K134" s="9">
        <f>IF(RIGHT(K$1,2)="1Q",Raw!K134,Raw!K134-Raw!J134)</f>
        <v>0</v>
      </c>
      <c r="L134" s="9">
        <f>IF(RIGHT(L$1,2)="1Q",Raw!L134,Raw!L134-Raw!K134)</f>
        <v>0</v>
      </c>
      <c r="M134" s="9">
        <f>IF(RIGHT(M$1,2)="1Q",Raw!M134,Raw!M134-Raw!L134)</f>
        <v>73</v>
      </c>
      <c r="N134" s="9">
        <f>IF(RIGHT(N$1,2)="1Q",Raw!N134,Raw!N134-Raw!M134)</f>
        <v>0</v>
      </c>
      <c r="O134" s="9">
        <f>IF(RIGHT(O$1,2)="1Q",Raw!O134,Raw!O134-Raw!N134)</f>
        <v>0</v>
      </c>
      <c r="P134" s="9">
        <f>IF(RIGHT(P$1,2)="1Q",Raw!P134,Raw!P134-Raw!O134)</f>
        <v>71013698</v>
      </c>
      <c r="Q134" s="9">
        <f>IF(RIGHT(Q$1,2)="1Q",Raw!Q134,Raw!Q134-Raw!P134)</f>
        <v>199405830</v>
      </c>
      <c r="R134" s="9">
        <f>IF(RIGHT(R$1,2)="1Q",Raw!R134,Raw!R134-Raw!Q134)</f>
        <v>418378199</v>
      </c>
      <c r="S134" s="9">
        <f>IF(RIGHT(S$1,2)="1Q",Raw!S134,Raw!S134-Raw!R134)</f>
        <v>401983291</v>
      </c>
    </row>
    <row r="135" spans="1:19" x14ac:dyDescent="0.25">
      <c r="A135" s="18" t="s">
        <v>119</v>
      </c>
      <c r="B135" s="19" t="s">
        <v>391</v>
      </c>
      <c r="C135" s="19"/>
      <c r="D135" s="19" t="s">
        <v>394</v>
      </c>
      <c r="E135" s="19" t="s">
        <v>386</v>
      </c>
      <c r="F135" s="9">
        <f>Raw!F135</f>
        <v>0</v>
      </c>
      <c r="G135" s="9">
        <f>IF(RIGHT(G$1,2)="1Q",Raw!G135,Raw!G135-Raw!F135)</f>
        <v>0</v>
      </c>
      <c r="H135" s="9">
        <f>IF(RIGHT(H$1,2)="1Q",Raw!H135,Raw!H135-Raw!G135)</f>
        <v>0</v>
      </c>
      <c r="I135" s="9">
        <f>IF(RIGHT(I$1,2)="1Q",Raw!I135,Raw!I135-Raw!H135)</f>
        <v>0</v>
      </c>
      <c r="J135" s="9">
        <f>IF(RIGHT(J$1,2)="1Q",Raw!J135,Raw!J135-Raw!I135)</f>
        <v>0</v>
      </c>
      <c r="K135" s="9">
        <f>IF(RIGHT(K$1,2)="1Q",Raw!K135,Raw!K135-Raw!J135)</f>
        <v>0</v>
      </c>
      <c r="L135" s="9">
        <f>IF(RIGHT(L$1,2)="1Q",Raw!L135,Raw!L135-Raw!K135)</f>
        <v>0</v>
      </c>
      <c r="M135" s="9">
        <f>IF(RIGHT(M$1,2)="1Q",Raw!M135,Raw!M135-Raw!L135)</f>
        <v>0</v>
      </c>
      <c r="N135" s="9">
        <f>IF(RIGHT(N$1,2)="1Q",Raw!N135,Raw!N135-Raw!M135)</f>
        <v>0</v>
      </c>
      <c r="O135" s="9">
        <f>IF(RIGHT(O$1,2)="1Q",Raw!O135,Raw!O135-Raw!N135)</f>
        <v>0</v>
      </c>
      <c r="P135" s="9">
        <f>IF(RIGHT(P$1,2)="1Q",Raw!P135,Raw!P135-Raw!O135)</f>
        <v>0</v>
      </c>
      <c r="Q135" s="9">
        <f>IF(RIGHT(Q$1,2)="1Q",Raw!Q135,Raw!Q135-Raw!P135)</f>
        <v>0</v>
      </c>
      <c r="R135" s="9">
        <f>IF(RIGHT(R$1,2)="1Q",Raw!R135,Raw!R135-Raw!Q135)</f>
        <v>0</v>
      </c>
      <c r="S135" s="9">
        <f>IF(RIGHT(S$1,2)="1Q",Raw!S135,Raw!S135-Raw!R135)</f>
        <v>0</v>
      </c>
    </row>
    <row r="136" spans="1:19" x14ac:dyDescent="0.25">
      <c r="A136" s="18" t="s">
        <v>120</v>
      </c>
      <c r="B136" s="19" t="s">
        <v>391</v>
      </c>
      <c r="C136" s="19"/>
      <c r="D136" s="19" t="s">
        <v>394</v>
      </c>
      <c r="E136" s="19" t="s">
        <v>386</v>
      </c>
      <c r="F136" s="9">
        <f>Raw!F136</f>
        <v>0</v>
      </c>
      <c r="G136" s="9">
        <f>IF(RIGHT(G$1,2)="1Q",Raw!G136,Raw!G136-Raw!F136)</f>
        <v>0</v>
      </c>
      <c r="H136" s="9">
        <f>IF(RIGHT(H$1,2)="1Q",Raw!H136,Raw!H136-Raw!G136)</f>
        <v>0</v>
      </c>
      <c r="I136" s="9">
        <f>IF(RIGHT(I$1,2)="1Q",Raw!I136,Raw!I136-Raw!H136)</f>
        <v>0</v>
      </c>
      <c r="J136" s="9">
        <f>IF(RIGHT(J$1,2)="1Q",Raw!J136,Raw!J136-Raw!I136)</f>
        <v>0</v>
      </c>
      <c r="K136" s="9">
        <f>IF(RIGHT(K$1,2)="1Q",Raw!K136,Raw!K136-Raw!J136)</f>
        <v>0</v>
      </c>
      <c r="L136" s="9">
        <f>IF(RIGHT(L$1,2)="1Q",Raw!L136,Raw!L136-Raw!K136)</f>
        <v>0</v>
      </c>
      <c r="M136" s="9">
        <f>IF(RIGHT(M$1,2)="1Q",Raw!M136,Raw!M136-Raw!L136)</f>
        <v>0</v>
      </c>
      <c r="N136" s="9">
        <f>IF(RIGHT(N$1,2)="1Q",Raw!N136,Raw!N136-Raw!M136)</f>
        <v>0</v>
      </c>
      <c r="O136" s="9">
        <f>IF(RIGHT(O$1,2)="1Q",Raw!O136,Raw!O136-Raw!N136)</f>
        <v>0</v>
      </c>
      <c r="P136" s="9">
        <f>IF(RIGHT(P$1,2)="1Q",Raw!P136,Raw!P136-Raw!O136)</f>
        <v>0</v>
      </c>
      <c r="Q136" s="9">
        <f>IF(RIGHT(Q$1,2)="1Q",Raw!Q136,Raw!Q136-Raw!P136)</f>
        <v>0</v>
      </c>
      <c r="R136" s="9">
        <f>IF(RIGHT(R$1,2)="1Q",Raw!R136,Raw!R136-Raw!Q136)</f>
        <v>0</v>
      </c>
      <c r="S136" s="9">
        <f>IF(RIGHT(S$1,2)="1Q",Raw!S136,Raw!S136-Raw!R136)</f>
        <v>0</v>
      </c>
    </row>
    <row r="137" spans="1:19" x14ac:dyDescent="0.25">
      <c r="A137" s="18" t="s">
        <v>121</v>
      </c>
      <c r="B137" s="19" t="s">
        <v>391</v>
      </c>
      <c r="C137" s="19"/>
      <c r="D137" s="19" t="s">
        <v>394</v>
      </c>
      <c r="E137" s="19" t="s">
        <v>386</v>
      </c>
      <c r="F137" s="9">
        <f>Raw!F137</f>
        <v>0</v>
      </c>
      <c r="G137" s="9">
        <f>IF(RIGHT(G$1,2)="1Q",Raw!G137,Raw!G137-Raw!F137)</f>
        <v>0</v>
      </c>
      <c r="H137" s="9">
        <f>IF(RIGHT(H$1,2)="1Q",Raw!H137,Raw!H137-Raw!G137)</f>
        <v>0</v>
      </c>
      <c r="I137" s="9">
        <f>IF(RIGHT(I$1,2)="1Q",Raw!I137,Raw!I137-Raw!H137)</f>
        <v>0</v>
      </c>
      <c r="J137" s="9">
        <f>IF(RIGHT(J$1,2)="1Q",Raw!J137,Raw!J137-Raw!I137)</f>
        <v>0</v>
      </c>
      <c r="K137" s="9">
        <f>IF(RIGHT(K$1,2)="1Q",Raw!K137,Raw!K137-Raw!J137)</f>
        <v>0</v>
      </c>
      <c r="L137" s="9">
        <f>IF(RIGHT(L$1,2)="1Q",Raw!L137,Raw!L137-Raw!K137)</f>
        <v>0</v>
      </c>
      <c r="M137" s="9">
        <f>IF(RIGHT(M$1,2)="1Q",Raw!M137,Raw!M137-Raw!L137)</f>
        <v>0</v>
      </c>
      <c r="N137" s="9">
        <f>IF(RIGHT(N$1,2)="1Q",Raw!N137,Raw!N137-Raw!M137)</f>
        <v>0</v>
      </c>
      <c r="O137" s="9">
        <f>IF(RIGHT(O$1,2)="1Q",Raw!O137,Raw!O137-Raw!N137)</f>
        <v>0</v>
      </c>
      <c r="P137" s="9">
        <f>IF(RIGHT(P$1,2)="1Q",Raw!P137,Raw!P137-Raw!O137)</f>
        <v>0</v>
      </c>
      <c r="Q137" s="9">
        <f>IF(RIGHT(Q$1,2)="1Q",Raw!Q137,Raw!Q137-Raw!P137)</f>
        <v>0</v>
      </c>
      <c r="R137" s="9">
        <f>IF(RIGHT(R$1,2)="1Q",Raw!R137,Raw!R137-Raw!Q137)</f>
        <v>0</v>
      </c>
      <c r="S137" s="9">
        <f>IF(RIGHT(S$1,2)="1Q",Raw!S137,Raw!S137-Raw!R137)</f>
        <v>0</v>
      </c>
    </row>
    <row r="138" spans="1:19" x14ac:dyDescent="0.25">
      <c r="A138" s="18" t="s">
        <v>122</v>
      </c>
      <c r="B138" s="19" t="s">
        <v>391</v>
      </c>
      <c r="C138" s="19"/>
      <c r="D138" s="19" t="s">
        <v>394</v>
      </c>
      <c r="E138" s="19" t="s">
        <v>386</v>
      </c>
      <c r="F138" s="9">
        <f>Raw!F138</f>
        <v>0</v>
      </c>
      <c r="G138" s="9">
        <f>IF(RIGHT(G$1,2)="1Q",Raw!G138,Raw!G138-Raw!F138)</f>
        <v>0</v>
      </c>
      <c r="H138" s="9">
        <f>IF(RIGHT(H$1,2)="1Q",Raw!H138,Raw!H138-Raw!G138)</f>
        <v>0</v>
      </c>
      <c r="I138" s="9">
        <f>IF(RIGHT(I$1,2)="1Q",Raw!I138,Raw!I138-Raw!H138)</f>
        <v>0</v>
      </c>
      <c r="J138" s="9">
        <f>IF(RIGHT(J$1,2)="1Q",Raw!J138,Raw!J138-Raw!I138)</f>
        <v>0</v>
      </c>
      <c r="K138" s="9">
        <f>IF(RIGHT(K$1,2)="1Q",Raw!K138,Raw!K138-Raw!J138)</f>
        <v>0</v>
      </c>
      <c r="L138" s="9">
        <f>IF(RIGHT(L$1,2)="1Q",Raw!L138,Raw!L138-Raw!K138)</f>
        <v>0</v>
      </c>
      <c r="M138" s="9">
        <f>IF(RIGHT(M$1,2)="1Q",Raw!M138,Raw!M138-Raw!L138)</f>
        <v>0</v>
      </c>
      <c r="N138" s="9">
        <f>IF(RIGHT(N$1,2)="1Q",Raw!N138,Raw!N138-Raw!M138)</f>
        <v>0</v>
      </c>
      <c r="O138" s="9">
        <f>IF(RIGHT(O$1,2)="1Q",Raw!O138,Raw!O138-Raw!N138)</f>
        <v>0</v>
      </c>
      <c r="P138" s="9">
        <f>IF(RIGHT(P$1,2)="1Q",Raw!P138,Raw!P138-Raw!O138)</f>
        <v>0</v>
      </c>
      <c r="Q138" s="9">
        <f>IF(RIGHT(Q$1,2)="1Q",Raw!Q138,Raw!Q138-Raw!P138)</f>
        <v>0</v>
      </c>
      <c r="R138" s="9">
        <f>IF(RIGHT(R$1,2)="1Q",Raw!R138,Raw!R138-Raw!Q138)</f>
        <v>0</v>
      </c>
      <c r="S138" s="9">
        <f>IF(RIGHT(S$1,2)="1Q",Raw!S138,Raw!S138-Raw!R138)</f>
        <v>0</v>
      </c>
    </row>
    <row r="139" spans="1:19" x14ac:dyDescent="0.25">
      <c r="A139" s="18" t="s">
        <v>123</v>
      </c>
      <c r="B139" s="19" t="s">
        <v>391</v>
      </c>
      <c r="C139" s="19"/>
      <c r="D139" s="19" t="s">
        <v>394</v>
      </c>
      <c r="E139" s="19" t="s">
        <v>386</v>
      </c>
      <c r="F139" s="9">
        <f>Raw!F139</f>
        <v>61793582</v>
      </c>
      <c r="G139" s="9">
        <f>IF(RIGHT(G$1,2)="1Q",Raw!G139,Raw!G139-Raw!F139)</f>
        <v>678423841</v>
      </c>
      <c r="H139" s="9">
        <f>IF(RIGHT(H$1,2)="1Q",Raw!H139,Raw!H139-Raw!G139)</f>
        <v>389542337</v>
      </c>
      <c r="I139" s="9">
        <f>IF(RIGHT(I$1,2)="1Q",Raw!I139,Raw!I139-Raw!H139)</f>
        <v>378307014</v>
      </c>
      <c r="J139" s="9">
        <f>IF(RIGHT(J$1,2)="1Q",Raw!J139,Raw!J139-Raw!I139)</f>
        <v>382394202</v>
      </c>
      <c r="K139" s="9">
        <f>IF(RIGHT(K$1,2)="1Q",Raw!K139,Raw!K139-Raw!J139)</f>
        <v>703579368</v>
      </c>
      <c r="L139" s="9">
        <f>IF(RIGHT(L$1,2)="1Q",Raw!L139,Raw!L139-Raw!K139)</f>
        <v>783384121</v>
      </c>
      <c r="M139" s="9">
        <f>IF(RIGHT(M$1,2)="1Q",Raw!M139,Raw!M139-Raw!L139)</f>
        <v>1189366626</v>
      </c>
      <c r="N139" s="9">
        <f>IF(RIGHT(N$1,2)="1Q",Raw!N139,Raw!N139-Raw!M139)</f>
        <v>969342179</v>
      </c>
      <c r="O139" s="9">
        <f>IF(RIGHT(O$1,2)="1Q",Raw!O139,Raw!O139-Raw!N139)</f>
        <v>1634373354</v>
      </c>
      <c r="P139" s="9">
        <f>IF(RIGHT(P$1,2)="1Q",Raw!P139,Raw!P139-Raw!O139)</f>
        <v>2493071527</v>
      </c>
      <c r="Q139" s="9">
        <f>IF(RIGHT(Q$1,2)="1Q",Raw!Q139,Raw!Q139-Raw!P139)</f>
        <v>3164829338</v>
      </c>
      <c r="R139" s="9">
        <f>IF(RIGHT(R$1,2)="1Q",Raw!R139,Raw!R139-Raw!Q139)</f>
        <v>2421884910</v>
      </c>
      <c r="S139" s="9">
        <f>IF(RIGHT(S$1,2)="1Q",Raw!S139,Raw!S139-Raw!R139)</f>
        <v>4272528057</v>
      </c>
    </row>
    <row r="140" spans="1:19" x14ac:dyDescent="0.25">
      <c r="A140" s="18" t="s">
        <v>124</v>
      </c>
      <c r="B140" s="19" t="s">
        <v>391</v>
      </c>
      <c r="C140" s="19"/>
      <c r="D140" s="19" t="s">
        <v>394</v>
      </c>
      <c r="E140" s="19" t="s">
        <v>386</v>
      </c>
      <c r="F140" s="9">
        <f>Raw!F140</f>
        <v>0</v>
      </c>
      <c r="G140" s="9">
        <f>IF(RIGHT(G$1,2)="1Q",Raw!G140,Raw!G140-Raw!F140)</f>
        <v>0</v>
      </c>
      <c r="H140" s="9">
        <f>IF(RIGHT(H$1,2)="1Q",Raw!H140,Raw!H140-Raw!G140)</f>
        <v>0</v>
      </c>
      <c r="I140" s="9">
        <f>IF(RIGHT(I$1,2)="1Q",Raw!I140,Raw!I140-Raw!H140)</f>
        <v>0</v>
      </c>
      <c r="J140" s="9">
        <f>IF(RIGHT(J$1,2)="1Q",Raw!J140,Raw!J140-Raw!I140)</f>
        <v>0</v>
      </c>
      <c r="K140" s="9">
        <f>IF(RIGHT(K$1,2)="1Q",Raw!K140,Raw!K140-Raw!J140)</f>
        <v>0</v>
      </c>
      <c r="L140" s="9">
        <f>IF(RIGHT(L$1,2)="1Q",Raw!L140,Raw!L140-Raw!K140)</f>
        <v>0</v>
      </c>
      <c r="M140" s="9">
        <f>IF(RIGHT(M$1,2)="1Q",Raw!M140,Raw!M140-Raw!L140)</f>
        <v>0</v>
      </c>
      <c r="N140" s="9">
        <f>IF(RIGHT(N$1,2)="1Q",Raw!N140,Raw!N140-Raw!M140)</f>
        <v>0</v>
      </c>
      <c r="O140" s="9">
        <f>IF(RIGHT(O$1,2)="1Q",Raw!O140,Raw!O140-Raw!N140)</f>
        <v>0</v>
      </c>
      <c r="P140" s="9">
        <f>IF(RIGHT(P$1,2)="1Q",Raw!P140,Raw!P140-Raw!O140)</f>
        <v>0</v>
      </c>
      <c r="Q140" s="9">
        <f>IF(RIGHT(Q$1,2)="1Q",Raw!Q140,Raw!Q140-Raw!P140)</f>
        <v>0</v>
      </c>
      <c r="R140" s="9">
        <f>IF(RIGHT(R$1,2)="1Q",Raw!R140,Raw!R140-Raw!Q140)</f>
        <v>0</v>
      </c>
      <c r="S140" s="9">
        <f>IF(RIGHT(S$1,2)="1Q",Raw!S140,Raw!S140-Raw!R140)</f>
        <v>0</v>
      </c>
    </row>
    <row r="141" spans="1:19" x14ac:dyDescent="0.25">
      <c r="A141" s="18" t="s">
        <v>125</v>
      </c>
      <c r="B141" s="19" t="s">
        <v>391</v>
      </c>
      <c r="C141" s="19"/>
      <c r="D141" s="19" t="s">
        <v>394</v>
      </c>
      <c r="E141" s="19" t="s">
        <v>386</v>
      </c>
      <c r="F141" s="9">
        <f>Raw!F141</f>
        <v>282657</v>
      </c>
      <c r="G141" s="9">
        <f>IF(RIGHT(G$1,2)="1Q",Raw!G141,Raw!G141-Raw!F141)</f>
        <v>659360</v>
      </c>
      <c r="H141" s="9">
        <f>IF(RIGHT(H$1,2)="1Q",Raw!H141,Raw!H141-Raw!G141)</f>
        <v>373784</v>
      </c>
      <c r="I141" s="9">
        <f>IF(RIGHT(I$1,2)="1Q",Raw!I141,Raw!I141-Raw!H141)</f>
        <v>259352</v>
      </c>
      <c r="J141" s="9">
        <f>IF(RIGHT(J$1,2)="1Q",Raw!J141,Raw!J141-Raw!I141)</f>
        <v>0</v>
      </c>
      <c r="K141" s="9">
        <f>IF(RIGHT(K$1,2)="1Q",Raw!K141,Raw!K141-Raw!J141)</f>
        <v>697602</v>
      </c>
      <c r="L141" s="9">
        <f>IF(RIGHT(L$1,2)="1Q",Raw!L141,Raw!L141-Raw!K141)</f>
        <v>678117</v>
      </c>
      <c r="M141" s="9">
        <f>IF(RIGHT(M$1,2)="1Q",Raw!M141,Raw!M141-Raw!L141)</f>
        <v>118132</v>
      </c>
      <c r="N141" s="9">
        <f>IF(RIGHT(N$1,2)="1Q",Raw!N141,Raw!N141-Raw!M141)</f>
        <v>670177</v>
      </c>
      <c r="O141" s="9">
        <f>IF(RIGHT(O$1,2)="1Q",Raw!O141,Raw!O141-Raw!N141)</f>
        <v>2092385</v>
      </c>
      <c r="P141" s="9">
        <f>IF(RIGHT(P$1,2)="1Q",Raw!P141,Raw!P141-Raw!O141)</f>
        <v>6357964</v>
      </c>
      <c r="Q141" s="9">
        <f>IF(RIGHT(Q$1,2)="1Q",Raw!Q141,Raw!Q141-Raw!P141)</f>
        <v>2937685</v>
      </c>
      <c r="R141" s="9">
        <f>IF(RIGHT(R$1,2)="1Q",Raw!R141,Raw!R141-Raw!Q141)</f>
        <v>4852027</v>
      </c>
      <c r="S141" s="9">
        <f>IF(RIGHT(S$1,2)="1Q",Raw!S141,Raw!S141-Raw!R141)</f>
        <v>6732398</v>
      </c>
    </row>
    <row r="142" spans="1:19" x14ac:dyDescent="0.25">
      <c r="A142" s="18" t="s">
        <v>126</v>
      </c>
      <c r="B142" s="19" t="s">
        <v>391</v>
      </c>
      <c r="C142" s="19"/>
      <c r="D142" s="19" t="s">
        <v>394</v>
      </c>
      <c r="E142" s="19" t="s">
        <v>386</v>
      </c>
      <c r="F142" s="9">
        <f>Raw!F142</f>
        <v>0</v>
      </c>
      <c r="G142" s="9">
        <f>IF(RIGHT(G$1,2)="1Q",Raw!G142,Raw!G142-Raw!F142)</f>
        <v>0</v>
      </c>
      <c r="H142" s="9">
        <f>IF(RIGHT(H$1,2)="1Q",Raw!H142,Raw!H142-Raw!G142)</f>
        <v>0</v>
      </c>
      <c r="I142" s="9">
        <f>IF(RIGHT(I$1,2)="1Q",Raw!I142,Raw!I142-Raw!H142)</f>
        <v>0</v>
      </c>
      <c r="J142" s="9">
        <f>IF(RIGHT(J$1,2)="1Q",Raw!J142,Raw!J142-Raw!I142)</f>
        <v>0</v>
      </c>
      <c r="K142" s="9">
        <f>IF(RIGHT(K$1,2)="1Q",Raw!K142,Raw!K142-Raw!J142)</f>
        <v>0</v>
      </c>
      <c r="L142" s="9">
        <f>IF(RIGHT(L$1,2)="1Q",Raw!L142,Raw!L142-Raw!K142)</f>
        <v>0</v>
      </c>
      <c r="M142" s="9">
        <f>IF(RIGHT(M$1,2)="1Q",Raw!M142,Raw!M142-Raw!L142)</f>
        <v>0</v>
      </c>
      <c r="N142" s="9">
        <f>IF(RIGHT(N$1,2)="1Q",Raw!N142,Raw!N142-Raw!M142)</f>
        <v>0</v>
      </c>
      <c r="O142" s="9">
        <f>IF(RIGHT(O$1,2)="1Q",Raw!O142,Raw!O142-Raw!N142)</f>
        <v>0</v>
      </c>
      <c r="P142" s="9">
        <f>IF(RIGHT(P$1,2)="1Q",Raw!P142,Raw!P142-Raw!O142)</f>
        <v>0</v>
      </c>
      <c r="Q142" s="9">
        <f>IF(RIGHT(Q$1,2)="1Q",Raw!Q142,Raw!Q142-Raw!P142)</f>
        <v>0</v>
      </c>
      <c r="R142" s="9">
        <f>IF(RIGHT(R$1,2)="1Q",Raw!R142,Raw!R142-Raw!Q142)</f>
        <v>0</v>
      </c>
      <c r="S142" s="9">
        <f>IF(RIGHT(S$1,2)="1Q",Raw!S142,Raw!S142-Raw!R142)</f>
        <v>0</v>
      </c>
    </row>
    <row r="143" spans="1:19" x14ac:dyDescent="0.25">
      <c r="A143" s="18" t="s">
        <v>127</v>
      </c>
      <c r="B143" s="19" t="s">
        <v>391</v>
      </c>
      <c r="C143" s="19"/>
      <c r="D143" s="19" t="s">
        <v>394</v>
      </c>
      <c r="E143" s="19" t="s">
        <v>386</v>
      </c>
      <c r="F143" s="9">
        <f>Raw!F143</f>
        <v>0</v>
      </c>
      <c r="G143" s="9">
        <f>IF(RIGHT(G$1,2)="1Q",Raw!G143,Raw!G143-Raw!F143)</f>
        <v>0</v>
      </c>
      <c r="H143" s="9">
        <f>IF(RIGHT(H$1,2)="1Q",Raw!H143,Raw!H143-Raw!G143)</f>
        <v>0</v>
      </c>
      <c r="I143" s="9">
        <f>IF(RIGHT(I$1,2)="1Q",Raw!I143,Raw!I143-Raw!H143)</f>
        <v>0</v>
      </c>
      <c r="J143" s="9">
        <f>IF(RIGHT(J$1,2)="1Q",Raw!J143,Raw!J143-Raw!I143)</f>
        <v>0</v>
      </c>
      <c r="K143" s="9">
        <f>IF(RIGHT(K$1,2)="1Q",Raw!K143,Raw!K143-Raw!J143)</f>
        <v>0</v>
      </c>
      <c r="L143" s="9">
        <f>IF(RIGHT(L$1,2)="1Q",Raw!L143,Raw!L143-Raw!K143)</f>
        <v>0</v>
      </c>
      <c r="M143" s="9">
        <f>IF(RIGHT(M$1,2)="1Q",Raw!M143,Raw!M143-Raw!L143)</f>
        <v>0</v>
      </c>
      <c r="N143" s="9">
        <f>IF(RIGHT(N$1,2)="1Q",Raw!N143,Raw!N143-Raw!M143)</f>
        <v>0</v>
      </c>
      <c r="O143" s="9">
        <f>IF(RIGHT(O$1,2)="1Q",Raw!O143,Raw!O143-Raw!N143)</f>
        <v>0</v>
      </c>
      <c r="P143" s="9">
        <f>IF(RIGHT(P$1,2)="1Q",Raw!P143,Raw!P143-Raw!O143)</f>
        <v>0</v>
      </c>
      <c r="Q143" s="9">
        <f>IF(RIGHT(Q$1,2)="1Q",Raw!Q143,Raw!Q143-Raw!P143)</f>
        <v>0</v>
      </c>
      <c r="R143" s="9">
        <f>IF(RIGHT(R$1,2)="1Q",Raw!R143,Raw!R143-Raw!Q143)</f>
        <v>0</v>
      </c>
      <c r="S143" s="9">
        <f>IF(RIGHT(S$1,2)="1Q",Raw!S143,Raw!S143-Raw!R143)</f>
        <v>0</v>
      </c>
    </row>
    <row r="144" spans="1:19" x14ac:dyDescent="0.25">
      <c r="A144" s="18" t="s">
        <v>128</v>
      </c>
      <c r="B144" s="19" t="s">
        <v>391</v>
      </c>
      <c r="C144" s="19"/>
      <c r="D144" s="19" t="s">
        <v>394</v>
      </c>
      <c r="E144" s="19" t="s">
        <v>386</v>
      </c>
      <c r="F144" s="9">
        <f>Raw!F144</f>
        <v>0</v>
      </c>
      <c r="G144" s="9">
        <f>IF(RIGHT(G$1,2)="1Q",Raw!G144,Raw!G144-Raw!F144)</f>
        <v>0</v>
      </c>
      <c r="H144" s="9">
        <f>IF(RIGHT(H$1,2)="1Q",Raw!H144,Raw!H144-Raw!G144)</f>
        <v>0</v>
      </c>
      <c r="I144" s="9">
        <f>IF(RIGHT(I$1,2)="1Q",Raw!I144,Raw!I144-Raw!H144)</f>
        <v>0</v>
      </c>
      <c r="J144" s="9">
        <f>IF(RIGHT(J$1,2)="1Q",Raw!J144,Raw!J144-Raw!I144)</f>
        <v>0</v>
      </c>
      <c r="K144" s="9">
        <f>IF(RIGHT(K$1,2)="1Q",Raw!K144,Raw!K144-Raw!J144)</f>
        <v>0</v>
      </c>
      <c r="L144" s="9">
        <f>IF(RIGHT(L$1,2)="1Q",Raw!L144,Raw!L144-Raw!K144)</f>
        <v>0</v>
      </c>
      <c r="M144" s="9">
        <f>IF(RIGHT(M$1,2)="1Q",Raw!M144,Raw!M144-Raw!L144)</f>
        <v>0</v>
      </c>
      <c r="N144" s="9">
        <f>IF(RIGHT(N$1,2)="1Q",Raw!N144,Raw!N144-Raw!M144)</f>
        <v>0</v>
      </c>
      <c r="O144" s="9">
        <f>IF(RIGHT(O$1,2)="1Q",Raw!O144,Raw!O144-Raw!N144)</f>
        <v>0</v>
      </c>
      <c r="P144" s="9">
        <f>IF(RIGHT(P$1,2)="1Q",Raw!P144,Raw!P144-Raw!O144)</f>
        <v>0</v>
      </c>
      <c r="Q144" s="9">
        <f>IF(RIGHT(Q$1,2)="1Q",Raw!Q144,Raw!Q144-Raw!P144)</f>
        <v>0</v>
      </c>
      <c r="R144" s="9">
        <f>IF(RIGHT(R$1,2)="1Q",Raw!R144,Raw!R144-Raw!Q144)</f>
        <v>0</v>
      </c>
      <c r="S144" s="9">
        <f>IF(RIGHT(S$1,2)="1Q",Raw!S144,Raw!S144-Raw!R144)</f>
        <v>0</v>
      </c>
    </row>
    <row r="145" spans="1:19" x14ac:dyDescent="0.25">
      <c r="A145" s="18" t="s">
        <v>129</v>
      </c>
      <c r="B145" s="19" t="s">
        <v>391</v>
      </c>
      <c r="C145" s="19"/>
      <c r="D145" s="19" t="s">
        <v>394</v>
      </c>
      <c r="E145" s="19" t="s">
        <v>386</v>
      </c>
      <c r="F145" s="9">
        <f>Raw!F145</f>
        <v>0</v>
      </c>
      <c r="G145" s="9">
        <f>IF(RIGHT(G$1,2)="1Q",Raw!G145,Raw!G145-Raw!F145)</f>
        <v>0</v>
      </c>
      <c r="H145" s="9">
        <f>IF(RIGHT(H$1,2)="1Q",Raw!H145,Raw!H145-Raw!G145)</f>
        <v>0</v>
      </c>
      <c r="I145" s="9">
        <f>IF(RIGHT(I$1,2)="1Q",Raw!I145,Raw!I145-Raw!H145)</f>
        <v>0</v>
      </c>
      <c r="J145" s="9">
        <f>IF(RIGHT(J$1,2)="1Q",Raw!J145,Raw!J145-Raw!I145)</f>
        <v>0</v>
      </c>
      <c r="K145" s="9">
        <f>IF(RIGHT(K$1,2)="1Q",Raw!K145,Raw!K145-Raw!J145)</f>
        <v>0</v>
      </c>
      <c r="L145" s="9">
        <f>IF(RIGHT(L$1,2)="1Q",Raw!L145,Raw!L145-Raw!K145)</f>
        <v>0</v>
      </c>
      <c r="M145" s="9">
        <f>IF(RIGHT(M$1,2)="1Q",Raw!M145,Raw!M145-Raw!L145)</f>
        <v>0</v>
      </c>
      <c r="N145" s="9">
        <f>IF(RIGHT(N$1,2)="1Q",Raw!N145,Raw!N145-Raw!M145)</f>
        <v>0</v>
      </c>
      <c r="O145" s="9">
        <f>IF(RIGHT(O$1,2)="1Q",Raw!O145,Raw!O145-Raw!N145)</f>
        <v>0</v>
      </c>
      <c r="P145" s="9">
        <f>IF(RIGHT(P$1,2)="1Q",Raw!P145,Raw!P145-Raw!O145)</f>
        <v>0</v>
      </c>
      <c r="Q145" s="9">
        <f>IF(RIGHT(Q$1,2)="1Q",Raw!Q145,Raw!Q145-Raw!P145)</f>
        <v>0</v>
      </c>
      <c r="R145" s="9">
        <f>IF(RIGHT(R$1,2)="1Q",Raw!R145,Raw!R145-Raw!Q145)</f>
        <v>0</v>
      </c>
      <c r="S145" s="9">
        <f>IF(RIGHT(S$1,2)="1Q",Raw!S145,Raw!S145-Raw!R145)</f>
        <v>0</v>
      </c>
    </row>
    <row r="146" spans="1:19" x14ac:dyDescent="0.25">
      <c r="A146" s="18" t="s">
        <v>130</v>
      </c>
      <c r="B146" s="19" t="s">
        <v>391</v>
      </c>
      <c r="C146" s="19"/>
      <c r="D146" s="19" t="s">
        <v>394</v>
      </c>
      <c r="E146" s="19" t="s">
        <v>386</v>
      </c>
      <c r="F146" s="9">
        <f>Raw!F146</f>
        <v>124122496</v>
      </c>
      <c r="G146" s="9">
        <f>IF(RIGHT(G$1,2)="1Q",Raw!G146,Raw!G146-Raw!F146)</f>
        <v>31558697</v>
      </c>
      <c r="H146" s="9">
        <f>IF(RIGHT(H$1,2)="1Q",Raw!H146,Raw!H146-Raw!G146)</f>
        <v>26632287</v>
      </c>
      <c r="I146" s="9">
        <f>IF(RIGHT(I$1,2)="1Q",Raw!I146,Raw!I146-Raw!H146)</f>
        <v>28276858</v>
      </c>
      <c r="J146" s="9">
        <f>IF(RIGHT(J$1,2)="1Q",Raw!J146,Raw!J146-Raw!I146)</f>
        <v>17718114</v>
      </c>
      <c r="K146" s="9">
        <f>IF(RIGHT(K$1,2)="1Q",Raw!K146,Raw!K146-Raw!J146)</f>
        <v>19763281</v>
      </c>
      <c r="L146" s="9">
        <f>IF(RIGHT(L$1,2)="1Q",Raw!L146,Raw!L146-Raw!K146)</f>
        <v>37147027</v>
      </c>
      <c r="M146" s="9">
        <f>IF(RIGHT(M$1,2)="1Q",Raw!M146,Raw!M146-Raw!L146)</f>
        <v>58439653</v>
      </c>
      <c r="N146" s="9">
        <f>IF(RIGHT(N$1,2)="1Q",Raw!N146,Raw!N146-Raw!M146)</f>
        <v>446283985</v>
      </c>
      <c r="O146" s="9">
        <f>IF(RIGHT(O$1,2)="1Q",Raw!O146,Raw!O146-Raw!N146)</f>
        <v>292616934</v>
      </c>
      <c r="P146" s="9">
        <f>IF(RIGHT(P$1,2)="1Q",Raw!P146,Raw!P146-Raw!O146)</f>
        <v>177620528</v>
      </c>
      <c r="Q146" s="9">
        <f>IF(RIGHT(Q$1,2)="1Q",Raw!Q146,Raw!Q146-Raw!P146)</f>
        <v>1215430632</v>
      </c>
      <c r="R146" s="9">
        <f>IF(RIGHT(R$1,2)="1Q",Raw!R146,Raw!R146-Raw!Q146)</f>
        <v>1000398242</v>
      </c>
      <c r="S146" s="9">
        <f>IF(RIGHT(S$1,2)="1Q",Raw!S146,Raw!S146-Raw!R146)</f>
        <v>627709369</v>
      </c>
    </row>
    <row r="147" spans="1:19" x14ac:dyDescent="0.25">
      <c r="A147" s="18" t="s">
        <v>131</v>
      </c>
      <c r="B147" s="19" t="s">
        <v>391</v>
      </c>
      <c r="C147" s="19"/>
      <c r="D147" s="19" t="s">
        <v>394</v>
      </c>
      <c r="E147" s="19" t="s">
        <v>386</v>
      </c>
      <c r="F147" s="9">
        <f>Raw!F147</f>
        <v>0</v>
      </c>
      <c r="G147" s="9">
        <f>IF(RIGHT(G$1,2)="1Q",Raw!G147,Raw!G147-Raw!F147)</f>
        <v>14</v>
      </c>
      <c r="H147" s="9">
        <f>IF(RIGHT(H$1,2)="1Q",Raw!H147,Raw!H147-Raw!G147)</f>
        <v>0</v>
      </c>
      <c r="I147" s="9">
        <f>IF(RIGHT(I$1,2)="1Q",Raw!I147,Raw!I147-Raw!H147)</f>
        <v>0</v>
      </c>
      <c r="J147" s="9">
        <f>IF(RIGHT(J$1,2)="1Q",Raw!J147,Raw!J147-Raw!I147)</f>
        <v>0</v>
      </c>
      <c r="K147" s="9">
        <f>IF(RIGHT(K$1,2)="1Q",Raw!K147,Raw!K147-Raw!J147)</f>
        <v>0</v>
      </c>
      <c r="L147" s="9">
        <f>IF(RIGHT(L$1,2)="1Q",Raw!L147,Raw!L147-Raw!K147)</f>
        <v>0</v>
      </c>
      <c r="M147" s="9">
        <f>IF(RIGHT(M$1,2)="1Q",Raw!M147,Raw!M147-Raw!L147)</f>
        <v>28390</v>
      </c>
      <c r="N147" s="9">
        <f>IF(RIGHT(N$1,2)="1Q",Raw!N147,Raw!N147-Raw!M147)</f>
        <v>2519440</v>
      </c>
      <c r="O147" s="9">
        <f>IF(RIGHT(O$1,2)="1Q",Raw!O147,Raw!O147-Raw!N147)</f>
        <v>4529713</v>
      </c>
      <c r="P147" s="9">
        <f>IF(RIGHT(P$1,2)="1Q",Raw!P147,Raw!P147-Raw!O147)</f>
        <v>4032946</v>
      </c>
      <c r="Q147" s="9">
        <f>IF(RIGHT(Q$1,2)="1Q",Raw!Q147,Raw!Q147-Raw!P147)</f>
        <v>5523547</v>
      </c>
      <c r="R147" s="9">
        <f>IF(RIGHT(R$1,2)="1Q",Raw!R147,Raw!R147-Raw!Q147)</f>
        <v>8223599</v>
      </c>
      <c r="S147" s="9">
        <f>IF(RIGHT(S$1,2)="1Q",Raw!S147,Raw!S147-Raw!R147)</f>
        <v>33372002</v>
      </c>
    </row>
    <row r="148" spans="1:19" x14ac:dyDescent="0.25">
      <c r="A148" s="18" t="s">
        <v>132</v>
      </c>
      <c r="B148" s="19" t="s">
        <v>391</v>
      </c>
      <c r="C148" s="19"/>
      <c r="D148" s="19" t="s">
        <v>394</v>
      </c>
      <c r="E148" s="19" t="s">
        <v>386</v>
      </c>
      <c r="F148" s="9">
        <f>Raw!F148</f>
        <v>0</v>
      </c>
      <c r="G148" s="9">
        <f>IF(RIGHT(G$1,2)="1Q",Raw!G148,Raw!G148-Raw!F148)</f>
        <v>0</v>
      </c>
      <c r="H148" s="9">
        <f>IF(RIGHT(H$1,2)="1Q",Raw!H148,Raw!H148-Raw!G148)</f>
        <v>0</v>
      </c>
      <c r="I148" s="9">
        <f>IF(RIGHT(I$1,2)="1Q",Raw!I148,Raw!I148-Raw!H148)</f>
        <v>0</v>
      </c>
      <c r="J148" s="9">
        <f>IF(RIGHT(J$1,2)="1Q",Raw!J148,Raw!J148-Raw!I148)</f>
        <v>0</v>
      </c>
      <c r="K148" s="9">
        <f>IF(RIGHT(K$1,2)="1Q",Raw!K148,Raw!K148-Raw!J148)</f>
        <v>0</v>
      </c>
      <c r="L148" s="9">
        <f>IF(RIGHT(L$1,2)="1Q",Raw!L148,Raw!L148-Raw!K148)</f>
        <v>0</v>
      </c>
      <c r="M148" s="9">
        <f>IF(RIGHT(M$1,2)="1Q",Raw!M148,Raw!M148-Raw!L148)</f>
        <v>0</v>
      </c>
      <c r="N148" s="9">
        <f>IF(RIGHT(N$1,2)="1Q",Raw!N148,Raw!N148-Raw!M148)</f>
        <v>0</v>
      </c>
      <c r="O148" s="9">
        <f>IF(RIGHT(O$1,2)="1Q",Raw!O148,Raw!O148-Raw!N148)</f>
        <v>0</v>
      </c>
      <c r="P148" s="9">
        <f>IF(RIGHT(P$1,2)="1Q",Raw!P148,Raw!P148-Raw!O148)</f>
        <v>0</v>
      </c>
      <c r="Q148" s="9">
        <f>IF(RIGHT(Q$1,2)="1Q",Raw!Q148,Raw!Q148-Raw!P148)</f>
        <v>0</v>
      </c>
      <c r="R148" s="9">
        <f>IF(RIGHT(R$1,2)="1Q",Raw!R148,Raw!R148-Raw!Q148)</f>
        <v>0</v>
      </c>
      <c r="S148" s="9">
        <f>IF(RIGHT(S$1,2)="1Q",Raw!S148,Raw!S148-Raw!R148)</f>
        <v>0</v>
      </c>
    </row>
    <row r="149" spans="1:19" x14ac:dyDescent="0.25">
      <c r="A149" s="18" t="s">
        <v>133</v>
      </c>
      <c r="B149" s="19" t="s">
        <v>391</v>
      </c>
      <c r="C149" s="19"/>
      <c r="D149" s="19" t="s">
        <v>394</v>
      </c>
      <c r="E149" s="19" t="s">
        <v>386</v>
      </c>
      <c r="F149" s="9">
        <f>Raw!F149</f>
        <v>0</v>
      </c>
      <c r="G149" s="9">
        <f>IF(RIGHT(G$1,2)="1Q",Raw!G149,Raw!G149-Raw!F149)</f>
        <v>0</v>
      </c>
      <c r="H149" s="9">
        <f>IF(RIGHT(H$1,2)="1Q",Raw!H149,Raw!H149-Raw!G149)</f>
        <v>0</v>
      </c>
      <c r="I149" s="9">
        <f>IF(RIGHT(I$1,2)="1Q",Raw!I149,Raw!I149-Raw!H149)</f>
        <v>0</v>
      </c>
      <c r="J149" s="9">
        <f>IF(RIGHT(J$1,2)="1Q",Raw!J149,Raw!J149-Raw!I149)</f>
        <v>0</v>
      </c>
      <c r="K149" s="9">
        <f>IF(RIGHT(K$1,2)="1Q",Raw!K149,Raw!K149-Raw!J149)</f>
        <v>0</v>
      </c>
      <c r="L149" s="9">
        <f>IF(RIGHT(L$1,2)="1Q",Raw!L149,Raw!L149-Raw!K149)</f>
        <v>0</v>
      </c>
      <c r="M149" s="9">
        <f>IF(RIGHT(M$1,2)="1Q",Raw!M149,Raw!M149-Raw!L149)</f>
        <v>0</v>
      </c>
      <c r="N149" s="9">
        <f>IF(RIGHT(N$1,2)="1Q",Raw!N149,Raw!N149-Raw!M149)</f>
        <v>0</v>
      </c>
      <c r="O149" s="9">
        <f>IF(RIGHT(O$1,2)="1Q",Raw!O149,Raw!O149-Raw!N149)</f>
        <v>0</v>
      </c>
      <c r="P149" s="9">
        <f>IF(RIGHT(P$1,2)="1Q",Raw!P149,Raw!P149-Raw!O149)</f>
        <v>0</v>
      </c>
      <c r="Q149" s="9">
        <f>IF(RIGHT(Q$1,2)="1Q",Raw!Q149,Raw!Q149-Raw!P149)</f>
        <v>0</v>
      </c>
      <c r="R149" s="9">
        <f>IF(RIGHT(R$1,2)="1Q",Raw!R149,Raw!R149-Raw!Q149)</f>
        <v>0</v>
      </c>
      <c r="S149" s="9">
        <f>IF(RIGHT(S$1,2)="1Q",Raw!S149,Raw!S149-Raw!R149)</f>
        <v>0</v>
      </c>
    </row>
    <row r="150" spans="1:19" x14ac:dyDescent="0.25">
      <c r="A150" s="18" t="s">
        <v>134</v>
      </c>
      <c r="B150" s="19" t="s">
        <v>391</v>
      </c>
      <c r="C150" s="19"/>
      <c r="D150" s="19" t="s">
        <v>394</v>
      </c>
      <c r="E150" s="19" t="s">
        <v>386</v>
      </c>
      <c r="F150" s="9">
        <f>Raw!F150</f>
        <v>5953172</v>
      </c>
      <c r="G150" s="9">
        <f>IF(RIGHT(G$1,2)="1Q",Raw!G150,Raw!G150-Raw!F150)</f>
        <v>3413368</v>
      </c>
      <c r="H150" s="9">
        <f>IF(RIGHT(H$1,2)="1Q",Raw!H150,Raw!H150-Raw!G150)</f>
        <v>8930279</v>
      </c>
      <c r="I150" s="9">
        <f>IF(RIGHT(I$1,2)="1Q",Raw!I150,Raw!I150-Raw!H150)</f>
        <v>10104252</v>
      </c>
      <c r="J150" s="9">
        <f>IF(RIGHT(J$1,2)="1Q",Raw!J150,Raw!J150-Raw!I150)</f>
        <v>3519289</v>
      </c>
      <c r="K150" s="9">
        <f>IF(RIGHT(K$1,2)="1Q",Raw!K150,Raw!K150-Raw!J150)</f>
        <v>4034219</v>
      </c>
      <c r="L150" s="9">
        <f>IF(RIGHT(L$1,2)="1Q",Raw!L150,Raw!L150-Raw!K150)</f>
        <v>7506771</v>
      </c>
      <c r="M150" s="9">
        <f>IF(RIGHT(M$1,2)="1Q",Raw!M150,Raw!M150-Raw!L150)</f>
        <v>7333416</v>
      </c>
      <c r="N150" s="9">
        <f>IF(RIGHT(N$1,2)="1Q",Raw!N150,Raw!N150-Raw!M150)</f>
        <v>10357728</v>
      </c>
      <c r="O150" s="9">
        <f>IF(RIGHT(O$1,2)="1Q",Raw!O150,Raw!O150-Raw!N150)</f>
        <v>10603091</v>
      </c>
      <c r="P150" s="9">
        <f>IF(RIGHT(P$1,2)="1Q",Raw!P150,Raw!P150-Raw!O150)</f>
        <v>17011099</v>
      </c>
      <c r="Q150" s="9">
        <f>IF(RIGHT(Q$1,2)="1Q",Raw!Q150,Raw!Q150-Raw!P150)</f>
        <v>13312610</v>
      </c>
      <c r="R150" s="9">
        <f>IF(RIGHT(R$1,2)="1Q",Raw!R150,Raw!R150-Raw!Q150)</f>
        <v>14768312</v>
      </c>
      <c r="S150" s="9">
        <f>IF(RIGHT(S$1,2)="1Q",Raw!S150,Raw!S150-Raw!R150)</f>
        <v>13709513</v>
      </c>
    </row>
    <row r="151" spans="1:19" x14ac:dyDescent="0.25">
      <c r="A151" s="18" t="s">
        <v>135</v>
      </c>
      <c r="B151" s="19" t="s">
        <v>390</v>
      </c>
      <c r="C151" s="19"/>
      <c r="D151" s="19" t="s">
        <v>393</v>
      </c>
      <c r="E151" s="19" t="s">
        <v>386</v>
      </c>
      <c r="F151" s="9">
        <f>Raw!F151</f>
        <v>0</v>
      </c>
      <c r="G151" s="9">
        <f>IF(RIGHT(G$1,2)="1Q",Raw!G151,Raw!G151-Raw!F151)</f>
        <v>0</v>
      </c>
      <c r="H151" s="9">
        <f>IF(RIGHT(H$1,2)="1Q",Raw!H151,Raw!H151-Raw!G151)</f>
        <v>0</v>
      </c>
      <c r="I151" s="9">
        <f>IF(RIGHT(I$1,2)="1Q",Raw!I151,Raw!I151-Raw!H151)</f>
        <v>0</v>
      </c>
      <c r="J151" s="9">
        <f>IF(RIGHT(J$1,2)="1Q",Raw!J151,Raw!J151-Raw!I151)</f>
        <v>0</v>
      </c>
      <c r="K151" s="9">
        <f>IF(RIGHT(K$1,2)="1Q",Raw!K151,Raw!K151-Raw!J151)</f>
        <v>0</v>
      </c>
      <c r="L151" s="9">
        <f>IF(RIGHT(L$1,2)="1Q",Raw!L151,Raw!L151-Raw!K151)</f>
        <v>0</v>
      </c>
      <c r="M151" s="9">
        <f>IF(RIGHT(M$1,2)="1Q",Raw!M151,Raw!M151-Raw!L151)</f>
        <v>0</v>
      </c>
      <c r="N151" s="9">
        <f>IF(RIGHT(N$1,2)="1Q",Raw!N151,Raw!N151-Raw!M151)</f>
        <v>0</v>
      </c>
      <c r="O151" s="9">
        <f>IF(RIGHT(O$1,2)="1Q",Raw!O151,Raw!O151-Raw!N151)</f>
        <v>0</v>
      </c>
      <c r="P151" s="9">
        <f>IF(RIGHT(P$1,2)="1Q",Raw!P151,Raw!P151-Raw!O151)</f>
        <v>0</v>
      </c>
      <c r="Q151" s="9">
        <f>IF(RIGHT(Q$1,2)="1Q",Raw!Q151,Raw!Q151-Raw!P151)</f>
        <v>0</v>
      </c>
      <c r="R151" s="9">
        <f>IF(RIGHT(R$1,2)="1Q",Raw!R151,Raw!R151-Raw!Q151)</f>
        <v>0</v>
      </c>
      <c r="S151" s="9">
        <f>IF(RIGHT(S$1,2)="1Q",Raw!S151,Raw!S151-Raw!R151)</f>
        <v>0</v>
      </c>
    </row>
    <row r="152" spans="1:19" x14ac:dyDescent="0.25">
      <c r="A152" s="18" t="s">
        <v>136</v>
      </c>
      <c r="B152" s="19" t="s">
        <v>391</v>
      </c>
      <c r="C152" s="19"/>
      <c r="D152" s="19" t="s">
        <v>394</v>
      </c>
      <c r="E152" s="19" t="s">
        <v>386</v>
      </c>
      <c r="F152" s="9">
        <f>Raw!F152</f>
        <v>0</v>
      </c>
      <c r="G152" s="9">
        <f>IF(RIGHT(G$1,2)="1Q",Raw!G152,Raw!G152-Raw!F152)</f>
        <v>0</v>
      </c>
      <c r="H152" s="9">
        <f>IF(RIGHT(H$1,2)="1Q",Raw!H152,Raw!H152-Raw!G152)</f>
        <v>0</v>
      </c>
      <c r="I152" s="9">
        <f>IF(RIGHT(I$1,2)="1Q",Raw!I152,Raw!I152-Raw!H152)</f>
        <v>0</v>
      </c>
      <c r="J152" s="9">
        <f>IF(RIGHT(J$1,2)="1Q",Raw!J152,Raw!J152-Raw!I152)</f>
        <v>0</v>
      </c>
      <c r="K152" s="9">
        <f>IF(RIGHT(K$1,2)="1Q",Raw!K152,Raw!K152-Raw!J152)</f>
        <v>0</v>
      </c>
      <c r="L152" s="9">
        <f>IF(RIGHT(L$1,2)="1Q",Raw!L152,Raw!L152-Raw!K152)</f>
        <v>0</v>
      </c>
      <c r="M152" s="9">
        <f>IF(RIGHT(M$1,2)="1Q",Raw!M152,Raw!M152-Raw!L152)</f>
        <v>0</v>
      </c>
      <c r="N152" s="9">
        <f>IF(RIGHT(N$1,2)="1Q",Raw!N152,Raw!N152-Raw!M152)</f>
        <v>0</v>
      </c>
      <c r="O152" s="9">
        <f>IF(RIGHT(O$1,2)="1Q",Raw!O152,Raw!O152-Raw!N152)</f>
        <v>0</v>
      </c>
      <c r="P152" s="9">
        <f>IF(RIGHT(P$1,2)="1Q",Raw!P152,Raw!P152-Raw!O152)</f>
        <v>0</v>
      </c>
      <c r="Q152" s="9">
        <f>IF(RIGHT(Q$1,2)="1Q",Raw!Q152,Raw!Q152-Raw!P152)</f>
        <v>0</v>
      </c>
      <c r="R152" s="9">
        <f>IF(RIGHT(R$1,2)="1Q",Raw!R152,Raw!R152-Raw!Q152)</f>
        <v>0</v>
      </c>
      <c r="S152" s="9">
        <f>IF(RIGHT(S$1,2)="1Q",Raw!S152,Raw!S152-Raw!R152)</f>
        <v>0</v>
      </c>
    </row>
    <row r="153" spans="1:19" x14ac:dyDescent="0.25">
      <c r="A153" s="18" t="s">
        <v>137</v>
      </c>
      <c r="B153" s="19" t="s">
        <v>391</v>
      </c>
      <c r="C153" s="19"/>
      <c r="D153" s="19" t="s">
        <v>394</v>
      </c>
      <c r="E153" s="19" t="s">
        <v>386</v>
      </c>
      <c r="F153" s="9">
        <f>Raw!F153</f>
        <v>0</v>
      </c>
      <c r="G153" s="9">
        <f>IF(RIGHT(G$1,2)="1Q",Raw!G153,Raw!G153-Raw!F153)</f>
        <v>0</v>
      </c>
      <c r="H153" s="9">
        <f>IF(RIGHT(H$1,2)="1Q",Raw!H153,Raw!H153-Raw!G153)</f>
        <v>0</v>
      </c>
      <c r="I153" s="9">
        <f>IF(RIGHT(I$1,2)="1Q",Raw!I153,Raw!I153-Raw!H153)</f>
        <v>0</v>
      </c>
      <c r="J153" s="9">
        <f>IF(RIGHT(J$1,2)="1Q",Raw!J153,Raw!J153-Raw!I153)</f>
        <v>0</v>
      </c>
      <c r="K153" s="9">
        <f>IF(RIGHT(K$1,2)="1Q",Raw!K153,Raw!K153-Raw!J153)</f>
        <v>0</v>
      </c>
      <c r="L153" s="9">
        <f>IF(RIGHT(L$1,2)="1Q",Raw!L153,Raw!L153-Raw!K153)</f>
        <v>0</v>
      </c>
      <c r="M153" s="9">
        <f>IF(RIGHT(M$1,2)="1Q",Raw!M153,Raw!M153-Raw!L153)</f>
        <v>0</v>
      </c>
      <c r="N153" s="9">
        <f>IF(RIGHT(N$1,2)="1Q",Raw!N153,Raw!N153-Raw!M153)</f>
        <v>0</v>
      </c>
      <c r="O153" s="9">
        <f>IF(RIGHT(O$1,2)="1Q",Raw!O153,Raw!O153-Raw!N153)</f>
        <v>0</v>
      </c>
      <c r="P153" s="9">
        <f>IF(RIGHT(P$1,2)="1Q",Raw!P153,Raw!P153-Raw!O153)</f>
        <v>0</v>
      </c>
      <c r="Q153" s="9">
        <f>IF(RIGHT(Q$1,2)="1Q",Raw!Q153,Raw!Q153-Raw!P153)</f>
        <v>0</v>
      </c>
      <c r="R153" s="9">
        <f>IF(RIGHT(R$1,2)="1Q",Raw!R153,Raw!R153-Raw!Q153)</f>
        <v>0</v>
      </c>
      <c r="S153" s="9">
        <f>IF(RIGHT(S$1,2)="1Q",Raw!S153,Raw!S153-Raw!R153)</f>
        <v>0</v>
      </c>
    </row>
    <row r="154" spans="1:19" x14ac:dyDescent="0.25">
      <c r="A154" s="18" t="s">
        <v>138</v>
      </c>
      <c r="B154" s="19" t="s">
        <v>391</v>
      </c>
      <c r="C154" s="19"/>
      <c r="D154" s="19" t="s">
        <v>394</v>
      </c>
      <c r="E154" s="19" t="s">
        <v>386</v>
      </c>
      <c r="F154" s="9">
        <f>Raw!F154</f>
        <v>0</v>
      </c>
      <c r="G154" s="9">
        <f>IF(RIGHT(G$1,2)="1Q",Raw!G154,Raw!G154-Raw!F154)</f>
        <v>0</v>
      </c>
      <c r="H154" s="9">
        <f>IF(RIGHT(H$1,2)="1Q",Raw!H154,Raw!H154-Raw!G154)</f>
        <v>0</v>
      </c>
      <c r="I154" s="9">
        <f>IF(RIGHT(I$1,2)="1Q",Raw!I154,Raw!I154-Raw!H154)</f>
        <v>0</v>
      </c>
      <c r="J154" s="9">
        <f>IF(RIGHT(J$1,2)="1Q",Raw!J154,Raw!J154-Raw!I154)</f>
        <v>0</v>
      </c>
      <c r="K154" s="9">
        <f>IF(RIGHT(K$1,2)="1Q",Raw!K154,Raw!K154-Raw!J154)</f>
        <v>0</v>
      </c>
      <c r="L154" s="9">
        <f>IF(RIGHT(L$1,2)="1Q",Raw!L154,Raw!L154-Raw!K154)</f>
        <v>0</v>
      </c>
      <c r="M154" s="9">
        <f>IF(RIGHT(M$1,2)="1Q",Raw!M154,Raw!M154-Raw!L154)</f>
        <v>0</v>
      </c>
      <c r="N154" s="9">
        <f>IF(RIGHT(N$1,2)="1Q",Raw!N154,Raw!N154-Raw!M154)</f>
        <v>0</v>
      </c>
      <c r="O154" s="9">
        <f>IF(RIGHT(O$1,2)="1Q",Raw!O154,Raw!O154-Raw!N154)</f>
        <v>0</v>
      </c>
      <c r="P154" s="9">
        <f>IF(RIGHT(P$1,2)="1Q",Raw!P154,Raw!P154-Raw!O154)</f>
        <v>0</v>
      </c>
      <c r="Q154" s="9">
        <f>IF(RIGHT(Q$1,2)="1Q",Raw!Q154,Raw!Q154-Raw!P154)</f>
        <v>0</v>
      </c>
      <c r="R154" s="9">
        <f>IF(RIGHT(R$1,2)="1Q",Raw!R154,Raw!R154-Raw!Q154)</f>
        <v>0</v>
      </c>
      <c r="S154" s="9">
        <f>IF(RIGHT(S$1,2)="1Q",Raw!S154,Raw!S154-Raw!R154)</f>
        <v>0</v>
      </c>
    </row>
    <row r="155" spans="1:19" x14ac:dyDescent="0.25">
      <c r="A155" s="18" t="s">
        <v>139</v>
      </c>
      <c r="B155" s="19" t="s">
        <v>391</v>
      </c>
      <c r="C155" s="19"/>
      <c r="D155" s="19" t="s">
        <v>394</v>
      </c>
      <c r="E155" s="19" t="s">
        <v>386</v>
      </c>
      <c r="F155" s="9">
        <f>Raw!F155</f>
        <v>0</v>
      </c>
      <c r="G155" s="9">
        <f>IF(RIGHT(G$1,2)="1Q",Raw!G155,Raw!G155-Raw!F155)</f>
        <v>0</v>
      </c>
      <c r="H155" s="9">
        <f>IF(RIGHT(H$1,2)="1Q",Raw!H155,Raw!H155-Raw!G155)</f>
        <v>0</v>
      </c>
      <c r="I155" s="9">
        <f>IF(RIGHT(I$1,2)="1Q",Raw!I155,Raw!I155-Raw!H155)</f>
        <v>0</v>
      </c>
      <c r="J155" s="9">
        <f>IF(RIGHT(J$1,2)="1Q",Raw!J155,Raw!J155-Raw!I155)</f>
        <v>0</v>
      </c>
      <c r="K155" s="9">
        <f>IF(RIGHT(K$1,2)="1Q",Raw!K155,Raw!K155-Raw!J155)</f>
        <v>0</v>
      </c>
      <c r="L155" s="9">
        <f>IF(RIGHT(L$1,2)="1Q",Raw!L155,Raw!L155-Raw!K155)</f>
        <v>0</v>
      </c>
      <c r="M155" s="9">
        <f>IF(RIGHT(M$1,2)="1Q",Raw!M155,Raw!M155-Raw!L155)</f>
        <v>0</v>
      </c>
      <c r="N155" s="9">
        <f>IF(RIGHT(N$1,2)="1Q",Raw!N155,Raw!N155-Raw!M155)</f>
        <v>0</v>
      </c>
      <c r="O155" s="9">
        <f>IF(RIGHT(O$1,2)="1Q",Raw!O155,Raw!O155-Raw!N155)</f>
        <v>0</v>
      </c>
      <c r="P155" s="9">
        <f>IF(RIGHT(P$1,2)="1Q",Raw!P155,Raw!P155-Raw!O155)</f>
        <v>0</v>
      </c>
      <c r="Q155" s="9">
        <f>IF(RIGHT(Q$1,2)="1Q",Raw!Q155,Raw!Q155-Raw!P155)</f>
        <v>0</v>
      </c>
      <c r="R155" s="9">
        <f>IF(RIGHT(R$1,2)="1Q",Raw!R155,Raw!R155-Raw!Q155)</f>
        <v>0</v>
      </c>
      <c r="S155" s="9">
        <f>IF(RIGHT(S$1,2)="1Q",Raw!S155,Raw!S155-Raw!R155)</f>
        <v>0</v>
      </c>
    </row>
    <row r="156" spans="1:19" x14ac:dyDescent="0.25">
      <c r="A156" s="18" t="s">
        <v>140</v>
      </c>
      <c r="B156" s="19" t="s">
        <v>390</v>
      </c>
      <c r="C156" s="19"/>
      <c r="D156" s="19" t="s">
        <v>393</v>
      </c>
      <c r="E156" s="19" t="s">
        <v>386</v>
      </c>
      <c r="F156" s="9">
        <f>Raw!F156</f>
        <v>0</v>
      </c>
      <c r="G156" s="9">
        <f>IF(RIGHT(G$1,2)="1Q",Raw!G156,Raw!G156-Raw!F156)</f>
        <v>0</v>
      </c>
      <c r="H156" s="9">
        <f>IF(RIGHT(H$1,2)="1Q",Raw!H156,Raw!H156-Raw!G156)</f>
        <v>0</v>
      </c>
      <c r="I156" s="9">
        <f>IF(RIGHT(I$1,2)="1Q",Raw!I156,Raw!I156-Raw!H156)</f>
        <v>2132210</v>
      </c>
      <c r="J156" s="9">
        <f>IF(RIGHT(J$1,2)="1Q",Raw!J156,Raw!J156-Raw!I156)</f>
        <v>4727082</v>
      </c>
      <c r="K156" s="9">
        <f>IF(RIGHT(K$1,2)="1Q",Raw!K156,Raw!K156-Raw!J156)</f>
        <v>-274760</v>
      </c>
      <c r="L156" s="9">
        <f>IF(RIGHT(L$1,2)="1Q",Raw!L156,Raw!L156-Raw!K156)</f>
        <v>8306082</v>
      </c>
      <c r="M156" s="9">
        <f>IF(RIGHT(M$1,2)="1Q",Raw!M156,Raw!M156-Raw!L156)</f>
        <v>3396347</v>
      </c>
      <c r="N156" s="9">
        <f>IF(RIGHT(N$1,2)="1Q",Raw!N156,Raw!N156-Raw!M156)</f>
        <v>86760572</v>
      </c>
      <c r="O156" s="9">
        <f>IF(RIGHT(O$1,2)="1Q",Raw!O156,Raw!O156-Raw!N156)</f>
        <v>3160228143</v>
      </c>
      <c r="P156" s="9">
        <f>IF(RIGHT(P$1,2)="1Q",Raw!P156,Raw!P156-Raw!O156)</f>
        <v>6606427341</v>
      </c>
      <c r="Q156" s="9">
        <f>IF(RIGHT(Q$1,2)="1Q",Raw!Q156,Raw!Q156-Raw!P156)</f>
        <v>-3753202171</v>
      </c>
      <c r="R156" s="9">
        <f>IF(RIGHT(R$1,2)="1Q",Raw!R156,Raw!R156-Raw!Q156)</f>
        <v>3345073057</v>
      </c>
      <c r="S156" s="9">
        <f>IF(RIGHT(S$1,2)="1Q",Raw!S156,Raw!S156-Raw!R156)</f>
        <v>2157082328</v>
      </c>
    </row>
    <row r="157" spans="1:19" x14ac:dyDescent="0.25">
      <c r="A157" s="18" t="s">
        <v>141</v>
      </c>
      <c r="B157" s="19" t="s">
        <v>391</v>
      </c>
      <c r="C157" s="19"/>
      <c r="D157" s="19" t="s">
        <v>394</v>
      </c>
      <c r="E157" s="19" t="s">
        <v>386</v>
      </c>
      <c r="F157" s="9">
        <f>Raw!F157</f>
        <v>0</v>
      </c>
      <c r="G157" s="9">
        <f>IF(RIGHT(G$1,2)="1Q",Raw!G157,Raw!G157-Raw!F157)</f>
        <v>0</v>
      </c>
      <c r="H157" s="9">
        <f>IF(RIGHT(H$1,2)="1Q",Raw!H157,Raw!H157-Raw!G157)</f>
        <v>0</v>
      </c>
      <c r="I157" s="9">
        <f>IF(RIGHT(I$1,2)="1Q",Raw!I157,Raw!I157-Raw!H157)</f>
        <v>0</v>
      </c>
      <c r="J157" s="9">
        <f>IF(RIGHT(J$1,2)="1Q",Raw!J157,Raw!J157-Raw!I157)</f>
        <v>1865283</v>
      </c>
      <c r="K157" s="9">
        <f>IF(RIGHT(K$1,2)="1Q",Raw!K157,Raw!K157-Raw!J157)</f>
        <v>1023636</v>
      </c>
      <c r="L157" s="9">
        <f>IF(RIGHT(L$1,2)="1Q",Raw!L157,Raw!L157-Raw!K157)</f>
        <v>2771220</v>
      </c>
      <c r="M157" s="9">
        <f>IF(RIGHT(M$1,2)="1Q",Raw!M157,Raw!M157-Raw!L157)</f>
        <v>4978204</v>
      </c>
      <c r="N157" s="9">
        <f>IF(RIGHT(N$1,2)="1Q",Raw!N157,Raw!N157-Raw!M157)</f>
        <v>54361961</v>
      </c>
      <c r="O157" s="9">
        <f>IF(RIGHT(O$1,2)="1Q",Raw!O157,Raw!O157-Raw!N157)</f>
        <v>657562042</v>
      </c>
      <c r="P157" s="9">
        <f>IF(RIGHT(P$1,2)="1Q",Raw!P157,Raw!P157-Raw!O157)</f>
        <v>1211930549</v>
      </c>
      <c r="Q157" s="9">
        <f>IF(RIGHT(Q$1,2)="1Q",Raw!Q157,Raw!Q157-Raw!P157)</f>
        <v>891850576</v>
      </c>
      <c r="R157" s="9">
        <f>IF(RIGHT(R$1,2)="1Q",Raw!R157,Raw!R157-Raw!Q157)</f>
        <v>1635947601</v>
      </c>
      <c r="S157" s="9">
        <f>IF(RIGHT(S$1,2)="1Q",Raw!S157,Raw!S157-Raw!R157)</f>
        <v>1801706442</v>
      </c>
    </row>
    <row r="158" spans="1:19" x14ac:dyDescent="0.25">
      <c r="A158" s="18" t="s">
        <v>142</v>
      </c>
      <c r="B158" s="19" t="s">
        <v>391</v>
      </c>
      <c r="C158" s="19"/>
      <c r="D158" s="19" t="s">
        <v>394</v>
      </c>
      <c r="E158" s="19" t="s">
        <v>386</v>
      </c>
      <c r="F158" s="9">
        <f>Raw!F158</f>
        <v>0</v>
      </c>
      <c r="G158" s="9">
        <f>IF(RIGHT(G$1,2)="1Q",Raw!G158,Raw!G158-Raw!F158)</f>
        <v>0</v>
      </c>
      <c r="H158" s="9">
        <f>IF(RIGHT(H$1,2)="1Q",Raw!H158,Raw!H158-Raw!G158)</f>
        <v>0</v>
      </c>
      <c r="I158" s="9">
        <f>IF(RIGHT(I$1,2)="1Q",Raw!I158,Raw!I158-Raw!H158)</f>
        <v>2132210</v>
      </c>
      <c r="J158" s="9">
        <f>IF(RIGHT(J$1,2)="1Q",Raw!J158,Raw!J158-Raw!I158)</f>
        <v>2861799</v>
      </c>
      <c r="K158" s="9">
        <f>IF(RIGHT(K$1,2)="1Q",Raw!K158,Raw!K158-Raw!J158)</f>
        <v>-1298396</v>
      </c>
      <c r="L158" s="9">
        <f>IF(RIGHT(L$1,2)="1Q",Raw!L158,Raw!L158-Raw!K158)</f>
        <v>5534862</v>
      </c>
      <c r="M158" s="9">
        <f>IF(RIGHT(M$1,2)="1Q",Raw!M158,Raw!M158-Raw!L158)</f>
        <v>-1581857</v>
      </c>
      <c r="N158" s="9">
        <f>IF(RIGHT(N$1,2)="1Q",Raw!N158,Raw!N158-Raw!M158)</f>
        <v>32398611</v>
      </c>
      <c r="O158" s="9">
        <f>IF(RIGHT(O$1,2)="1Q",Raw!O158,Raw!O158-Raw!N158)</f>
        <v>2502666101</v>
      </c>
      <c r="P158" s="9">
        <f>IF(RIGHT(P$1,2)="1Q",Raw!P158,Raw!P158-Raw!O158)</f>
        <v>5394496792</v>
      </c>
      <c r="Q158" s="9">
        <f>IF(RIGHT(Q$1,2)="1Q",Raw!Q158,Raw!Q158-Raw!P158)</f>
        <v>-4645052747</v>
      </c>
      <c r="R158" s="9">
        <f>IF(RIGHT(R$1,2)="1Q",Raw!R158,Raw!R158-Raw!Q158)</f>
        <v>1709125456</v>
      </c>
      <c r="S158" s="9">
        <f>IF(RIGHT(S$1,2)="1Q",Raw!S158,Raw!S158-Raw!R158)</f>
        <v>355375886</v>
      </c>
    </row>
    <row r="159" spans="1:19" x14ac:dyDescent="0.25">
      <c r="A159" s="18" t="s">
        <v>143</v>
      </c>
      <c r="B159" s="19" t="s">
        <v>390</v>
      </c>
      <c r="C159" s="19"/>
      <c r="D159" s="19" t="s">
        <v>393</v>
      </c>
      <c r="E159" s="19" t="s">
        <v>386</v>
      </c>
      <c r="F159" s="9">
        <f>Raw!F159</f>
        <v>244923089</v>
      </c>
      <c r="G159" s="9">
        <f>IF(RIGHT(G$1,2)="1Q",Raw!G159,Raw!G159-Raw!F159)</f>
        <v>341761959</v>
      </c>
      <c r="H159" s="9">
        <f>IF(RIGHT(H$1,2)="1Q",Raw!H159,Raw!H159-Raw!G159)</f>
        <v>240390906</v>
      </c>
      <c r="I159" s="9">
        <f>IF(RIGHT(I$1,2)="1Q",Raw!I159,Raw!I159-Raw!H159)</f>
        <v>268591715</v>
      </c>
      <c r="J159" s="9">
        <f>IF(RIGHT(J$1,2)="1Q",Raw!J159,Raw!J159-Raw!I159)</f>
        <v>3021777217</v>
      </c>
      <c r="K159" s="9">
        <f>IF(RIGHT(K$1,2)="1Q",Raw!K159,Raw!K159-Raw!J159)</f>
        <v>300005593</v>
      </c>
      <c r="L159" s="9">
        <f>IF(RIGHT(L$1,2)="1Q",Raw!L159,Raw!L159-Raw!K159)</f>
        <v>370055698</v>
      </c>
      <c r="M159" s="9">
        <f>IF(RIGHT(M$1,2)="1Q",Raw!M159,Raw!M159-Raw!L159)</f>
        <v>237747848</v>
      </c>
      <c r="N159" s="9">
        <f>IF(RIGHT(N$1,2)="1Q",Raw!N159,Raw!N159-Raw!M159)</f>
        <v>530056109</v>
      </c>
      <c r="O159" s="9">
        <f>IF(RIGHT(O$1,2)="1Q",Raw!O159,Raw!O159-Raw!N159)</f>
        <v>157841748</v>
      </c>
      <c r="P159" s="9">
        <f>IF(RIGHT(P$1,2)="1Q",Raw!P159,Raw!P159-Raw!O159)</f>
        <v>244291511</v>
      </c>
      <c r="Q159" s="9">
        <f>IF(RIGHT(Q$1,2)="1Q",Raw!Q159,Raw!Q159-Raw!P159)</f>
        <v>178843024</v>
      </c>
      <c r="R159" s="9">
        <f>IF(RIGHT(R$1,2)="1Q",Raw!R159,Raw!R159-Raw!Q159)</f>
        <v>1276221284</v>
      </c>
      <c r="S159" s="9">
        <f>IF(RIGHT(S$1,2)="1Q",Raw!S159,Raw!S159-Raw!R159)</f>
        <v>509819296</v>
      </c>
    </row>
    <row r="160" spans="1:19" x14ac:dyDescent="0.25">
      <c r="A160" s="18" t="s">
        <v>144</v>
      </c>
      <c r="B160" s="19" t="s">
        <v>391</v>
      </c>
      <c r="C160" s="19"/>
      <c r="D160" s="19" t="s">
        <v>394</v>
      </c>
      <c r="E160" s="19" t="s">
        <v>386</v>
      </c>
      <c r="F160" s="9">
        <f>Raw!F160</f>
        <v>0</v>
      </c>
      <c r="G160" s="9">
        <f>IF(RIGHT(G$1,2)="1Q",Raw!G160,Raw!G160-Raw!F160)</f>
        <v>0</v>
      </c>
      <c r="H160" s="9">
        <f>IF(RIGHT(H$1,2)="1Q",Raw!H160,Raw!H160-Raw!G160)</f>
        <v>0</v>
      </c>
      <c r="I160" s="9">
        <f>IF(RIGHT(I$1,2)="1Q",Raw!I160,Raw!I160-Raw!H160)</f>
        <v>0</v>
      </c>
      <c r="J160" s="9">
        <f>IF(RIGHT(J$1,2)="1Q",Raw!J160,Raw!J160-Raw!I160)</f>
        <v>2524279794</v>
      </c>
      <c r="K160" s="9">
        <f>IF(RIGHT(K$1,2)="1Q",Raw!K160,Raw!K160-Raw!J160)</f>
        <v>0</v>
      </c>
      <c r="L160" s="9">
        <f>IF(RIGHT(L$1,2)="1Q",Raw!L160,Raw!L160-Raw!K160)</f>
        <v>0</v>
      </c>
      <c r="M160" s="9">
        <f>IF(RIGHT(M$1,2)="1Q",Raw!M160,Raw!M160-Raw!L160)</f>
        <v>0</v>
      </c>
      <c r="N160" s="9">
        <f>IF(RIGHT(N$1,2)="1Q",Raw!N160,Raw!N160-Raw!M160)</f>
        <v>0</v>
      </c>
      <c r="O160" s="9">
        <f>IF(RIGHT(O$1,2)="1Q",Raw!O160,Raw!O160-Raw!N160)</f>
        <v>69802</v>
      </c>
      <c r="P160" s="9">
        <f>IF(RIGHT(P$1,2)="1Q",Raw!P160,Raw!P160-Raw!O160)</f>
        <v>466959</v>
      </c>
      <c r="Q160" s="9">
        <f>IF(RIGHT(Q$1,2)="1Q",Raw!Q160,Raw!Q160-Raw!P160)</f>
        <v>641826</v>
      </c>
      <c r="R160" s="9">
        <f>IF(RIGHT(R$1,2)="1Q",Raw!R160,Raw!R160-Raw!Q160)</f>
        <v>2344314</v>
      </c>
      <c r="S160" s="9">
        <f>IF(RIGHT(S$1,2)="1Q",Raw!S160,Raw!S160-Raw!R160)</f>
        <v>893442</v>
      </c>
    </row>
    <row r="161" spans="1:19" x14ac:dyDescent="0.25">
      <c r="A161" s="18" t="s">
        <v>145</v>
      </c>
      <c r="B161" s="19" t="s">
        <v>391</v>
      </c>
      <c r="C161" s="19"/>
      <c r="D161" s="19" t="s">
        <v>394</v>
      </c>
      <c r="E161" s="19" t="s">
        <v>386</v>
      </c>
      <c r="F161" s="9">
        <f>Raw!F161</f>
        <v>0</v>
      </c>
      <c r="G161" s="9">
        <f>IF(RIGHT(G$1,2)="1Q",Raw!G161,Raw!G161-Raw!F161)</f>
        <v>0</v>
      </c>
      <c r="H161" s="9">
        <f>IF(RIGHT(H$1,2)="1Q",Raw!H161,Raw!H161-Raw!G161)</f>
        <v>0</v>
      </c>
      <c r="I161" s="9">
        <f>IF(RIGHT(I$1,2)="1Q",Raw!I161,Raw!I161-Raw!H161)</f>
        <v>0</v>
      </c>
      <c r="J161" s="9">
        <f>IF(RIGHT(J$1,2)="1Q",Raw!J161,Raw!J161-Raw!I161)</f>
        <v>0</v>
      </c>
      <c r="K161" s="9">
        <f>IF(RIGHT(K$1,2)="1Q",Raw!K161,Raw!K161-Raw!J161)</f>
        <v>0</v>
      </c>
      <c r="L161" s="9">
        <f>IF(RIGHT(L$1,2)="1Q",Raw!L161,Raw!L161-Raw!K161)</f>
        <v>0</v>
      </c>
      <c r="M161" s="9">
        <f>IF(RIGHT(M$1,2)="1Q",Raw!M161,Raw!M161-Raw!L161)</f>
        <v>0</v>
      </c>
      <c r="N161" s="9">
        <f>IF(RIGHT(N$1,2)="1Q",Raw!N161,Raw!N161-Raw!M161)</f>
        <v>0</v>
      </c>
      <c r="O161" s="9">
        <f>IF(RIGHT(O$1,2)="1Q",Raw!O161,Raw!O161-Raw!N161)</f>
        <v>0</v>
      </c>
      <c r="P161" s="9">
        <f>IF(RIGHT(P$1,2)="1Q",Raw!P161,Raw!P161-Raw!O161)</f>
        <v>0</v>
      </c>
      <c r="Q161" s="9">
        <f>IF(RIGHT(Q$1,2)="1Q",Raw!Q161,Raw!Q161-Raw!P161)</f>
        <v>0</v>
      </c>
      <c r="R161" s="9">
        <f>IF(RIGHT(R$1,2)="1Q",Raw!R161,Raw!R161-Raw!Q161)</f>
        <v>0</v>
      </c>
      <c r="S161" s="9">
        <f>IF(RIGHT(S$1,2)="1Q",Raw!S161,Raw!S161-Raw!R161)</f>
        <v>0</v>
      </c>
    </row>
    <row r="162" spans="1:19" x14ac:dyDescent="0.25">
      <c r="A162" s="18" t="s">
        <v>146</v>
      </c>
      <c r="B162" s="19" t="s">
        <v>391</v>
      </c>
      <c r="C162" s="19"/>
      <c r="D162" s="19" t="s">
        <v>394</v>
      </c>
      <c r="E162" s="19" t="s">
        <v>386</v>
      </c>
      <c r="F162" s="9">
        <f>Raw!F162</f>
        <v>244525014</v>
      </c>
      <c r="G162" s="9">
        <f>IF(RIGHT(G$1,2)="1Q",Raw!G162,Raw!G162-Raw!F162)</f>
        <v>341761959</v>
      </c>
      <c r="H162" s="9">
        <f>IF(RIGHT(H$1,2)="1Q",Raw!H162,Raw!H162-Raw!G162)</f>
        <v>240390906</v>
      </c>
      <c r="I162" s="9">
        <f>IF(RIGHT(I$1,2)="1Q",Raw!I162,Raw!I162-Raw!H162)</f>
        <v>268591715</v>
      </c>
      <c r="J162" s="9">
        <f>IF(RIGHT(J$1,2)="1Q",Raw!J162,Raw!J162-Raw!I162)</f>
        <v>497497423</v>
      </c>
      <c r="K162" s="9">
        <f>IF(RIGHT(K$1,2)="1Q",Raw!K162,Raw!K162-Raw!J162)</f>
        <v>300005593</v>
      </c>
      <c r="L162" s="9">
        <f>IF(RIGHT(L$1,2)="1Q",Raw!L162,Raw!L162-Raw!K162)</f>
        <v>370055698</v>
      </c>
      <c r="M162" s="9">
        <f>IF(RIGHT(M$1,2)="1Q",Raw!M162,Raw!M162-Raw!L162)</f>
        <v>237745950</v>
      </c>
      <c r="N162" s="9">
        <f>IF(RIGHT(N$1,2)="1Q",Raw!N162,Raw!N162-Raw!M162)</f>
        <v>529460141</v>
      </c>
      <c r="O162" s="9">
        <f>IF(RIGHT(O$1,2)="1Q",Raw!O162,Raw!O162-Raw!N162)</f>
        <v>155396468</v>
      </c>
      <c r="P162" s="9">
        <f>IF(RIGHT(P$1,2)="1Q",Raw!P162,Raw!P162-Raw!O162)</f>
        <v>237024602</v>
      </c>
      <c r="Q162" s="9">
        <f>IF(RIGHT(Q$1,2)="1Q",Raw!Q162,Raw!Q162-Raw!P162)</f>
        <v>174446125</v>
      </c>
      <c r="R162" s="9">
        <f>IF(RIGHT(R$1,2)="1Q",Raw!R162,Raw!R162-Raw!Q162)</f>
        <v>1266496017</v>
      </c>
      <c r="S162" s="9">
        <f>IF(RIGHT(S$1,2)="1Q",Raw!S162,Raw!S162-Raw!R162)</f>
        <v>497670668</v>
      </c>
    </row>
    <row r="163" spans="1:19" x14ac:dyDescent="0.25">
      <c r="A163" s="18" t="s">
        <v>147</v>
      </c>
      <c r="B163" s="19" t="s">
        <v>390</v>
      </c>
      <c r="C163" s="19"/>
      <c r="D163" s="19" t="s">
        <v>393</v>
      </c>
      <c r="E163" s="19" t="s">
        <v>386</v>
      </c>
      <c r="F163" s="9">
        <f>Raw!F163</f>
        <v>0</v>
      </c>
      <c r="G163" s="9">
        <f>IF(RIGHT(G$1,2)="1Q",Raw!G163,Raw!G163-Raw!F163)</f>
        <v>0</v>
      </c>
      <c r="H163" s="9">
        <f>IF(RIGHT(H$1,2)="1Q",Raw!H163,Raw!H163-Raw!G163)</f>
        <v>0</v>
      </c>
      <c r="I163" s="9">
        <f>IF(RIGHT(I$1,2)="1Q",Raw!I163,Raw!I163-Raw!H163)</f>
        <v>0</v>
      </c>
      <c r="J163" s="9">
        <f>IF(RIGHT(J$1,2)="1Q",Raw!J163,Raw!J163-Raw!I163)</f>
        <v>0</v>
      </c>
      <c r="K163" s="9">
        <f>IF(RIGHT(K$1,2)="1Q",Raw!K163,Raw!K163-Raw!J163)</f>
        <v>0</v>
      </c>
      <c r="L163" s="9">
        <f>IF(RIGHT(L$1,2)="1Q",Raw!L163,Raw!L163-Raw!K163)</f>
        <v>0</v>
      </c>
      <c r="M163" s="9">
        <f>IF(RIGHT(M$1,2)="1Q",Raw!M163,Raw!M163-Raw!L163)</f>
        <v>0</v>
      </c>
      <c r="N163" s="9">
        <f>IF(RIGHT(N$1,2)="1Q",Raw!N163,Raw!N163-Raw!M163)</f>
        <v>0</v>
      </c>
      <c r="O163" s="9">
        <f>IF(RIGHT(O$1,2)="1Q",Raw!O163,Raw!O163-Raw!N163)</f>
        <v>0</v>
      </c>
      <c r="P163" s="9">
        <f>IF(RIGHT(P$1,2)="1Q",Raw!P163,Raw!P163-Raw!O163)</f>
        <v>0</v>
      </c>
      <c r="Q163" s="9">
        <f>IF(RIGHT(Q$1,2)="1Q",Raw!Q163,Raw!Q163-Raw!P163)</f>
        <v>0</v>
      </c>
      <c r="R163" s="9">
        <f>IF(RIGHT(R$1,2)="1Q",Raw!R163,Raw!R163-Raw!Q163)</f>
        <v>0</v>
      </c>
      <c r="S163" s="9">
        <f>IF(RIGHT(S$1,2)="1Q",Raw!S163,Raw!S163-Raw!R163)</f>
        <v>0</v>
      </c>
    </row>
    <row r="164" spans="1:19" x14ac:dyDescent="0.25">
      <c r="A164" s="18" t="s">
        <v>148</v>
      </c>
      <c r="B164" s="19" t="s">
        <v>391</v>
      </c>
      <c r="C164" s="19"/>
      <c r="D164" s="19" t="s">
        <v>394</v>
      </c>
      <c r="E164" s="19" t="s">
        <v>386</v>
      </c>
      <c r="F164" s="9">
        <f>Raw!F164</f>
        <v>0</v>
      </c>
      <c r="G164" s="9">
        <f>IF(RIGHT(G$1,2)="1Q",Raw!G164,Raw!G164-Raw!F164)</f>
        <v>0</v>
      </c>
      <c r="H164" s="9">
        <f>IF(RIGHT(H$1,2)="1Q",Raw!H164,Raw!H164-Raw!G164)</f>
        <v>0</v>
      </c>
      <c r="I164" s="9">
        <f>IF(RIGHT(I$1,2)="1Q",Raw!I164,Raw!I164-Raw!H164)</f>
        <v>0</v>
      </c>
      <c r="J164" s="9">
        <f>IF(RIGHT(J$1,2)="1Q",Raw!J164,Raw!J164-Raw!I164)</f>
        <v>0</v>
      </c>
      <c r="K164" s="9">
        <f>IF(RIGHT(K$1,2)="1Q",Raw!K164,Raw!K164-Raw!J164)</f>
        <v>0</v>
      </c>
      <c r="L164" s="9">
        <f>IF(RIGHT(L$1,2)="1Q",Raw!L164,Raw!L164-Raw!K164)</f>
        <v>0</v>
      </c>
      <c r="M164" s="9">
        <f>IF(RIGHT(M$1,2)="1Q",Raw!M164,Raw!M164-Raw!L164)</f>
        <v>0</v>
      </c>
      <c r="N164" s="9">
        <f>IF(RIGHT(N$1,2)="1Q",Raw!N164,Raw!N164-Raw!M164)</f>
        <v>0</v>
      </c>
      <c r="O164" s="9">
        <f>IF(RIGHT(O$1,2)="1Q",Raw!O164,Raw!O164-Raw!N164)</f>
        <v>0</v>
      </c>
      <c r="P164" s="9">
        <f>IF(RIGHT(P$1,2)="1Q",Raw!P164,Raw!P164-Raw!O164)</f>
        <v>0</v>
      </c>
      <c r="Q164" s="9">
        <f>IF(RIGHT(Q$1,2)="1Q",Raw!Q164,Raw!Q164-Raw!P164)</f>
        <v>0</v>
      </c>
      <c r="R164" s="9">
        <f>IF(RIGHT(R$1,2)="1Q",Raw!R164,Raw!R164-Raw!Q164)</f>
        <v>0</v>
      </c>
      <c r="S164" s="9">
        <f>IF(RIGHT(S$1,2)="1Q",Raw!S164,Raw!S164-Raw!R164)</f>
        <v>0</v>
      </c>
    </row>
    <row r="165" spans="1:19" x14ac:dyDescent="0.25">
      <c r="A165" s="18" t="s">
        <v>149</v>
      </c>
      <c r="B165" s="19" t="s">
        <v>391</v>
      </c>
      <c r="C165" s="19"/>
      <c r="D165" s="19" t="s">
        <v>394</v>
      </c>
      <c r="E165" s="19" t="s">
        <v>386</v>
      </c>
      <c r="F165" s="9">
        <f>Raw!F165</f>
        <v>0</v>
      </c>
      <c r="G165" s="9">
        <f>IF(RIGHT(G$1,2)="1Q",Raw!G165,Raw!G165-Raw!F165)</f>
        <v>0</v>
      </c>
      <c r="H165" s="9">
        <f>IF(RIGHT(H$1,2)="1Q",Raw!H165,Raw!H165-Raw!G165)</f>
        <v>0</v>
      </c>
      <c r="I165" s="9">
        <f>IF(RIGHT(I$1,2)="1Q",Raw!I165,Raw!I165-Raw!H165)</f>
        <v>0</v>
      </c>
      <c r="J165" s="9">
        <f>IF(RIGHT(J$1,2)="1Q",Raw!J165,Raw!J165-Raw!I165)</f>
        <v>0</v>
      </c>
      <c r="K165" s="9">
        <f>IF(RIGHT(K$1,2)="1Q",Raw!K165,Raw!K165-Raw!J165)</f>
        <v>0</v>
      </c>
      <c r="L165" s="9">
        <f>IF(RIGHT(L$1,2)="1Q",Raw!L165,Raw!L165-Raw!K165)</f>
        <v>0</v>
      </c>
      <c r="M165" s="9">
        <f>IF(RIGHT(M$1,2)="1Q",Raw!M165,Raw!M165-Raw!L165)</f>
        <v>0</v>
      </c>
      <c r="N165" s="9">
        <f>IF(RIGHT(N$1,2)="1Q",Raw!N165,Raw!N165-Raw!M165)</f>
        <v>0</v>
      </c>
      <c r="O165" s="9">
        <f>IF(RIGHT(O$1,2)="1Q",Raw!O165,Raw!O165-Raw!N165)</f>
        <v>0</v>
      </c>
      <c r="P165" s="9">
        <f>IF(RIGHT(P$1,2)="1Q",Raw!P165,Raw!P165-Raw!O165)</f>
        <v>0</v>
      </c>
      <c r="Q165" s="9">
        <f>IF(RIGHT(Q$1,2)="1Q",Raw!Q165,Raw!Q165-Raw!P165)</f>
        <v>0</v>
      </c>
      <c r="R165" s="9">
        <f>IF(RIGHT(R$1,2)="1Q",Raw!R165,Raw!R165-Raw!Q165)</f>
        <v>0</v>
      </c>
      <c r="S165" s="9">
        <f>IF(RIGHT(S$1,2)="1Q",Raw!S165,Raw!S165-Raw!R165)</f>
        <v>0</v>
      </c>
    </row>
    <row r="166" spans="1:19" x14ac:dyDescent="0.25">
      <c r="A166" s="18" t="s">
        <v>150</v>
      </c>
      <c r="B166" s="19" t="s">
        <v>391</v>
      </c>
      <c r="C166" s="19"/>
      <c r="D166" s="19" t="s">
        <v>394</v>
      </c>
      <c r="E166" s="19" t="s">
        <v>386</v>
      </c>
      <c r="F166" s="9">
        <f>Raw!F166</f>
        <v>0</v>
      </c>
      <c r="G166" s="9">
        <f>IF(RIGHT(G$1,2)="1Q",Raw!G166,Raw!G166-Raw!F166)</f>
        <v>0</v>
      </c>
      <c r="H166" s="9">
        <f>IF(RIGHT(H$1,2)="1Q",Raw!H166,Raw!H166-Raw!G166)</f>
        <v>0</v>
      </c>
      <c r="I166" s="9">
        <f>IF(RIGHT(I$1,2)="1Q",Raw!I166,Raw!I166-Raw!H166)</f>
        <v>0</v>
      </c>
      <c r="J166" s="9">
        <f>IF(RIGHT(J$1,2)="1Q",Raw!J166,Raw!J166-Raw!I166)</f>
        <v>0</v>
      </c>
      <c r="K166" s="9">
        <f>IF(RIGHT(K$1,2)="1Q",Raw!K166,Raw!K166-Raw!J166)</f>
        <v>0</v>
      </c>
      <c r="L166" s="9">
        <f>IF(RIGHT(L$1,2)="1Q",Raw!L166,Raw!L166-Raw!K166)</f>
        <v>0</v>
      </c>
      <c r="M166" s="9">
        <f>IF(RIGHT(M$1,2)="1Q",Raw!M166,Raw!M166-Raw!L166)</f>
        <v>0</v>
      </c>
      <c r="N166" s="9">
        <f>IF(RIGHT(N$1,2)="1Q",Raw!N166,Raw!N166-Raw!M166)</f>
        <v>0</v>
      </c>
      <c r="O166" s="9">
        <f>IF(RIGHT(O$1,2)="1Q",Raw!O166,Raw!O166-Raw!N166)</f>
        <v>0</v>
      </c>
      <c r="P166" s="9">
        <f>IF(RIGHT(P$1,2)="1Q",Raw!P166,Raw!P166-Raw!O166)</f>
        <v>0</v>
      </c>
      <c r="Q166" s="9">
        <f>IF(RIGHT(Q$1,2)="1Q",Raw!Q166,Raw!Q166-Raw!P166)</f>
        <v>0</v>
      </c>
      <c r="R166" s="9">
        <f>IF(RIGHT(R$1,2)="1Q",Raw!R166,Raw!R166-Raw!Q166)</f>
        <v>0</v>
      </c>
      <c r="S166" s="9">
        <f>IF(RIGHT(S$1,2)="1Q",Raw!S166,Raw!S166-Raw!R166)</f>
        <v>0</v>
      </c>
    </row>
    <row r="167" spans="1:19" x14ac:dyDescent="0.25">
      <c r="A167" s="18" t="s">
        <v>151</v>
      </c>
      <c r="B167" s="19" t="s">
        <v>390</v>
      </c>
      <c r="C167" s="19"/>
      <c r="D167" s="19" t="s">
        <v>393</v>
      </c>
      <c r="E167" s="19" t="s">
        <v>386</v>
      </c>
      <c r="F167" s="9">
        <f>Raw!F167</f>
        <v>0</v>
      </c>
      <c r="G167" s="9">
        <f>IF(RIGHT(G$1,2)="1Q",Raw!G167,Raw!G167-Raw!F167)</f>
        <v>0</v>
      </c>
      <c r="H167" s="9">
        <f>IF(RIGHT(H$1,2)="1Q",Raw!H167,Raw!H167-Raw!G167)</f>
        <v>0</v>
      </c>
      <c r="I167" s="9">
        <f>IF(RIGHT(I$1,2)="1Q",Raw!I167,Raw!I167-Raw!H167)</f>
        <v>0</v>
      </c>
      <c r="J167" s="9">
        <f>IF(RIGHT(J$1,2)="1Q",Raw!J167,Raw!J167-Raw!I167)</f>
        <v>0</v>
      </c>
      <c r="K167" s="9">
        <f>IF(RIGHT(K$1,2)="1Q",Raw!K167,Raw!K167-Raw!J167)</f>
        <v>0</v>
      </c>
      <c r="L167" s="9">
        <f>IF(RIGHT(L$1,2)="1Q",Raw!L167,Raw!L167-Raw!K167)</f>
        <v>0</v>
      </c>
      <c r="M167" s="9">
        <f>IF(RIGHT(M$1,2)="1Q",Raw!M167,Raw!M167-Raw!L167)</f>
        <v>0</v>
      </c>
      <c r="N167" s="9">
        <f>IF(RIGHT(N$1,2)="1Q",Raw!N167,Raw!N167-Raw!M167)</f>
        <v>0</v>
      </c>
      <c r="O167" s="9">
        <f>IF(RIGHT(O$1,2)="1Q",Raw!O167,Raw!O167-Raw!N167)</f>
        <v>0</v>
      </c>
      <c r="P167" s="9">
        <f>IF(RIGHT(P$1,2)="1Q",Raw!P167,Raw!P167-Raw!O167)</f>
        <v>0</v>
      </c>
      <c r="Q167" s="9">
        <f>IF(RIGHT(Q$1,2)="1Q",Raw!Q167,Raw!Q167-Raw!P167)</f>
        <v>0</v>
      </c>
      <c r="R167" s="9">
        <f>IF(RIGHT(R$1,2)="1Q",Raw!R167,Raw!R167-Raw!Q167)</f>
        <v>0</v>
      </c>
      <c r="S167" s="9">
        <f>IF(RIGHT(S$1,2)="1Q",Raw!S167,Raw!S167-Raw!R167)</f>
        <v>0</v>
      </c>
    </row>
    <row r="168" spans="1:19" x14ac:dyDescent="0.25">
      <c r="A168" s="18" t="s">
        <v>152</v>
      </c>
      <c r="B168" s="19" t="s">
        <v>391</v>
      </c>
      <c r="C168" s="19"/>
      <c r="D168" s="19" t="s">
        <v>394</v>
      </c>
      <c r="E168" s="19" t="s">
        <v>386</v>
      </c>
      <c r="F168" s="9">
        <f>Raw!F168</f>
        <v>0</v>
      </c>
      <c r="G168" s="9">
        <f>IF(RIGHT(G$1,2)="1Q",Raw!G168,Raw!G168-Raw!F168)</f>
        <v>0</v>
      </c>
      <c r="H168" s="9">
        <f>IF(RIGHT(H$1,2)="1Q",Raw!H168,Raw!H168-Raw!G168)</f>
        <v>0</v>
      </c>
      <c r="I168" s="9">
        <f>IF(RIGHT(I$1,2)="1Q",Raw!I168,Raw!I168-Raw!H168)</f>
        <v>0</v>
      </c>
      <c r="J168" s="9">
        <f>IF(RIGHT(J$1,2)="1Q",Raw!J168,Raw!J168-Raw!I168)</f>
        <v>0</v>
      </c>
      <c r="K168" s="9">
        <f>IF(RIGHT(K$1,2)="1Q",Raw!K168,Raw!K168-Raw!J168)</f>
        <v>0</v>
      </c>
      <c r="L168" s="9">
        <f>IF(RIGHT(L$1,2)="1Q",Raw!L168,Raw!L168-Raw!K168)</f>
        <v>0</v>
      </c>
      <c r="M168" s="9">
        <f>IF(RIGHT(M$1,2)="1Q",Raw!M168,Raw!M168-Raw!L168)</f>
        <v>0</v>
      </c>
      <c r="N168" s="9">
        <f>IF(RIGHT(N$1,2)="1Q",Raw!N168,Raw!N168-Raw!M168)</f>
        <v>0</v>
      </c>
      <c r="O168" s="9">
        <f>IF(RIGHT(O$1,2)="1Q",Raw!O168,Raw!O168-Raw!N168)</f>
        <v>0</v>
      </c>
      <c r="P168" s="9">
        <f>IF(RIGHT(P$1,2)="1Q",Raw!P168,Raw!P168-Raw!O168)</f>
        <v>0</v>
      </c>
      <c r="Q168" s="9">
        <f>IF(RIGHT(Q$1,2)="1Q",Raw!Q168,Raw!Q168-Raw!P168)</f>
        <v>0</v>
      </c>
      <c r="R168" s="9">
        <f>IF(RIGHT(R$1,2)="1Q",Raw!R168,Raw!R168-Raw!Q168)</f>
        <v>0</v>
      </c>
      <c r="S168" s="9">
        <f>IF(RIGHT(S$1,2)="1Q",Raw!S168,Raw!S168-Raw!R168)</f>
        <v>0</v>
      </c>
    </row>
    <row r="169" spans="1:19" x14ac:dyDescent="0.25">
      <c r="A169" s="18" t="s">
        <v>153</v>
      </c>
      <c r="B169" s="19" t="s">
        <v>391</v>
      </c>
      <c r="C169" s="19"/>
      <c r="D169" s="19" t="s">
        <v>394</v>
      </c>
      <c r="E169" s="19" t="s">
        <v>386</v>
      </c>
      <c r="F169" s="9">
        <f>Raw!F169</f>
        <v>0</v>
      </c>
      <c r="G169" s="9">
        <f>IF(RIGHT(G$1,2)="1Q",Raw!G169,Raw!G169-Raw!F169)</f>
        <v>0</v>
      </c>
      <c r="H169" s="9">
        <f>IF(RIGHT(H$1,2)="1Q",Raw!H169,Raw!H169-Raw!G169)</f>
        <v>0</v>
      </c>
      <c r="I169" s="9">
        <f>IF(RIGHT(I$1,2)="1Q",Raw!I169,Raw!I169-Raw!H169)</f>
        <v>0</v>
      </c>
      <c r="J169" s="9">
        <f>IF(RIGHT(J$1,2)="1Q",Raw!J169,Raw!J169-Raw!I169)</f>
        <v>0</v>
      </c>
      <c r="K169" s="9">
        <f>IF(RIGHT(K$1,2)="1Q",Raw!K169,Raw!K169-Raw!J169)</f>
        <v>0</v>
      </c>
      <c r="L169" s="9">
        <f>IF(RIGHT(L$1,2)="1Q",Raw!L169,Raw!L169-Raw!K169)</f>
        <v>0</v>
      </c>
      <c r="M169" s="9">
        <f>IF(RIGHT(M$1,2)="1Q",Raw!M169,Raw!M169-Raw!L169)</f>
        <v>0</v>
      </c>
      <c r="N169" s="9">
        <f>IF(RIGHT(N$1,2)="1Q",Raw!N169,Raw!N169-Raw!M169)</f>
        <v>0</v>
      </c>
      <c r="O169" s="9">
        <f>IF(RIGHT(O$1,2)="1Q",Raw!O169,Raw!O169-Raw!N169)</f>
        <v>0</v>
      </c>
      <c r="P169" s="9">
        <f>IF(RIGHT(P$1,2)="1Q",Raw!P169,Raw!P169-Raw!O169)</f>
        <v>0</v>
      </c>
      <c r="Q169" s="9">
        <f>IF(RIGHT(Q$1,2)="1Q",Raw!Q169,Raw!Q169-Raw!P169)</f>
        <v>0</v>
      </c>
      <c r="R169" s="9">
        <f>IF(RIGHT(R$1,2)="1Q",Raw!R169,Raw!R169-Raw!Q169)</f>
        <v>0</v>
      </c>
      <c r="S169" s="9">
        <f>IF(RIGHT(S$1,2)="1Q",Raw!S169,Raw!S169-Raw!R169)</f>
        <v>0</v>
      </c>
    </row>
    <row r="170" spans="1:19" x14ac:dyDescent="0.25">
      <c r="A170" s="18" t="s">
        <v>154</v>
      </c>
      <c r="B170" s="19" t="s">
        <v>391</v>
      </c>
      <c r="C170" s="19"/>
      <c r="D170" s="19" t="s">
        <v>394</v>
      </c>
      <c r="E170" s="19" t="s">
        <v>386</v>
      </c>
      <c r="F170" s="9">
        <f>Raw!F170</f>
        <v>0</v>
      </c>
      <c r="G170" s="9">
        <f>IF(RIGHT(G$1,2)="1Q",Raw!G170,Raw!G170-Raw!F170)</f>
        <v>0</v>
      </c>
      <c r="H170" s="9">
        <f>IF(RIGHT(H$1,2)="1Q",Raw!H170,Raw!H170-Raw!G170)</f>
        <v>0</v>
      </c>
      <c r="I170" s="9">
        <f>IF(RIGHT(I$1,2)="1Q",Raw!I170,Raw!I170-Raw!H170)</f>
        <v>0</v>
      </c>
      <c r="J170" s="9">
        <f>IF(RIGHT(J$1,2)="1Q",Raw!J170,Raw!J170-Raw!I170)</f>
        <v>0</v>
      </c>
      <c r="K170" s="9">
        <f>IF(RIGHT(K$1,2)="1Q",Raw!K170,Raw!K170-Raw!J170)</f>
        <v>0</v>
      </c>
      <c r="L170" s="9">
        <f>IF(RIGHT(L$1,2)="1Q",Raw!L170,Raw!L170-Raw!K170)</f>
        <v>0</v>
      </c>
      <c r="M170" s="9">
        <f>IF(RIGHT(M$1,2)="1Q",Raw!M170,Raw!M170-Raw!L170)</f>
        <v>0</v>
      </c>
      <c r="N170" s="9">
        <f>IF(RIGHT(N$1,2)="1Q",Raw!N170,Raw!N170-Raw!M170)</f>
        <v>0</v>
      </c>
      <c r="O170" s="9">
        <f>IF(RIGHT(O$1,2)="1Q",Raw!O170,Raw!O170-Raw!N170)</f>
        <v>0</v>
      </c>
      <c r="P170" s="9">
        <f>IF(RIGHT(P$1,2)="1Q",Raw!P170,Raw!P170-Raw!O170)</f>
        <v>0</v>
      </c>
      <c r="Q170" s="9">
        <f>IF(RIGHT(Q$1,2)="1Q",Raw!Q170,Raw!Q170-Raw!P170)</f>
        <v>0</v>
      </c>
      <c r="R170" s="9">
        <f>IF(RIGHT(R$1,2)="1Q",Raw!R170,Raw!R170-Raw!Q170)</f>
        <v>0</v>
      </c>
      <c r="S170" s="9">
        <f>IF(RIGHT(S$1,2)="1Q",Raw!S170,Raw!S170-Raw!R170)</f>
        <v>0</v>
      </c>
    </row>
    <row r="171" spans="1:19" x14ac:dyDescent="0.25">
      <c r="A171" s="18" t="s">
        <v>42</v>
      </c>
      <c r="B171" s="19" t="s">
        <v>391</v>
      </c>
      <c r="C171" s="19"/>
      <c r="D171" s="19" t="s">
        <v>394</v>
      </c>
      <c r="E171" s="19" t="s">
        <v>386</v>
      </c>
      <c r="F171" s="9">
        <f>Raw!F171</f>
        <v>0</v>
      </c>
      <c r="G171" s="9">
        <f>IF(RIGHT(G$1,2)="1Q",Raw!G171,Raw!G171-Raw!F171)</f>
        <v>0</v>
      </c>
      <c r="H171" s="9">
        <f>IF(RIGHT(H$1,2)="1Q",Raw!H171,Raw!H171-Raw!G171)</f>
        <v>0</v>
      </c>
      <c r="I171" s="9">
        <f>IF(RIGHT(I$1,2)="1Q",Raw!I171,Raw!I171-Raw!H171)</f>
        <v>0</v>
      </c>
      <c r="J171" s="9">
        <f>IF(RIGHT(J$1,2)="1Q",Raw!J171,Raw!J171-Raw!I171)</f>
        <v>0</v>
      </c>
      <c r="K171" s="9">
        <f>IF(RIGHT(K$1,2)="1Q",Raw!K171,Raw!K171-Raw!J171)</f>
        <v>0</v>
      </c>
      <c r="L171" s="9">
        <f>IF(RIGHT(L$1,2)="1Q",Raw!L171,Raw!L171-Raw!K171)</f>
        <v>0</v>
      </c>
      <c r="M171" s="9">
        <f>IF(RIGHT(M$1,2)="1Q",Raw!M171,Raw!M171-Raw!L171)</f>
        <v>0</v>
      </c>
      <c r="N171" s="9">
        <f>IF(RIGHT(N$1,2)="1Q",Raw!N171,Raw!N171-Raw!M171)</f>
        <v>0</v>
      </c>
      <c r="O171" s="9">
        <f>IF(RIGHT(O$1,2)="1Q",Raw!O171,Raw!O171-Raw!N171)</f>
        <v>0</v>
      </c>
      <c r="P171" s="9">
        <f>IF(RIGHT(P$1,2)="1Q",Raw!P171,Raw!P171-Raw!O171)</f>
        <v>0</v>
      </c>
      <c r="Q171" s="9">
        <f>IF(RIGHT(Q$1,2)="1Q",Raw!Q171,Raw!Q171-Raw!P171)</f>
        <v>0</v>
      </c>
      <c r="R171" s="9">
        <f>IF(RIGHT(R$1,2)="1Q",Raw!R171,Raw!R171-Raw!Q171)</f>
        <v>0</v>
      </c>
      <c r="S171" s="9">
        <f>IF(RIGHT(S$1,2)="1Q",Raw!S171,Raw!S171-Raw!R171)</f>
        <v>0</v>
      </c>
    </row>
    <row r="172" spans="1:19" x14ac:dyDescent="0.25">
      <c r="A172" s="18" t="s">
        <v>155</v>
      </c>
      <c r="B172" s="19" t="s">
        <v>391</v>
      </c>
      <c r="C172" s="19"/>
      <c r="D172" s="19" t="s">
        <v>394</v>
      </c>
      <c r="E172" s="19" t="s">
        <v>386</v>
      </c>
      <c r="F172" s="9">
        <f>Raw!F172</f>
        <v>0</v>
      </c>
      <c r="G172" s="9">
        <f>IF(RIGHT(G$1,2)="1Q",Raw!G172,Raw!G172-Raw!F172)</f>
        <v>0</v>
      </c>
      <c r="H172" s="9">
        <f>IF(RIGHT(H$1,2)="1Q",Raw!H172,Raw!H172-Raw!G172)</f>
        <v>0</v>
      </c>
      <c r="I172" s="9">
        <f>IF(RIGHT(I$1,2)="1Q",Raw!I172,Raw!I172-Raw!H172)</f>
        <v>0</v>
      </c>
      <c r="J172" s="9">
        <f>IF(RIGHT(J$1,2)="1Q",Raw!J172,Raw!J172-Raw!I172)</f>
        <v>0</v>
      </c>
      <c r="K172" s="9">
        <f>IF(RIGHT(K$1,2)="1Q",Raw!K172,Raw!K172-Raw!J172)</f>
        <v>0</v>
      </c>
      <c r="L172" s="9">
        <f>IF(RIGHT(L$1,2)="1Q",Raw!L172,Raw!L172-Raw!K172)</f>
        <v>0</v>
      </c>
      <c r="M172" s="9">
        <f>IF(RIGHT(M$1,2)="1Q",Raw!M172,Raw!M172-Raw!L172)</f>
        <v>0</v>
      </c>
      <c r="N172" s="9">
        <f>IF(RIGHT(N$1,2)="1Q",Raw!N172,Raw!N172-Raw!M172)</f>
        <v>0</v>
      </c>
      <c r="O172" s="9">
        <f>IF(RIGHT(O$1,2)="1Q",Raw!O172,Raw!O172-Raw!N172)</f>
        <v>0</v>
      </c>
      <c r="P172" s="9">
        <f>IF(RIGHT(P$1,2)="1Q",Raw!P172,Raw!P172-Raw!O172)</f>
        <v>0</v>
      </c>
      <c r="Q172" s="9">
        <f>IF(RIGHT(Q$1,2)="1Q",Raw!Q172,Raw!Q172-Raw!P172)</f>
        <v>0</v>
      </c>
      <c r="R172" s="9">
        <f>IF(RIGHT(R$1,2)="1Q",Raw!R172,Raw!R172-Raw!Q172)</f>
        <v>0</v>
      </c>
      <c r="S172" s="9">
        <f>IF(RIGHT(S$1,2)="1Q",Raw!S172,Raw!S172-Raw!R172)</f>
        <v>0</v>
      </c>
    </row>
    <row r="173" spans="1:19" x14ac:dyDescent="0.25">
      <c r="A173" s="18" t="s">
        <v>156</v>
      </c>
      <c r="B173" s="19" t="s">
        <v>391</v>
      </c>
      <c r="C173" s="19"/>
      <c r="D173" s="19" t="s">
        <v>394</v>
      </c>
      <c r="E173" s="19" t="s">
        <v>386</v>
      </c>
      <c r="F173" s="9">
        <f>Raw!F173</f>
        <v>0</v>
      </c>
      <c r="G173" s="9">
        <f>IF(RIGHT(G$1,2)="1Q",Raw!G173,Raw!G173-Raw!F173)</f>
        <v>0</v>
      </c>
      <c r="H173" s="9">
        <f>IF(RIGHT(H$1,2)="1Q",Raw!H173,Raw!H173-Raw!G173)</f>
        <v>0</v>
      </c>
      <c r="I173" s="9">
        <f>IF(RIGHT(I$1,2)="1Q",Raw!I173,Raw!I173-Raw!H173)</f>
        <v>0</v>
      </c>
      <c r="J173" s="9">
        <f>IF(RIGHT(J$1,2)="1Q",Raw!J173,Raw!J173-Raw!I173)</f>
        <v>0</v>
      </c>
      <c r="K173" s="9">
        <f>IF(RIGHT(K$1,2)="1Q",Raw!K173,Raw!K173-Raw!J173)</f>
        <v>0</v>
      </c>
      <c r="L173" s="9">
        <f>IF(RIGHT(L$1,2)="1Q",Raw!L173,Raw!L173-Raw!K173)</f>
        <v>0</v>
      </c>
      <c r="M173" s="9">
        <f>IF(RIGHT(M$1,2)="1Q",Raw!M173,Raw!M173-Raw!L173)</f>
        <v>0</v>
      </c>
      <c r="N173" s="9">
        <f>IF(RIGHT(N$1,2)="1Q",Raw!N173,Raw!N173-Raw!M173)</f>
        <v>0</v>
      </c>
      <c r="O173" s="9">
        <f>IF(RIGHT(O$1,2)="1Q",Raw!O173,Raw!O173-Raw!N173)</f>
        <v>0</v>
      </c>
      <c r="P173" s="9">
        <f>IF(RIGHT(P$1,2)="1Q",Raw!P173,Raw!P173-Raw!O173)</f>
        <v>0</v>
      </c>
      <c r="Q173" s="9">
        <f>IF(RIGHT(Q$1,2)="1Q",Raw!Q173,Raw!Q173-Raw!P173)</f>
        <v>0</v>
      </c>
      <c r="R173" s="9">
        <f>IF(RIGHT(R$1,2)="1Q",Raw!R173,Raw!R173-Raw!Q173)</f>
        <v>0</v>
      </c>
      <c r="S173" s="9">
        <f>IF(RIGHT(S$1,2)="1Q",Raw!S173,Raw!S173-Raw!R173)</f>
        <v>0</v>
      </c>
    </row>
    <row r="174" spans="1:19" x14ac:dyDescent="0.25">
      <c r="A174" s="18" t="s">
        <v>157</v>
      </c>
      <c r="B174" s="19" t="s">
        <v>390</v>
      </c>
      <c r="C174" s="19"/>
      <c r="D174" s="19" t="s">
        <v>393</v>
      </c>
      <c r="E174" s="19" t="s">
        <v>386</v>
      </c>
      <c r="F174" s="9">
        <f>Raw!F174</f>
        <v>398075</v>
      </c>
      <c r="G174" s="9">
        <f>IF(RIGHT(G$1,2)="1Q",Raw!G174,Raw!G174-Raw!F174)</f>
        <v>0</v>
      </c>
      <c r="H174" s="9">
        <f>IF(RIGHT(H$1,2)="1Q",Raw!H174,Raw!H174-Raw!G174)</f>
        <v>0</v>
      </c>
      <c r="I174" s="9">
        <f>IF(RIGHT(I$1,2)="1Q",Raw!I174,Raw!I174-Raw!H174)</f>
        <v>0</v>
      </c>
      <c r="J174" s="9">
        <f>IF(RIGHT(J$1,2)="1Q",Raw!J174,Raw!J174-Raw!I174)</f>
        <v>0</v>
      </c>
      <c r="K174" s="9">
        <f>IF(RIGHT(K$1,2)="1Q",Raw!K174,Raw!K174-Raw!J174)</f>
        <v>0</v>
      </c>
      <c r="L174" s="9">
        <f>IF(RIGHT(L$1,2)="1Q",Raw!L174,Raw!L174-Raw!K174)</f>
        <v>0</v>
      </c>
      <c r="M174" s="9">
        <f>IF(RIGHT(M$1,2)="1Q",Raw!M174,Raw!M174-Raw!L174)</f>
        <v>0</v>
      </c>
      <c r="N174" s="9">
        <f>IF(RIGHT(N$1,2)="1Q",Raw!N174,Raw!N174-Raw!M174)</f>
        <v>0</v>
      </c>
      <c r="O174" s="9">
        <f>IF(RIGHT(O$1,2)="1Q",Raw!O174,Raw!O174-Raw!N174)</f>
        <v>0</v>
      </c>
      <c r="P174" s="9">
        <f>IF(RIGHT(P$1,2)="1Q",Raw!P174,Raw!P174-Raw!O174)</f>
        <v>0</v>
      </c>
      <c r="Q174" s="9">
        <f>IF(RIGHT(Q$1,2)="1Q",Raw!Q174,Raw!Q174-Raw!P174)</f>
        <v>0</v>
      </c>
      <c r="R174" s="9">
        <f>IF(RIGHT(R$1,2)="1Q",Raw!R174,Raw!R174-Raw!Q174)</f>
        <v>0</v>
      </c>
      <c r="S174" s="9">
        <f>IF(RIGHT(S$1,2)="1Q",Raw!S174,Raw!S174-Raw!R174)</f>
        <v>0</v>
      </c>
    </row>
    <row r="175" spans="1:19" x14ac:dyDescent="0.25">
      <c r="A175" s="18" t="s">
        <v>158</v>
      </c>
      <c r="B175" s="19" t="s">
        <v>391</v>
      </c>
      <c r="C175" s="19"/>
      <c r="D175" s="19" t="s">
        <v>394</v>
      </c>
      <c r="E175" s="19" t="s">
        <v>386</v>
      </c>
      <c r="F175" s="9">
        <f>Raw!F175</f>
        <v>0</v>
      </c>
      <c r="G175" s="9">
        <f>IF(RIGHT(G$1,2)="1Q",Raw!G175,Raw!G175-Raw!F175)</f>
        <v>0</v>
      </c>
      <c r="H175" s="9">
        <f>IF(RIGHT(H$1,2)="1Q",Raw!H175,Raw!H175-Raw!G175)</f>
        <v>0</v>
      </c>
      <c r="I175" s="9">
        <f>IF(RIGHT(I$1,2)="1Q",Raw!I175,Raw!I175-Raw!H175)</f>
        <v>0</v>
      </c>
      <c r="J175" s="9">
        <f>IF(RIGHT(J$1,2)="1Q",Raw!J175,Raw!J175-Raw!I175)</f>
        <v>0</v>
      </c>
      <c r="K175" s="9">
        <f>IF(RIGHT(K$1,2)="1Q",Raw!K175,Raw!K175-Raw!J175)</f>
        <v>0</v>
      </c>
      <c r="L175" s="9">
        <f>IF(RIGHT(L$1,2)="1Q",Raw!L175,Raw!L175-Raw!K175)</f>
        <v>0</v>
      </c>
      <c r="M175" s="9">
        <f>IF(RIGHT(M$1,2)="1Q",Raw!M175,Raw!M175-Raw!L175)</f>
        <v>0</v>
      </c>
      <c r="N175" s="9">
        <f>IF(RIGHT(N$1,2)="1Q",Raw!N175,Raw!N175-Raw!M175)</f>
        <v>0</v>
      </c>
      <c r="O175" s="9">
        <f>IF(RIGHT(O$1,2)="1Q",Raw!O175,Raw!O175-Raw!N175)</f>
        <v>0</v>
      </c>
      <c r="P175" s="9">
        <f>IF(RIGHT(P$1,2)="1Q",Raw!P175,Raw!P175-Raw!O175)</f>
        <v>0</v>
      </c>
      <c r="Q175" s="9">
        <f>IF(RIGHT(Q$1,2)="1Q",Raw!Q175,Raw!Q175-Raw!P175)</f>
        <v>0</v>
      </c>
      <c r="R175" s="9">
        <f>IF(RIGHT(R$1,2)="1Q",Raw!R175,Raw!R175-Raw!Q175)</f>
        <v>0</v>
      </c>
      <c r="S175" s="9">
        <f>IF(RIGHT(S$1,2)="1Q",Raw!S175,Raw!S175-Raw!R175)</f>
        <v>0</v>
      </c>
    </row>
    <row r="176" spans="1:19" x14ac:dyDescent="0.25">
      <c r="A176" s="18" t="s">
        <v>159</v>
      </c>
      <c r="B176" s="19" t="s">
        <v>391</v>
      </c>
      <c r="C176" s="19"/>
      <c r="D176" s="19" t="s">
        <v>394</v>
      </c>
      <c r="E176" s="19" t="s">
        <v>386</v>
      </c>
      <c r="F176" s="9">
        <f>Raw!F176</f>
        <v>398075</v>
      </c>
      <c r="G176" s="9">
        <f>IF(RIGHT(G$1,2)="1Q",Raw!G176,Raw!G176-Raw!F176)</f>
        <v>0</v>
      </c>
      <c r="H176" s="9">
        <f>IF(RIGHT(H$1,2)="1Q",Raw!H176,Raw!H176-Raw!G176)</f>
        <v>0</v>
      </c>
      <c r="I176" s="9">
        <f>IF(RIGHT(I$1,2)="1Q",Raw!I176,Raw!I176-Raw!H176)</f>
        <v>0</v>
      </c>
      <c r="J176" s="9">
        <f>IF(RIGHT(J$1,2)="1Q",Raw!J176,Raw!J176-Raw!I176)</f>
        <v>0</v>
      </c>
      <c r="K176" s="9">
        <f>IF(RIGHT(K$1,2)="1Q",Raw!K176,Raw!K176-Raw!J176)</f>
        <v>0</v>
      </c>
      <c r="L176" s="9">
        <f>IF(RIGHT(L$1,2)="1Q",Raw!L176,Raw!L176-Raw!K176)</f>
        <v>0</v>
      </c>
      <c r="M176" s="9">
        <f>IF(RIGHT(M$1,2)="1Q",Raw!M176,Raw!M176-Raw!L176)</f>
        <v>0</v>
      </c>
      <c r="N176" s="9">
        <f>IF(RIGHT(N$1,2)="1Q",Raw!N176,Raw!N176-Raw!M176)</f>
        <v>0</v>
      </c>
      <c r="O176" s="9">
        <f>IF(RIGHT(O$1,2)="1Q",Raw!O176,Raw!O176-Raw!N176)</f>
        <v>0</v>
      </c>
      <c r="P176" s="9">
        <f>IF(RIGHT(P$1,2)="1Q",Raw!P176,Raw!P176-Raw!O176)</f>
        <v>0</v>
      </c>
      <c r="Q176" s="9">
        <f>IF(RIGHT(Q$1,2)="1Q",Raw!Q176,Raw!Q176-Raw!P176)</f>
        <v>0</v>
      </c>
      <c r="R176" s="9">
        <f>IF(RIGHT(R$1,2)="1Q",Raw!R176,Raw!R176-Raw!Q176)</f>
        <v>0</v>
      </c>
      <c r="S176" s="9">
        <f>IF(RIGHT(S$1,2)="1Q",Raw!S176,Raw!S176-Raw!R176)</f>
        <v>0</v>
      </c>
    </row>
    <row r="177" spans="1:19" x14ac:dyDescent="0.25">
      <c r="A177" s="18" t="s">
        <v>160</v>
      </c>
      <c r="B177" s="19" t="s">
        <v>391</v>
      </c>
      <c r="C177" s="19"/>
      <c r="D177" s="19" t="s">
        <v>394</v>
      </c>
      <c r="E177" s="19" t="s">
        <v>386</v>
      </c>
      <c r="F177" s="9">
        <f>Raw!F177</f>
        <v>0</v>
      </c>
      <c r="G177" s="9">
        <f>IF(RIGHT(G$1,2)="1Q",Raw!G177,Raw!G177-Raw!F177)</f>
        <v>0</v>
      </c>
      <c r="H177" s="9">
        <f>IF(RIGHT(H$1,2)="1Q",Raw!H177,Raw!H177-Raw!G177)</f>
        <v>0</v>
      </c>
      <c r="I177" s="9">
        <f>IF(RIGHT(I$1,2)="1Q",Raw!I177,Raw!I177-Raw!H177)</f>
        <v>0</v>
      </c>
      <c r="J177" s="9">
        <f>IF(RIGHT(J$1,2)="1Q",Raw!J177,Raw!J177-Raw!I177)</f>
        <v>0</v>
      </c>
      <c r="K177" s="9">
        <f>IF(RIGHT(K$1,2)="1Q",Raw!K177,Raw!K177-Raw!J177)</f>
        <v>0</v>
      </c>
      <c r="L177" s="9">
        <f>IF(RIGHT(L$1,2)="1Q",Raw!L177,Raw!L177-Raw!K177)</f>
        <v>0</v>
      </c>
      <c r="M177" s="9">
        <f>IF(RIGHT(M$1,2)="1Q",Raw!M177,Raw!M177-Raw!L177)</f>
        <v>0</v>
      </c>
      <c r="N177" s="9">
        <f>IF(RIGHT(N$1,2)="1Q",Raw!N177,Raw!N177-Raw!M177)</f>
        <v>0</v>
      </c>
      <c r="O177" s="9">
        <f>IF(RIGHT(O$1,2)="1Q",Raw!O177,Raw!O177-Raw!N177)</f>
        <v>0</v>
      </c>
      <c r="P177" s="9">
        <f>IF(RIGHT(P$1,2)="1Q",Raw!P177,Raw!P177-Raw!O177)</f>
        <v>0</v>
      </c>
      <c r="Q177" s="9">
        <f>IF(RIGHT(Q$1,2)="1Q",Raw!Q177,Raw!Q177-Raw!P177)</f>
        <v>0</v>
      </c>
      <c r="R177" s="9">
        <f>IF(RIGHT(R$1,2)="1Q",Raw!R177,Raw!R177-Raw!Q177)</f>
        <v>0</v>
      </c>
      <c r="S177" s="9">
        <f>IF(RIGHT(S$1,2)="1Q",Raw!S177,Raw!S177-Raw!R177)</f>
        <v>0</v>
      </c>
    </row>
    <row r="178" spans="1:19" x14ac:dyDescent="0.25">
      <c r="A178" s="18" t="s">
        <v>161</v>
      </c>
      <c r="B178" s="19" t="s">
        <v>391</v>
      </c>
      <c r="C178" s="19"/>
      <c r="D178" s="19" t="s">
        <v>394</v>
      </c>
      <c r="E178" s="19" t="s">
        <v>386</v>
      </c>
      <c r="F178" s="9">
        <f>Raw!F178</f>
        <v>0</v>
      </c>
      <c r="G178" s="9">
        <f>IF(RIGHT(G$1,2)="1Q",Raw!G178,Raw!G178-Raw!F178)</f>
        <v>0</v>
      </c>
      <c r="H178" s="9">
        <f>IF(RIGHT(H$1,2)="1Q",Raw!H178,Raw!H178-Raw!G178)</f>
        <v>0</v>
      </c>
      <c r="I178" s="9">
        <f>IF(RIGHT(I$1,2)="1Q",Raw!I178,Raw!I178-Raw!H178)</f>
        <v>0</v>
      </c>
      <c r="J178" s="9">
        <f>IF(RIGHT(J$1,2)="1Q",Raw!J178,Raw!J178-Raw!I178)</f>
        <v>0</v>
      </c>
      <c r="K178" s="9">
        <f>IF(RIGHT(K$1,2)="1Q",Raw!K178,Raw!K178-Raw!J178)</f>
        <v>0</v>
      </c>
      <c r="L178" s="9">
        <f>IF(RIGHT(L$1,2)="1Q",Raw!L178,Raw!L178-Raw!K178)</f>
        <v>0</v>
      </c>
      <c r="M178" s="9">
        <f>IF(RIGHT(M$1,2)="1Q",Raw!M178,Raw!M178-Raw!L178)</f>
        <v>0</v>
      </c>
      <c r="N178" s="9">
        <f>IF(RIGHT(N$1,2)="1Q",Raw!N178,Raw!N178-Raw!M178)</f>
        <v>0</v>
      </c>
      <c r="O178" s="9">
        <f>IF(RIGHT(O$1,2)="1Q",Raw!O178,Raw!O178-Raw!N178)</f>
        <v>0</v>
      </c>
      <c r="P178" s="9">
        <f>IF(RIGHT(P$1,2)="1Q",Raw!P178,Raw!P178-Raw!O178)</f>
        <v>0</v>
      </c>
      <c r="Q178" s="9">
        <f>IF(RIGHT(Q$1,2)="1Q",Raw!Q178,Raw!Q178-Raw!P178)</f>
        <v>0</v>
      </c>
      <c r="R178" s="9">
        <f>IF(RIGHT(R$1,2)="1Q",Raw!R178,Raw!R178-Raw!Q178)</f>
        <v>0</v>
      </c>
      <c r="S178" s="9">
        <f>IF(RIGHT(S$1,2)="1Q",Raw!S178,Raw!S178-Raw!R178)</f>
        <v>0</v>
      </c>
    </row>
    <row r="179" spans="1:19" x14ac:dyDescent="0.25">
      <c r="A179" s="18" t="s">
        <v>162</v>
      </c>
      <c r="B179" s="19" t="s">
        <v>391</v>
      </c>
      <c r="C179" s="19"/>
      <c r="D179" s="19" t="s">
        <v>394</v>
      </c>
      <c r="E179" s="19" t="s">
        <v>386</v>
      </c>
      <c r="F179" s="9">
        <f>Raw!F179</f>
        <v>0</v>
      </c>
      <c r="G179" s="9">
        <f>IF(RIGHT(G$1,2)="1Q",Raw!G179,Raw!G179-Raw!F179)</f>
        <v>0</v>
      </c>
      <c r="H179" s="9">
        <f>IF(RIGHT(H$1,2)="1Q",Raw!H179,Raw!H179-Raw!G179)</f>
        <v>0</v>
      </c>
      <c r="I179" s="9">
        <f>IF(RIGHT(I$1,2)="1Q",Raw!I179,Raw!I179-Raw!H179)</f>
        <v>0</v>
      </c>
      <c r="J179" s="9">
        <f>IF(RIGHT(J$1,2)="1Q",Raw!J179,Raw!J179-Raw!I179)</f>
        <v>0</v>
      </c>
      <c r="K179" s="9">
        <f>IF(RIGHT(K$1,2)="1Q",Raw!K179,Raw!K179-Raw!J179)</f>
        <v>0</v>
      </c>
      <c r="L179" s="9">
        <f>IF(RIGHT(L$1,2)="1Q",Raw!L179,Raw!L179-Raw!K179)</f>
        <v>0</v>
      </c>
      <c r="M179" s="9">
        <f>IF(RIGHT(M$1,2)="1Q",Raw!M179,Raw!M179-Raw!L179)</f>
        <v>0</v>
      </c>
      <c r="N179" s="9">
        <f>IF(RIGHT(N$1,2)="1Q",Raw!N179,Raw!N179-Raw!M179)</f>
        <v>0</v>
      </c>
      <c r="O179" s="9">
        <f>IF(RIGHT(O$1,2)="1Q",Raw!O179,Raw!O179-Raw!N179)</f>
        <v>0</v>
      </c>
      <c r="P179" s="9">
        <f>IF(RIGHT(P$1,2)="1Q",Raw!P179,Raw!P179-Raw!O179)</f>
        <v>0</v>
      </c>
      <c r="Q179" s="9">
        <f>IF(RIGHT(Q$1,2)="1Q",Raw!Q179,Raw!Q179-Raw!P179)</f>
        <v>0</v>
      </c>
      <c r="R179" s="9">
        <f>IF(RIGHT(R$1,2)="1Q",Raw!R179,Raw!R179-Raw!Q179)</f>
        <v>0</v>
      </c>
      <c r="S179" s="9">
        <f>IF(RIGHT(S$1,2)="1Q",Raw!S179,Raw!S179-Raw!R179)</f>
        <v>0</v>
      </c>
    </row>
    <row r="180" spans="1:19" x14ac:dyDescent="0.25">
      <c r="A180" s="18" t="s">
        <v>163</v>
      </c>
      <c r="B180" s="19" t="s">
        <v>391</v>
      </c>
      <c r="C180" s="19"/>
      <c r="D180" s="19" t="s">
        <v>394</v>
      </c>
      <c r="E180" s="19" t="s">
        <v>386</v>
      </c>
      <c r="F180" s="9">
        <f>Raw!F180</f>
        <v>0</v>
      </c>
      <c r="G180" s="9">
        <f>IF(RIGHT(G$1,2)="1Q",Raw!G180,Raw!G180-Raw!F180)</f>
        <v>0</v>
      </c>
      <c r="H180" s="9">
        <f>IF(RIGHT(H$1,2)="1Q",Raw!H180,Raw!H180-Raw!G180)</f>
        <v>0</v>
      </c>
      <c r="I180" s="9">
        <f>IF(RIGHT(I$1,2)="1Q",Raw!I180,Raw!I180-Raw!H180)</f>
        <v>0</v>
      </c>
      <c r="J180" s="9">
        <f>IF(RIGHT(J$1,2)="1Q",Raw!J180,Raw!J180-Raw!I180)</f>
        <v>0</v>
      </c>
      <c r="K180" s="9">
        <f>IF(RIGHT(K$1,2)="1Q",Raw!K180,Raw!K180-Raw!J180)</f>
        <v>0</v>
      </c>
      <c r="L180" s="9">
        <f>IF(RIGHT(L$1,2)="1Q",Raw!L180,Raw!L180-Raw!K180)</f>
        <v>0</v>
      </c>
      <c r="M180" s="9">
        <f>IF(RIGHT(M$1,2)="1Q",Raw!M180,Raw!M180-Raw!L180)</f>
        <v>0</v>
      </c>
      <c r="N180" s="9">
        <f>IF(RIGHT(N$1,2)="1Q",Raw!N180,Raw!N180-Raw!M180)</f>
        <v>0</v>
      </c>
      <c r="O180" s="9">
        <f>IF(RIGHT(O$1,2)="1Q",Raw!O180,Raw!O180-Raw!N180)</f>
        <v>0</v>
      </c>
      <c r="P180" s="9">
        <f>IF(RIGHT(P$1,2)="1Q",Raw!P180,Raw!P180-Raw!O180)</f>
        <v>0</v>
      </c>
      <c r="Q180" s="9">
        <f>IF(RIGHT(Q$1,2)="1Q",Raw!Q180,Raw!Q180-Raw!P180)</f>
        <v>0</v>
      </c>
      <c r="R180" s="9">
        <f>IF(RIGHT(R$1,2)="1Q",Raw!R180,Raw!R180-Raw!Q180)</f>
        <v>0</v>
      </c>
      <c r="S180" s="9">
        <f>IF(RIGHT(S$1,2)="1Q",Raw!S180,Raw!S180-Raw!R180)</f>
        <v>0</v>
      </c>
    </row>
    <row r="181" spans="1:19" x14ac:dyDescent="0.25">
      <c r="A181" s="18" t="s">
        <v>164</v>
      </c>
      <c r="B181" s="19" t="s">
        <v>391</v>
      </c>
      <c r="C181" s="19"/>
      <c r="D181" s="19" t="s">
        <v>394</v>
      </c>
      <c r="E181" s="19" t="s">
        <v>386</v>
      </c>
      <c r="F181" s="9">
        <f>Raw!F181</f>
        <v>0</v>
      </c>
      <c r="G181" s="9">
        <f>IF(RIGHT(G$1,2)="1Q",Raw!G181,Raw!G181-Raw!F181)</f>
        <v>0</v>
      </c>
      <c r="H181" s="9">
        <f>IF(RIGHT(H$1,2)="1Q",Raw!H181,Raw!H181-Raw!G181)</f>
        <v>0</v>
      </c>
      <c r="I181" s="9">
        <f>IF(RIGHT(I$1,2)="1Q",Raw!I181,Raw!I181-Raw!H181)</f>
        <v>0</v>
      </c>
      <c r="J181" s="9">
        <f>IF(RIGHT(J$1,2)="1Q",Raw!J181,Raw!J181-Raw!I181)</f>
        <v>0</v>
      </c>
      <c r="K181" s="9">
        <f>IF(RIGHT(K$1,2)="1Q",Raw!K181,Raw!K181-Raw!J181)</f>
        <v>0</v>
      </c>
      <c r="L181" s="9">
        <f>IF(RIGHT(L$1,2)="1Q",Raw!L181,Raw!L181-Raw!K181)</f>
        <v>0</v>
      </c>
      <c r="M181" s="9">
        <f>IF(RIGHT(M$1,2)="1Q",Raw!M181,Raw!M181-Raw!L181)</f>
        <v>0</v>
      </c>
      <c r="N181" s="9">
        <f>IF(RIGHT(N$1,2)="1Q",Raw!N181,Raw!N181-Raw!M181)</f>
        <v>0</v>
      </c>
      <c r="O181" s="9">
        <f>IF(RIGHT(O$1,2)="1Q",Raw!O181,Raw!O181-Raw!N181)</f>
        <v>0</v>
      </c>
      <c r="P181" s="9">
        <f>IF(RIGHT(P$1,2)="1Q",Raw!P181,Raw!P181-Raw!O181)</f>
        <v>0</v>
      </c>
      <c r="Q181" s="9">
        <f>IF(RIGHT(Q$1,2)="1Q",Raw!Q181,Raw!Q181-Raw!P181)</f>
        <v>0</v>
      </c>
      <c r="R181" s="9">
        <f>IF(RIGHT(R$1,2)="1Q",Raw!R181,Raw!R181-Raw!Q181)</f>
        <v>0</v>
      </c>
      <c r="S181" s="9">
        <f>IF(RIGHT(S$1,2)="1Q",Raw!S181,Raw!S181-Raw!R181)</f>
        <v>0</v>
      </c>
    </row>
    <row r="182" spans="1:19" x14ac:dyDescent="0.25">
      <c r="A182" s="18" t="s">
        <v>165</v>
      </c>
      <c r="B182" s="19" t="s">
        <v>391</v>
      </c>
      <c r="C182" s="19"/>
      <c r="D182" s="19" t="s">
        <v>394</v>
      </c>
      <c r="E182" s="19" t="s">
        <v>386</v>
      </c>
      <c r="F182" s="9">
        <f>Raw!F182</f>
        <v>0</v>
      </c>
      <c r="G182" s="9">
        <f>IF(RIGHT(G$1,2)="1Q",Raw!G182,Raw!G182-Raw!F182)</f>
        <v>0</v>
      </c>
      <c r="H182" s="9">
        <f>IF(RIGHT(H$1,2)="1Q",Raw!H182,Raw!H182-Raw!G182)</f>
        <v>0</v>
      </c>
      <c r="I182" s="9">
        <f>IF(RIGHT(I$1,2)="1Q",Raw!I182,Raw!I182-Raw!H182)</f>
        <v>0</v>
      </c>
      <c r="J182" s="9">
        <f>IF(RIGHT(J$1,2)="1Q",Raw!J182,Raw!J182-Raw!I182)</f>
        <v>0</v>
      </c>
      <c r="K182" s="9">
        <f>IF(RIGHT(K$1,2)="1Q",Raw!K182,Raw!K182-Raw!J182)</f>
        <v>0</v>
      </c>
      <c r="L182" s="9">
        <f>IF(RIGHT(L$1,2)="1Q",Raw!L182,Raw!L182-Raw!K182)</f>
        <v>0</v>
      </c>
      <c r="M182" s="9">
        <f>IF(RIGHT(M$1,2)="1Q",Raw!M182,Raw!M182-Raw!L182)</f>
        <v>0</v>
      </c>
      <c r="N182" s="9">
        <f>IF(RIGHT(N$1,2)="1Q",Raw!N182,Raw!N182-Raw!M182)</f>
        <v>0</v>
      </c>
      <c r="O182" s="9">
        <f>IF(RIGHT(O$1,2)="1Q",Raw!O182,Raw!O182-Raw!N182)</f>
        <v>0</v>
      </c>
      <c r="P182" s="9">
        <f>IF(RIGHT(P$1,2)="1Q",Raw!P182,Raw!P182-Raw!O182)</f>
        <v>0</v>
      </c>
      <c r="Q182" s="9">
        <f>IF(RIGHT(Q$1,2)="1Q",Raw!Q182,Raw!Q182-Raw!P182)</f>
        <v>0</v>
      </c>
      <c r="R182" s="9">
        <f>IF(RIGHT(R$1,2)="1Q",Raw!R182,Raw!R182-Raw!Q182)</f>
        <v>0</v>
      </c>
      <c r="S182" s="9">
        <f>IF(RIGHT(S$1,2)="1Q",Raw!S182,Raw!S182-Raw!R182)</f>
        <v>0</v>
      </c>
    </row>
    <row r="183" spans="1:19" x14ac:dyDescent="0.25">
      <c r="A183" s="18" t="s">
        <v>166</v>
      </c>
      <c r="B183" s="19" t="s">
        <v>391</v>
      </c>
      <c r="C183" s="19"/>
      <c r="D183" s="19" t="s">
        <v>394</v>
      </c>
      <c r="E183" s="19" t="s">
        <v>386</v>
      </c>
      <c r="F183" s="9">
        <f>Raw!F183</f>
        <v>0</v>
      </c>
      <c r="G183" s="9">
        <f>IF(RIGHT(G$1,2)="1Q",Raw!G183,Raw!G183-Raw!F183)</f>
        <v>0</v>
      </c>
      <c r="H183" s="9">
        <f>IF(RIGHT(H$1,2)="1Q",Raw!H183,Raw!H183-Raw!G183)</f>
        <v>0</v>
      </c>
      <c r="I183" s="9">
        <f>IF(RIGHT(I$1,2)="1Q",Raw!I183,Raw!I183-Raw!H183)</f>
        <v>0</v>
      </c>
      <c r="J183" s="9">
        <f>IF(RIGHT(J$1,2)="1Q",Raw!J183,Raw!J183-Raw!I183)</f>
        <v>0</v>
      </c>
      <c r="K183" s="9">
        <f>IF(RIGHT(K$1,2)="1Q",Raw!K183,Raw!K183-Raw!J183)</f>
        <v>0</v>
      </c>
      <c r="L183" s="9">
        <f>IF(RIGHT(L$1,2)="1Q",Raw!L183,Raw!L183-Raw!K183)</f>
        <v>0</v>
      </c>
      <c r="M183" s="9">
        <f>IF(RIGHT(M$1,2)="1Q",Raw!M183,Raw!M183-Raw!L183)</f>
        <v>0</v>
      </c>
      <c r="N183" s="9">
        <f>IF(RIGHT(N$1,2)="1Q",Raw!N183,Raw!N183-Raw!M183)</f>
        <v>0</v>
      </c>
      <c r="O183" s="9">
        <f>IF(RIGHT(O$1,2)="1Q",Raw!O183,Raw!O183-Raw!N183)</f>
        <v>0</v>
      </c>
      <c r="P183" s="9">
        <f>IF(RIGHT(P$1,2)="1Q",Raw!P183,Raw!P183-Raw!O183)</f>
        <v>0</v>
      </c>
      <c r="Q183" s="9">
        <f>IF(RIGHT(Q$1,2)="1Q",Raw!Q183,Raw!Q183-Raw!P183)</f>
        <v>0</v>
      </c>
      <c r="R183" s="9">
        <f>IF(RIGHT(R$1,2)="1Q",Raw!R183,Raw!R183-Raw!Q183)</f>
        <v>0</v>
      </c>
      <c r="S183" s="9">
        <f>IF(RIGHT(S$1,2)="1Q",Raw!S183,Raw!S183-Raw!R183)</f>
        <v>0</v>
      </c>
    </row>
    <row r="184" spans="1:19" x14ac:dyDescent="0.25">
      <c r="A184" s="18" t="s">
        <v>64</v>
      </c>
      <c r="B184" s="19" t="s">
        <v>391</v>
      </c>
      <c r="C184" s="19"/>
      <c r="D184" s="19" t="s">
        <v>394</v>
      </c>
      <c r="E184" s="19" t="s">
        <v>386</v>
      </c>
      <c r="F184" s="9">
        <f>Raw!F184</f>
        <v>0</v>
      </c>
      <c r="G184" s="9">
        <f>IF(RIGHT(G$1,2)="1Q",Raw!G184,Raw!G184-Raw!F184)</f>
        <v>0</v>
      </c>
      <c r="H184" s="9">
        <f>IF(RIGHT(H$1,2)="1Q",Raw!H184,Raw!H184-Raw!G184)</f>
        <v>0</v>
      </c>
      <c r="I184" s="9">
        <f>IF(RIGHT(I$1,2)="1Q",Raw!I184,Raw!I184-Raw!H184)</f>
        <v>0</v>
      </c>
      <c r="J184" s="9">
        <f>IF(RIGHT(J$1,2)="1Q",Raw!J184,Raw!J184-Raw!I184)</f>
        <v>0</v>
      </c>
      <c r="K184" s="9">
        <f>IF(RIGHT(K$1,2)="1Q",Raw!K184,Raw!K184-Raw!J184)</f>
        <v>0</v>
      </c>
      <c r="L184" s="9">
        <f>IF(RIGHT(L$1,2)="1Q",Raw!L184,Raw!L184-Raw!K184)</f>
        <v>0</v>
      </c>
      <c r="M184" s="9">
        <f>IF(RIGHT(M$1,2)="1Q",Raw!M184,Raw!M184-Raw!L184)</f>
        <v>1898</v>
      </c>
      <c r="N184" s="9">
        <f>IF(RIGHT(N$1,2)="1Q",Raw!N184,Raw!N184-Raw!M184)</f>
        <v>595968</v>
      </c>
      <c r="O184" s="9">
        <f>IF(RIGHT(O$1,2)="1Q",Raw!O184,Raw!O184-Raw!N184)</f>
        <v>2375478</v>
      </c>
      <c r="P184" s="9">
        <f>IF(RIGHT(P$1,2)="1Q",Raw!P184,Raw!P184-Raw!O184)</f>
        <v>6799950</v>
      </c>
      <c r="Q184" s="9">
        <f>IF(RIGHT(Q$1,2)="1Q",Raw!Q184,Raw!Q184-Raw!P184)</f>
        <v>3755073</v>
      </c>
      <c r="R184" s="9">
        <f>IF(RIGHT(R$1,2)="1Q",Raw!R184,Raw!R184-Raw!Q184)</f>
        <v>7380953</v>
      </c>
      <c r="S184" s="9">
        <f>IF(RIGHT(S$1,2)="1Q",Raw!S184,Raw!S184-Raw!R184)</f>
        <v>11255186</v>
      </c>
    </row>
    <row r="185" spans="1:19" x14ac:dyDescent="0.25">
      <c r="A185" s="18" t="s">
        <v>167</v>
      </c>
      <c r="B185" s="19" t="s">
        <v>390</v>
      </c>
      <c r="C185" s="19"/>
      <c r="D185" s="19" t="s">
        <v>393</v>
      </c>
      <c r="E185" s="19" t="s">
        <v>386</v>
      </c>
      <c r="F185" s="9">
        <f>Raw!F185</f>
        <v>0</v>
      </c>
      <c r="G185" s="9">
        <f>IF(RIGHT(G$1,2)="1Q",Raw!G185,Raw!G185-Raw!F185)</f>
        <v>0</v>
      </c>
      <c r="H185" s="9">
        <f>IF(RIGHT(H$1,2)="1Q",Raw!H185,Raw!H185-Raw!G185)</f>
        <v>0</v>
      </c>
      <c r="I185" s="9">
        <f>IF(RIGHT(I$1,2)="1Q",Raw!I185,Raw!I185-Raw!H185)</f>
        <v>0</v>
      </c>
      <c r="J185" s="9">
        <f>IF(RIGHT(J$1,2)="1Q",Raw!J185,Raw!J185-Raw!I185)</f>
        <v>0</v>
      </c>
      <c r="K185" s="9">
        <f>IF(RIGHT(K$1,2)="1Q",Raw!K185,Raw!K185-Raw!J185)</f>
        <v>0</v>
      </c>
      <c r="L185" s="9">
        <f>IF(RIGHT(L$1,2)="1Q",Raw!L185,Raw!L185-Raw!K185)</f>
        <v>0</v>
      </c>
      <c r="M185" s="9">
        <f>IF(RIGHT(M$1,2)="1Q",Raw!M185,Raw!M185-Raw!L185)</f>
        <v>0</v>
      </c>
      <c r="N185" s="9">
        <f>IF(RIGHT(N$1,2)="1Q",Raw!N185,Raw!N185-Raw!M185)</f>
        <v>0</v>
      </c>
      <c r="O185" s="9">
        <f>IF(RIGHT(O$1,2)="1Q",Raw!O185,Raw!O185-Raw!N185)</f>
        <v>0</v>
      </c>
      <c r="P185" s="9">
        <f>IF(RIGHT(P$1,2)="1Q",Raw!P185,Raw!P185-Raw!O185)</f>
        <v>0</v>
      </c>
      <c r="Q185" s="9">
        <f>IF(RIGHT(Q$1,2)="1Q",Raw!Q185,Raw!Q185-Raw!P185)</f>
        <v>0</v>
      </c>
      <c r="R185" s="9">
        <f>IF(RIGHT(R$1,2)="1Q",Raw!R185,Raw!R185-Raw!Q185)</f>
        <v>0</v>
      </c>
      <c r="S185" s="9">
        <f>IF(RIGHT(S$1,2)="1Q",Raw!S185,Raw!S185-Raw!R185)</f>
        <v>0</v>
      </c>
    </row>
    <row r="186" spans="1:19" x14ac:dyDescent="0.25">
      <c r="A186" s="18" t="s">
        <v>168</v>
      </c>
      <c r="B186" s="19" t="s">
        <v>390</v>
      </c>
      <c r="C186" s="19"/>
      <c r="D186" s="19" t="s">
        <v>393</v>
      </c>
      <c r="E186" s="19" t="s">
        <v>386</v>
      </c>
      <c r="F186" s="9">
        <f>Raw!F186</f>
        <v>0</v>
      </c>
      <c r="G186" s="9">
        <f>IF(RIGHT(G$1,2)="1Q",Raw!G186,Raw!G186-Raw!F186)</f>
        <v>0</v>
      </c>
      <c r="H186" s="9">
        <f>IF(RIGHT(H$1,2)="1Q",Raw!H186,Raw!H186-Raw!G186)</f>
        <v>0</v>
      </c>
      <c r="I186" s="9">
        <f>IF(RIGHT(I$1,2)="1Q",Raw!I186,Raw!I186-Raw!H186)</f>
        <v>0</v>
      </c>
      <c r="J186" s="9">
        <f>IF(RIGHT(J$1,2)="1Q",Raw!J186,Raw!J186-Raw!I186)</f>
        <v>0</v>
      </c>
      <c r="K186" s="9">
        <f>IF(RIGHT(K$1,2)="1Q",Raw!K186,Raw!K186-Raw!J186)</f>
        <v>0</v>
      </c>
      <c r="L186" s="9">
        <f>IF(RIGHT(L$1,2)="1Q",Raw!L186,Raw!L186-Raw!K186)</f>
        <v>0</v>
      </c>
      <c r="M186" s="9">
        <f>IF(RIGHT(M$1,2)="1Q",Raw!M186,Raw!M186-Raw!L186)</f>
        <v>0</v>
      </c>
      <c r="N186" s="9">
        <f>IF(RIGHT(N$1,2)="1Q",Raw!N186,Raw!N186-Raw!M186)</f>
        <v>0</v>
      </c>
      <c r="O186" s="9">
        <f>IF(RIGHT(O$1,2)="1Q",Raw!O186,Raw!O186-Raw!N186)</f>
        <v>0</v>
      </c>
      <c r="P186" s="9">
        <f>IF(RIGHT(P$1,2)="1Q",Raw!P186,Raw!P186-Raw!O186)</f>
        <v>0</v>
      </c>
      <c r="Q186" s="9">
        <f>IF(RIGHT(Q$1,2)="1Q",Raw!Q186,Raw!Q186-Raw!P186)</f>
        <v>0</v>
      </c>
      <c r="R186" s="9">
        <f>IF(RIGHT(R$1,2)="1Q",Raw!R186,Raw!R186-Raw!Q186)</f>
        <v>0</v>
      </c>
      <c r="S186" s="9">
        <f>IF(RIGHT(S$1,2)="1Q",Raw!S186,Raw!S186-Raw!R186)</f>
        <v>0</v>
      </c>
    </row>
    <row r="187" spans="1:19" x14ac:dyDescent="0.25">
      <c r="A187" s="18" t="s">
        <v>169</v>
      </c>
      <c r="B187" s="19" t="s">
        <v>391</v>
      </c>
      <c r="C187" s="19"/>
      <c r="D187" s="19" t="s">
        <v>394</v>
      </c>
      <c r="E187" s="19" t="s">
        <v>386</v>
      </c>
      <c r="F187" s="9">
        <f>Raw!F187</f>
        <v>0</v>
      </c>
      <c r="G187" s="9">
        <f>IF(RIGHT(G$1,2)="1Q",Raw!G187,Raw!G187-Raw!F187)</f>
        <v>0</v>
      </c>
      <c r="H187" s="9">
        <f>IF(RIGHT(H$1,2)="1Q",Raw!H187,Raw!H187-Raw!G187)</f>
        <v>0</v>
      </c>
      <c r="I187" s="9">
        <f>IF(RIGHT(I$1,2)="1Q",Raw!I187,Raw!I187-Raw!H187)</f>
        <v>0</v>
      </c>
      <c r="J187" s="9">
        <f>IF(RIGHT(J$1,2)="1Q",Raw!J187,Raw!J187-Raw!I187)</f>
        <v>0</v>
      </c>
      <c r="K187" s="9">
        <f>IF(RIGHT(K$1,2)="1Q",Raw!K187,Raw!K187-Raw!J187)</f>
        <v>0</v>
      </c>
      <c r="L187" s="9">
        <f>IF(RIGHT(L$1,2)="1Q",Raw!L187,Raw!L187-Raw!K187)</f>
        <v>0</v>
      </c>
      <c r="M187" s="9">
        <f>IF(RIGHT(M$1,2)="1Q",Raw!M187,Raw!M187-Raw!L187)</f>
        <v>0</v>
      </c>
      <c r="N187" s="9">
        <f>IF(RIGHT(N$1,2)="1Q",Raw!N187,Raw!N187-Raw!M187)</f>
        <v>0</v>
      </c>
      <c r="O187" s="9">
        <f>IF(RIGHT(O$1,2)="1Q",Raw!O187,Raw!O187-Raw!N187)</f>
        <v>0</v>
      </c>
      <c r="P187" s="9">
        <f>IF(RIGHT(P$1,2)="1Q",Raw!P187,Raw!P187-Raw!O187)</f>
        <v>0</v>
      </c>
      <c r="Q187" s="9">
        <f>IF(RIGHT(Q$1,2)="1Q",Raw!Q187,Raw!Q187-Raw!P187)</f>
        <v>0</v>
      </c>
      <c r="R187" s="9">
        <f>IF(RIGHT(R$1,2)="1Q",Raw!R187,Raw!R187-Raw!Q187)</f>
        <v>0</v>
      </c>
      <c r="S187" s="9">
        <f>IF(RIGHT(S$1,2)="1Q",Raw!S187,Raw!S187-Raw!R187)</f>
        <v>0</v>
      </c>
    </row>
    <row r="188" spans="1:19" x14ac:dyDescent="0.25">
      <c r="A188" s="18" t="s">
        <v>149</v>
      </c>
      <c r="B188" s="19" t="s">
        <v>391</v>
      </c>
      <c r="C188" s="19"/>
      <c r="D188" s="19" t="s">
        <v>394</v>
      </c>
      <c r="E188" s="19" t="s">
        <v>386</v>
      </c>
      <c r="F188" s="9">
        <f>Raw!F188</f>
        <v>0</v>
      </c>
      <c r="G188" s="9">
        <f>IF(RIGHT(G$1,2)="1Q",Raw!G188,Raw!G188-Raw!F188)</f>
        <v>0</v>
      </c>
      <c r="H188" s="9">
        <f>IF(RIGHT(H$1,2)="1Q",Raw!H188,Raw!H188-Raw!G188)</f>
        <v>0</v>
      </c>
      <c r="I188" s="9">
        <f>IF(RIGHT(I$1,2)="1Q",Raw!I188,Raw!I188-Raw!H188)</f>
        <v>0</v>
      </c>
      <c r="J188" s="9">
        <f>IF(RIGHT(J$1,2)="1Q",Raw!J188,Raw!J188-Raw!I188)</f>
        <v>0</v>
      </c>
      <c r="K188" s="9">
        <f>IF(RIGHT(K$1,2)="1Q",Raw!K188,Raw!K188-Raw!J188)</f>
        <v>0</v>
      </c>
      <c r="L188" s="9">
        <f>IF(RIGHT(L$1,2)="1Q",Raw!L188,Raw!L188-Raw!K188)</f>
        <v>0</v>
      </c>
      <c r="M188" s="9">
        <f>IF(RIGHT(M$1,2)="1Q",Raw!M188,Raw!M188-Raw!L188)</f>
        <v>0</v>
      </c>
      <c r="N188" s="9">
        <f>IF(RIGHT(N$1,2)="1Q",Raw!N188,Raw!N188-Raw!M188)</f>
        <v>0</v>
      </c>
      <c r="O188" s="9">
        <f>IF(RIGHT(O$1,2)="1Q",Raw!O188,Raw!O188-Raw!N188)</f>
        <v>0</v>
      </c>
      <c r="P188" s="9">
        <f>IF(RIGHT(P$1,2)="1Q",Raw!P188,Raw!P188-Raw!O188)</f>
        <v>0</v>
      </c>
      <c r="Q188" s="9">
        <f>IF(RIGHT(Q$1,2)="1Q",Raw!Q188,Raw!Q188-Raw!P188)</f>
        <v>0</v>
      </c>
      <c r="R188" s="9">
        <f>IF(RIGHT(R$1,2)="1Q",Raw!R188,Raw!R188-Raw!Q188)</f>
        <v>0</v>
      </c>
      <c r="S188" s="9">
        <f>IF(RIGHT(S$1,2)="1Q",Raw!S188,Raw!S188-Raw!R188)</f>
        <v>0</v>
      </c>
    </row>
    <row r="189" spans="1:19" x14ac:dyDescent="0.25">
      <c r="A189" s="18" t="s">
        <v>170</v>
      </c>
      <c r="B189" s="19" t="s">
        <v>390</v>
      </c>
      <c r="C189" s="19"/>
      <c r="D189" s="19" t="s">
        <v>393</v>
      </c>
      <c r="E189" s="19" t="s">
        <v>386</v>
      </c>
      <c r="F189" s="9">
        <f>Raw!F189</f>
        <v>0</v>
      </c>
      <c r="G189" s="9">
        <f>IF(RIGHT(G$1,2)="1Q",Raw!G189,Raw!G189-Raw!F189)</f>
        <v>0</v>
      </c>
      <c r="H189" s="9">
        <f>IF(RIGHT(H$1,2)="1Q",Raw!H189,Raw!H189-Raw!G189)</f>
        <v>0</v>
      </c>
      <c r="I189" s="9">
        <f>IF(RIGHT(I$1,2)="1Q",Raw!I189,Raw!I189-Raw!H189)</f>
        <v>0</v>
      </c>
      <c r="J189" s="9">
        <f>IF(RIGHT(J$1,2)="1Q",Raw!J189,Raw!J189-Raw!I189)</f>
        <v>0</v>
      </c>
      <c r="K189" s="9">
        <f>IF(RIGHT(K$1,2)="1Q",Raw!K189,Raw!K189-Raw!J189)</f>
        <v>0</v>
      </c>
      <c r="L189" s="9">
        <f>IF(RIGHT(L$1,2)="1Q",Raw!L189,Raw!L189-Raw!K189)</f>
        <v>0</v>
      </c>
      <c r="M189" s="9">
        <f>IF(RIGHT(M$1,2)="1Q",Raw!M189,Raw!M189-Raw!L189)</f>
        <v>0</v>
      </c>
      <c r="N189" s="9">
        <f>IF(RIGHT(N$1,2)="1Q",Raw!N189,Raw!N189-Raw!M189)</f>
        <v>0</v>
      </c>
      <c r="O189" s="9">
        <f>IF(RIGHT(O$1,2)="1Q",Raw!O189,Raw!O189-Raw!N189)</f>
        <v>0</v>
      </c>
      <c r="P189" s="9">
        <f>IF(RIGHT(P$1,2)="1Q",Raw!P189,Raw!P189-Raw!O189)</f>
        <v>0</v>
      </c>
      <c r="Q189" s="9">
        <f>IF(RIGHT(Q$1,2)="1Q",Raw!Q189,Raw!Q189-Raw!P189)</f>
        <v>0</v>
      </c>
      <c r="R189" s="9">
        <f>IF(RIGHT(R$1,2)="1Q",Raw!R189,Raw!R189-Raw!Q189)</f>
        <v>0</v>
      </c>
      <c r="S189" s="9">
        <f>IF(RIGHT(S$1,2)="1Q",Raw!S189,Raw!S189-Raw!R189)</f>
        <v>0</v>
      </c>
    </row>
    <row r="190" spans="1:19" x14ac:dyDescent="0.25">
      <c r="A190" s="18" t="s">
        <v>171</v>
      </c>
      <c r="B190" s="19" t="s">
        <v>391</v>
      </c>
      <c r="C190" s="19"/>
      <c r="D190" s="19" t="s">
        <v>394</v>
      </c>
      <c r="E190" s="19" t="s">
        <v>386</v>
      </c>
      <c r="F190" s="9">
        <f>Raw!F190</f>
        <v>0</v>
      </c>
      <c r="G190" s="9">
        <f>IF(RIGHT(G$1,2)="1Q",Raw!G190,Raw!G190-Raw!F190)</f>
        <v>0</v>
      </c>
      <c r="H190" s="9">
        <f>IF(RIGHT(H$1,2)="1Q",Raw!H190,Raw!H190-Raw!G190)</f>
        <v>0</v>
      </c>
      <c r="I190" s="9">
        <f>IF(RIGHT(I$1,2)="1Q",Raw!I190,Raw!I190-Raw!H190)</f>
        <v>0</v>
      </c>
      <c r="J190" s="9">
        <f>IF(RIGHT(J$1,2)="1Q",Raw!J190,Raw!J190-Raw!I190)</f>
        <v>0</v>
      </c>
      <c r="K190" s="9">
        <f>IF(RIGHT(K$1,2)="1Q",Raw!K190,Raw!K190-Raw!J190)</f>
        <v>0</v>
      </c>
      <c r="L190" s="9">
        <f>IF(RIGHT(L$1,2)="1Q",Raw!L190,Raw!L190-Raw!K190)</f>
        <v>0</v>
      </c>
      <c r="M190" s="9">
        <f>IF(RIGHT(M$1,2)="1Q",Raw!M190,Raw!M190-Raw!L190)</f>
        <v>0</v>
      </c>
      <c r="N190" s="9">
        <f>IF(RIGHT(N$1,2)="1Q",Raw!N190,Raw!N190-Raw!M190)</f>
        <v>0</v>
      </c>
      <c r="O190" s="9">
        <f>IF(RIGHT(O$1,2)="1Q",Raw!O190,Raw!O190-Raw!N190)</f>
        <v>0</v>
      </c>
      <c r="P190" s="9">
        <f>IF(RIGHT(P$1,2)="1Q",Raw!P190,Raw!P190-Raw!O190)</f>
        <v>0</v>
      </c>
      <c r="Q190" s="9">
        <f>IF(RIGHT(Q$1,2)="1Q",Raw!Q190,Raw!Q190-Raw!P190)</f>
        <v>0</v>
      </c>
      <c r="R190" s="9">
        <f>IF(RIGHT(R$1,2)="1Q",Raw!R190,Raw!R190-Raw!Q190)</f>
        <v>0</v>
      </c>
      <c r="S190" s="9">
        <f>IF(RIGHT(S$1,2)="1Q",Raw!S190,Raw!S190-Raw!R190)</f>
        <v>0</v>
      </c>
    </row>
    <row r="191" spans="1:19" x14ac:dyDescent="0.25">
      <c r="A191" s="18" t="s">
        <v>149</v>
      </c>
      <c r="B191" s="19" t="s">
        <v>391</v>
      </c>
      <c r="C191" s="19"/>
      <c r="D191" s="19" t="s">
        <v>394</v>
      </c>
      <c r="E191" s="19" t="s">
        <v>386</v>
      </c>
      <c r="F191" s="9">
        <f>Raw!F191</f>
        <v>0</v>
      </c>
      <c r="G191" s="9">
        <f>IF(RIGHT(G$1,2)="1Q",Raw!G191,Raw!G191-Raw!F191)</f>
        <v>0</v>
      </c>
      <c r="H191" s="9">
        <f>IF(RIGHT(H$1,2)="1Q",Raw!H191,Raw!H191-Raw!G191)</f>
        <v>0</v>
      </c>
      <c r="I191" s="9">
        <f>IF(RIGHT(I$1,2)="1Q",Raw!I191,Raw!I191-Raw!H191)</f>
        <v>0</v>
      </c>
      <c r="J191" s="9">
        <f>IF(RIGHT(J$1,2)="1Q",Raw!J191,Raw!J191-Raw!I191)</f>
        <v>0</v>
      </c>
      <c r="K191" s="9">
        <f>IF(RIGHT(K$1,2)="1Q",Raw!K191,Raw!K191-Raw!J191)</f>
        <v>0</v>
      </c>
      <c r="L191" s="9">
        <f>IF(RIGHT(L$1,2)="1Q",Raw!L191,Raw!L191-Raw!K191)</f>
        <v>0</v>
      </c>
      <c r="M191" s="9">
        <f>IF(RIGHT(M$1,2)="1Q",Raw!M191,Raw!M191-Raw!L191)</f>
        <v>0</v>
      </c>
      <c r="N191" s="9">
        <f>IF(RIGHT(N$1,2)="1Q",Raw!N191,Raw!N191-Raw!M191)</f>
        <v>0</v>
      </c>
      <c r="O191" s="9">
        <f>IF(RIGHT(O$1,2)="1Q",Raw!O191,Raw!O191-Raw!N191)</f>
        <v>0</v>
      </c>
      <c r="P191" s="9">
        <f>IF(RIGHT(P$1,2)="1Q",Raw!P191,Raw!P191-Raw!O191)</f>
        <v>0</v>
      </c>
      <c r="Q191" s="9">
        <f>IF(RIGHT(Q$1,2)="1Q",Raw!Q191,Raw!Q191-Raw!P191)</f>
        <v>0</v>
      </c>
      <c r="R191" s="9">
        <f>IF(RIGHT(R$1,2)="1Q",Raw!R191,Raw!R191-Raw!Q191)</f>
        <v>0</v>
      </c>
      <c r="S191" s="9">
        <f>IF(RIGHT(S$1,2)="1Q",Raw!S191,Raw!S191-Raw!R191)</f>
        <v>0</v>
      </c>
    </row>
    <row r="192" spans="1:19" x14ac:dyDescent="0.25">
      <c r="A192" s="18" t="s">
        <v>172</v>
      </c>
      <c r="B192" s="19" t="s">
        <v>390</v>
      </c>
      <c r="C192" s="19"/>
      <c r="D192" s="19" t="s">
        <v>393</v>
      </c>
      <c r="E192" s="19" t="s">
        <v>386</v>
      </c>
      <c r="F192" s="9">
        <f>Raw!F192</f>
        <v>0</v>
      </c>
      <c r="G192" s="9">
        <f>IF(RIGHT(G$1,2)="1Q",Raw!G192,Raw!G192-Raw!F192)</f>
        <v>0</v>
      </c>
      <c r="H192" s="9">
        <f>IF(RIGHT(H$1,2)="1Q",Raw!H192,Raw!H192-Raw!G192)</f>
        <v>0</v>
      </c>
      <c r="I192" s="9">
        <f>IF(RIGHT(I$1,2)="1Q",Raw!I192,Raw!I192-Raw!H192)</f>
        <v>0</v>
      </c>
      <c r="J192" s="9">
        <f>IF(RIGHT(J$1,2)="1Q",Raw!J192,Raw!J192-Raw!I192)</f>
        <v>0</v>
      </c>
      <c r="K192" s="9">
        <f>IF(RIGHT(K$1,2)="1Q",Raw!K192,Raw!K192-Raw!J192)</f>
        <v>0</v>
      </c>
      <c r="L192" s="9">
        <f>IF(RIGHT(L$1,2)="1Q",Raw!L192,Raw!L192-Raw!K192)</f>
        <v>0</v>
      </c>
      <c r="M192" s="9">
        <f>IF(RIGHT(M$1,2)="1Q",Raw!M192,Raw!M192-Raw!L192)</f>
        <v>0</v>
      </c>
      <c r="N192" s="9">
        <f>IF(RIGHT(N$1,2)="1Q",Raw!N192,Raw!N192-Raw!M192)</f>
        <v>0</v>
      </c>
      <c r="O192" s="9">
        <f>IF(RIGHT(O$1,2)="1Q",Raw!O192,Raw!O192-Raw!N192)</f>
        <v>0</v>
      </c>
      <c r="P192" s="9">
        <f>IF(RIGHT(P$1,2)="1Q",Raw!P192,Raw!P192-Raw!O192)</f>
        <v>0</v>
      </c>
      <c r="Q192" s="9">
        <f>IF(RIGHT(Q$1,2)="1Q",Raw!Q192,Raw!Q192-Raw!P192)</f>
        <v>0</v>
      </c>
      <c r="R192" s="9">
        <f>IF(RIGHT(R$1,2)="1Q",Raw!R192,Raw!R192-Raw!Q192)</f>
        <v>0</v>
      </c>
      <c r="S192" s="9">
        <f>IF(RIGHT(S$1,2)="1Q",Raw!S192,Raw!S192-Raw!R192)</f>
        <v>0</v>
      </c>
    </row>
    <row r="193" spans="1:19" x14ac:dyDescent="0.25">
      <c r="A193" s="18" t="s">
        <v>173</v>
      </c>
      <c r="B193" s="19" t="s">
        <v>391</v>
      </c>
      <c r="C193" s="19"/>
      <c r="D193" s="19" t="s">
        <v>394</v>
      </c>
      <c r="E193" s="19" t="s">
        <v>386</v>
      </c>
      <c r="F193" s="9">
        <f>Raw!F193</f>
        <v>0</v>
      </c>
      <c r="G193" s="9">
        <f>IF(RIGHT(G$1,2)="1Q",Raw!G193,Raw!G193-Raw!F193)</f>
        <v>0</v>
      </c>
      <c r="H193" s="9">
        <f>IF(RIGHT(H$1,2)="1Q",Raw!H193,Raw!H193-Raw!G193)</f>
        <v>0</v>
      </c>
      <c r="I193" s="9">
        <f>IF(RIGHT(I$1,2)="1Q",Raw!I193,Raw!I193-Raw!H193)</f>
        <v>0</v>
      </c>
      <c r="J193" s="9">
        <f>IF(RIGHT(J$1,2)="1Q",Raw!J193,Raw!J193-Raw!I193)</f>
        <v>0</v>
      </c>
      <c r="K193" s="9">
        <f>IF(RIGHT(K$1,2)="1Q",Raw!K193,Raw!K193-Raw!J193)</f>
        <v>0</v>
      </c>
      <c r="L193" s="9">
        <f>IF(RIGHT(L$1,2)="1Q",Raw!L193,Raw!L193-Raw!K193)</f>
        <v>0</v>
      </c>
      <c r="M193" s="9">
        <f>IF(RIGHT(M$1,2)="1Q",Raw!M193,Raw!M193-Raw!L193)</f>
        <v>0</v>
      </c>
      <c r="N193" s="9">
        <f>IF(RIGHT(N$1,2)="1Q",Raw!N193,Raw!N193-Raw!M193)</f>
        <v>0</v>
      </c>
      <c r="O193" s="9">
        <f>IF(RIGHT(O$1,2)="1Q",Raw!O193,Raw!O193-Raw!N193)</f>
        <v>0</v>
      </c>
      <c r="P193" s="9">
        <f>IF(RIGHT(P$1,2)="1Q",Raw!P193,Raw!P193-Raw!O193)</f>
        <v>0</v>
      </c>
      <c r="Q193" s="9">
        <f>IF(RIGHT(Q$1,2)="1Q",Raw!Q193,Raw!Q193-Raw!P193)</f>
        <v>0</v>
      </c>
      <c r="R193" s="9">
        <f>IF(RIGHT(R$1,2)="1Q",Raw!R193,Raw!R193-Raw!Q193)</f>
        <v>0</v>
      </c>
      <c r="S193" s="9">
        <f>IF(RIGHT(S$1,2)="1Q",Raw!S193,Raw!S193-Raw!R193)</f>
        <v>0</v>
      </c>
    </row>
    <row r="194" spans="1:19" x14ac:dyDescent="0.25">
      <c r="A194" s="18" t="s">
        <v>174</v>
      </c>
      <c r="B194" s="19" t="s">
        <v>391</v>
      </c>
      <c r="C194" s="19"/>
      <c r="D194" s="19" t="s">
        <v>394</v>
      </c>
      <c r="E194" s="19" t="s">
        <v>386</v>
      </c>
      <c r="F194" s="9">
        <f>Raw!F194</f>
        <v>0</v>
      </c>
      <c r="G194" s="9">
        <f>IF(RIGHT(G$1,2)="1Q",Raw!G194,Raw!G194-Raw!F194)</f>
        <v>0</v>
      </c>
      <c r="H194" s="9">
        <f>IF(RIGHT(H$1,2)="1Q",Raw!H194,Raw!H194-Raw!G194)</f>
        <v>0</v>
      </c>
      <c r="I194" s="9">
        <f>IF(RIGHT(I$1,2)="1Q",Raw!I194,Raw!I194-Raw!H194)</f>
        <v>0</v>
      </c>
      <c r="J194" s="9">
        <f>IF(RIGHT(J$1,2)="1Q",Raw!J194,Raw!J194-Raw!I194)</f>
        <v>0</v>
      </c>
      <c r="K194" s="9">
        <f>IF(RIGHT(K$1,2)="1Q",Raw!K194,Raw!K194-Raw!J194)</f>
        <v>0</v>
      </c>
      <c r="L194" s="9">
        <f>IF(RIGHT(L$1,2)="1Q",Raw!L194,Raw!L194-Raw!K194)</f>
        <v>0</v>
      </c>
      <c r="M194" s="9">
        <f>IF(RIGHT(M$1,2)="1Q",Raw!M194,Raw!M194-Raw!L194)</f>
        <v>0</v>
      </c>
      <c r="N194" s="9">
        <f>IF(RIGHT(N$1,2)="1Q",Raw!N194,Raw!N194-Raw!M194)</f>
        <v>0</v>
      </c>
      <c r="O194" s="9">
        <f>IF(RIGHT(O$1,2)="1Q",Raw!O194,Raw!O194-Raw!N194)</f>
        <v>0</v>
      </c>
      <c r="P194" s="9">
        <f>IF(RIGHT(P$1,2)="1Q",Raw!P194,Raw!P194-Raw!O194)</f>
        <v>0</v>
      </c>
      <c r="Q194" s="9">
        <f>IF(RIGHT(Q$1,2)="1Q",Raw!Q194,Raw!Q194-Raw!P194)</f>
        <v>0</v>
      </c>
      <c r="R194" s="9">
        <f>IF(RIGHT(R$1,2)="1Q",Raw!R194,Raw!R194-Raw!Q194)</f>
        <v>0</v>
      </c>
      <c r="S194" s="9">
        <f>IF(RIGHT(S$1,2)="1Q",Raw!S194,Raw!S194-Raw!R194)</f>
        <v>0</v>
      </c>
    </row>
    <row r="195" spans="1:19" x14ac:dyDescent="0.25">
      <c r="A195" s="18" t="s">
        <v>33</v>
      </c>
      <c r="B195" s="19" t="s">
        <v>391</v>
      </c>
      <c r="C195" s="19"/>
      <c r="D195" s="19" t="s">
        <v>394</v>
      </c>
      <c r="E195" s="19" t="s">
        <v>386</v>
      </c>
      <c r="F195" s="9">
        <f>Raw!F195</f>
        <v>0</v>
      </c>
      <c r="G195" s="9">
        <f>IF(RIGHT(G$1,2)="1Q",Raw!G195,Raw!G195-Raw!F195)</f>
        <v>0</v>
      </c>
      <c r="H195" s="9">
        <f>IF(RIGHT(H$1,2)="1Q",Raw!H195,Raw!H195-Raw!G195)</f>
        <v>0</v>
      </c>
      <c r="I195" s="9">
        <f>IF(RIGHT(I$1,2)="1Q",Raw!I195,Raw!I195-Raw!H195)</f>
        <v>0</v>
      </c>
      <c r="J195" s="9">
        <f>IF(RIGHT(J$1,2)="1Q",Raw!J195,Raw!J195-Raw!I195)</f>
        <v>0</v>
      </c>
      <c r="K195" s="9">
        <f>IF(RIGHT(K$1,2)="1Q",Raw!K195,Raw!K195-Raw!J195)</f>
        <v>0</v>
      </c>
      <c r="L195" s="9">
        <f>IF(RIGHT(L$1,2)="1Q",Raw!L195,Raw!L195-Raw!K195)</f>
        <v>0</v>
      </c>
      <c r="M195" s="9">
        <f>IF(RIGHT(M$1,2)="1Q",Raw!M195,Raw!M195-Raw!L195)</f>
        <v>0</v>
      </c>
      <c r="N195" s="9">
        <f>IF(RIGHT(N$1,2)="1Q",Raw!N195,Raw!N195-Raw!M195)</f>
        <v>0</v>
      </c>
      <c r="O195" s="9">
        <f>IF(RIGHT(O$1,2)="1Q",Raw!O195,Raw!O195-Raw!N195)</f>
        <v>0</v>
      </c>
      <c r="P195" s="9">
        <f>IF(RIGHT(P$1,2)="1Q",Raw!P195,Raw!P195-Raw!O195)</f>
        <v>0</v>
      </c>
      <c r="Q195" s="9">
        <f>IF(RIGHT(Q$1,2)="1Q",Raw!Q195,Raw!Q195-Raw!P195)</f>
        <v>0</v>
      </c>
      <c r="R195" s="9">
        <f>IF(RIGHT(R$1,2)="1Q",Raw!R195,Raw!R195-Raw!Q195)</f>
        <v>0</v>
      </c>
      <c r="S195" s="9">
        <f>IF(RIGHT(S$1,2)="1Q",Raw!S195,Raw!S195-Raw!R195)</f>
        <v>0</v>
      </c>
    </row>
    <row r="196" spans="1:19" x14ac:dyDescent="0.25">
      <c r="A196" s="18" t="s">
        <v>175</v>
      </c>
      <c r="B196" s="19" t="s">
        <v>390</v>
      </c>
      <c r="C196" s="19"/>
      <c r="D196" s="19" t="s">
        <v>393</v>
      </c>
      <c r="E196" s="19" t="s">
        <v>386</v>
      </c>
      <c r="F196" s="9">
        <f>Raw!F196</f>
        <v>0</v>
      </c>
      <c r="G196" s="9">
        <f>IF(RIGHT(G$1,2)="1Q",Raw!G196,Raw!G196-Raw!F196)</f>
        <v>0</v>
      </c>
      <c r="H196" s="9">
        <f>IF(RIGHT(H$1,2)="1Q",Raw!H196,Raw!H196-Raw!G196)</f>
        <v>0</v>
      </c>
      <c r="I196" s="9">
        <f>IF(RIGHT(I$1,2)="1Q",Raw!I196,Raw!I196-Raw!H196)</f>
        <v>0</v>
      </c>
      <c r="J196" s="9">
        <f>IF(RIGHT(J$1,2)="1Q",Raw!J196,Raw!J196-Raw!I196)</f>
        <v>0</v>
      </c>
      <c r="K196" s="9">
        <f>IF(RIGHT(K$1,2)="1Q",Raw!K196,Raw!K196-Raw!J196)</f>
        <v>0</v>
      </c>
      <c r="L196" s="9">
        <f>IF(RIGHT(L$1,2)="1Q",Raw!L196,Raw!L196-Raw!K196)</f>
        <v>0</v>
      </c>
      <c r="M196" s="9">
        <f>IF(RIGHT(M$1,2)="1Q",Raw!M196,Raw!M196-Raw!L196)</f>
        <v>0</v>
      </c>
      <c r="N196" s="9">
        <f>IF(RIGHT(N$1,2)="1Q",Raw!N196,Raw!N196-Raw!M196)</f>
        <v>0</v>
      </c>
      <c r="O196" s="9">
        <f>IF(RIGHT(O$1,2)="1Q",Raw!O196,Raw!O196-Raw!N196)</f>
        <v>0</v>
      </c>
      <c r="P196" s="9">
        <f>IF(RIGHT(P$1,2)="1Q",Raw!P196,Raw!P196-Raw!O196)</f>
        <v>0</v>
      </c>
      <c r="Q196" s="9">
        <f>IF(RIGHT(Q$1,2)="1Q",Raw!Q196,Raw!Q196-Raw!P196)</f>
        <v>0</v>
      </c>
      <c r="R196" s="9">
        <f>IF(RIGHT(R$1,2)="1Q",Raw!R196,Raw!R196-Raw!Q196)</f>
        <v>0</v>
      </c>
      <c r="S196" s="9">
        <f>IF(RIGHT(S$1,2)="1Q",Raw!S196,Raw!S196-Raw!R196)</f>
        <v>0</v>
      </c>
    </row>
    <row r="197" spans="1:19" x14ac:dyDescent="0.25">
      <c r="A197" s="18" t="s">
        <v>176</v>
      </c>
      <c r="B197" s="19" t="s">
        <v>391</v>
      </c>
      <c r="C197" s="19"/>
      <c r="D197" s="19" t="s">
        <v>394</v>
      </c>
      <c r="E197" s="19" t="s">
        <v>386</v>
      </c>
      <c r="F197" s="9">
        <f>Raw!F197</f>
        <v>0</v>
      </c>
      <c r="G197" s="9">
        <f>IF(RIGHT(G$1,2)="1Q",Raw!G197,Raw!G197-Raw!F197)</f>
        <v>0</v>
      </c>
      <c r="H197" s="9">
        <f>IF(RIGHT(H$1,2)="1Q",Raw!H197,Raw!H197-Raw!G197)</f>
        <v>0</v>
      </c>
      <c r="I197" s="9">
        <f>IF(RIGHT(I$1,2)="1Q",Raw!I197,Raw!I197-Raw!H197)</f>
        <v>0</v>
      </c>
      <c r="J197" s="9">
        <f>IF(RIGHT(J$1,2)="1Q",Raw!J197,Raw!J197-Raw!I197)</f>
        <v>0</v>
      </c>
      <c r="K197" s="9">
        <f>IF(RIGHT(K$1,2)="1Q",Raw!K197,Raw!K197-Raw!J197)</f>
        <v>0</v>
      </c>
      <c r="L197" s="9">
        <f>IF(RIGHT(L$1,2)="1Q",Raw!L197,Raw!L197-Raw!K197)</f>
        <v>0</v>
      </c>
      <c r="M197" s="9">
        <f>IF(RIGHT(M$1,2)="1Q",Raw!M197,Raw!M197-Raw!L197)</f>
        <v>0</v>
      </c>
      <c r="N197" s="9">
        <f>IF(RIGHT(N$1,2)="1Q",Raw!N197,Raw!N197-Raw!M197)</f>
        <v>0</v>
      </c>
      <c r="O197" s="9">
        <f>IF(RIGHT(O$1,2)="1Q",Raw!O197,Raw!O197-Raw!N197)</f>
        <v>0</v>
      </c>
      <c r="P197" s="9">
        <f>IF(RIGHT(P$1,2)="1Q",Raw!P197,Raw!P197-Raw!O197)</f>
        <v>0</v>
      </c>
      <c r="Q197" s="9">
        <f>IF(RIGHT(Q$1,2)="1Q",Raw!Q197,Raw!Q197-Raw!P197)</f>
        <v>0</v>
      </c>
      <c r="R197" s="9">
        <f>IF(RIGHT(R$1,2)="1Q",Raw!R197,Raw!R197-Raw!Q197)</f>
        <v>0</v>
      </c>
      <c r="S197" s="9">
        <f>IF(RIGHT(S$1,2)="1Q",Raw!S197,Raw!S197-Raw!R197)</f>
        <v>0</v>
      </c>
    </row>
    <row r="198" spans="1:19" x14ac:dyDescent="0.25">
      <c r="A198" s="18" t="s">
        <v>177</v>
      </c>
      <c r="B198" s="19" t="s">
        <v>391</v>
      </c>
      <c r="C198" s="19"/>
      <c r="D198" s="19" t="s">
        <v>394</v>
      </c>
      <c r="E198" s="19" t="s">
        <v>386</v>
      </c>
      <c r="F198" s="9">
        <f>Raw!F198</f>
        <v>0</v>
      </c>
      <c r="G198" s="9">
        <f>IF(RIGHT(G$1,2)="1Q",Raw!G198,Raw!G198-Raw!F198)</f>
        <v>0</v>
      </c>
      <c r="H198" s="9">
        <f>IF(RIGHT(H$1,2)="1Q",Raw!H198,Raw!H198-Raw!G198)</f>
        <v>0</v>
      </c>
      <c r="I198" s="9">
        <f>IF(RIGHT(I$1,2)="1Q",Raw!I198,Raw!I198-Raw!H198)</f>
        <v>0</v>
      </c>
      <c r="J198" s="9">
        <f>IF(RIGHT(J$1,2)="1Q",Raw!J198,Raw!J198-Raw!I198)</f>
        <v>0</v>
      </c>
      <c r="K198" s="9">
        <f>IF(RIGHT(K$1,2)="1Q",Raw!K198,Raw!K198-Raw!J198)</f>
        <v>0</v>
      </c>
      <c r="L198" s="9">
        <f>IF(RIGHT(L$1,2)="1Q",Raw!L198,Raw!L198-Raw!K198)</f>
        <v>0</v>
      </c>
      <c r="M198" s="9">
        <f>IF(RIGHT(M$1,2)="1Q",Raw!M198,Raw!M198-Raw!L198)</f>
        <v>0</v>
      </c>
      <c r="N198" s="9">
        <f>IF(RIGHT(N$1,2)="1Q",Raw!N198,Raw!N198-Raw!M198)</f>
        <v>0</v>
      </c>
      <c r="O198" s="9">
        <f>IF(RIGHT(O$1,2)="1Q",Raw!O198,Raw!O198-Raw!N198)</f>
        <v>0</v>
      </c>
      <c r="P198" s="9">
        <f>IF(RIGHT(P$1,2)="1Q",Raw!P198,Raw!P198-Raw!O198)</f>
        <v>0</v>
      </c>
      <c r="Q198" s="9">
        <f>IF(RIGHT(Q$1,2)="1Q",Raw!Q198,Raw!Q198-Raw!P198)</f>
        <v>0</v>
      </c>
      <c r="R198" s="9">
        <f>IF(RIGHT(R$1,2)="1Q",Raw!R198,Raw!R198-Raw!Q198)</f>
        <v>0</v>
      </c>
      <c r="S198" s="9">
        <f>IF(RIGHT(S$1,2)="1Q",Raw!S198,Raw!S198-Raw!R198)</f>
        <v>0</v>
      </c>
    </row>
    <row r="199" spans="1:19" x14ac:dyDescent="0.25">
      <c r="A199" s="18" t="s">
        <v>33</v>
      </c>
      <c r="B199" s="19" t="s">
        <v>391</v>
      </c>
      <c r="C199" s="19"/>
      <c r="D199" s="19" t="s">
        <v>394</v>
      </c>
      <c r="E199" s="19" t="s">
        <v>386</v>
      </c>
      <c r="F199" s="9">
        <f>Raw!F199</f>
        <v>0</v>
      </c>
      <c r="G199" s="9">
        <f>IF(RIGHT(G$1,2)="1Q",Raw!G199,Raw!G199-Raw!F199)</f>
        <v>0</v>
      </c>
      <c r="H199" s="9">
        <f>IF(RIGHT(H$1,2)="1Q",Raw!H199,Raw!H199-Raw!G199)</f>
        <v>0</v>
      </c>
      <c r="I199" s="9">
        <f>IF(RIGHT(I$1,2)="1Q",Raw!I199,Raw!I199-Raw!H199)</f>
        <v>0</v>
      </c>
      <c r="J199" s="9">
        <f>IF(RIGHT(J$1,2)="1Q",Raw!J199,Raw!J199-Raw!I199)</f>
        <v>0</v>
      </c>
      <c r="K199" s="9">
        <f>IF(RIGHT(K$1,2)="1Q",Raw!K199,Raw!K199-Raw!J199)</f>
        <v>0</v>
      </c>
      <c r="L199" s="9">
        <f>IF(RIGHT(L$1,2)="1Q",Raw!L199,Raw!L199-Raw!K199)</f>
        <v>0</v>
      </c>
      <c r="M199" s="9">
        <f>IF(RIGHT(M$1,2)="1Q",Raw!M199,Raw!M199-Raw!L199)</f>
        <v>0</v>
      </c>
      <c r="N199" s="9">
        <f>IF(RIGHT(N$1,2)="1Q",Raw!N199,Raw!N199-Raw!M199)</f>
        <v>0</v>
      </c>
      <c r="O199" s="9">
        <f>IF(RIGHT(O$1,2)="1Q",Raw!O199,Raw!O199-Raw!N199)</f>
        <v>0</v>
      </c>
      <c r="P199" s="9">
        <f>IF(RIGHT(P$1,2)="1Q",Raw!P199,Raw!P199-Raw!O199)</f>
        <v>0</v>
      </c>
      <c r="Q199" s="9">
        <f>IF(RIGHT(Q$1,2)="1Q",Raw!Q199,Raw!Q199-Raw!P199)</f>
        <v>0</v>
      </c>
      <c r="R199" s="9">
        <f>IF(RIGHT(R$1,2)="1Q",Raw!R199,Raw!R199-Raw!Q199)</f>
        <v>0</v>
      </c>
      <c r="S199" s="9">
        <f>IF(RIGHT(S$1,2)="1Q",Raw!S199,Raw!S199-Raw!R199)</f>
        <v>0</v>
      </c>
    </row>
    <row r="200" spans="1:19" x14ac:dyDescent="0.25">
      <c r="A200" s="18" t="s">
        <v>178</v>
      </c>
      <c r="B200" s="19" t="s">
        <v>391</v>
      </c>
      <c r="C200" s="19"/>
      <c r="D200" s="19" t="s">
        <v>394</v>
      </c>
      <c r="E200" s="19" t="s">
        <v>386</v>
      </c>
      <c r="F200" s="9">
        <f>Raw!F200</f>
        <v>0</v>
      </c>
      <c r="G200" s="9">
        <f>IF(RIGHT(G$1,2)="1Q",Raw!G200,Raw!G200-Raw!F200)</f>
        <v>0</v>
      </c>
      <c r="H200" s="9">
        <f>IF(RIGHT(H$1,2)="1Q",Raw!H200,Raw!H200-Raw!G200)</f>
        <v>0</v>
      </c>
      <c r="I200" s="9">
        <f>IF(RIGHT(I$1,2)="1Q",Raw!I200,Raw!I200-Raw!H200)</f>
        <v>0</v>
      </c>
      <c r="J200" s="9">
        <f>IF(RIGHT(J$1,2)="1Q",Raw!J200,Raw!J200-Raw!I200)</f>
        <v>0</v>
      </c>
      <c r="K200" s="9">
        <f>IF(RIGHT(K$1,2)="1Q",Raw!K200,Raw!K200-Raw!J200)</f>
        <v>0</v>
      </c>
      <c r="L200" s="9">
        <f>IF(RIGHT(L$1,2)="1Q",Raw!L200,Raw!L200-Raw!K200)</f>
        <v>0</v>
      </c>
      <c r="M200" s="9">
        <f>IF(RIGHT(M$1,2)="1Q",Raw!M200,Raw!M200-Raw!L200)</f>
        <v>0</v>
      </c>
      <c r="N200" s="9">
        <f>IF(RIGHT(N$1,2)="1Q",Raw!N200,Raw!N200-Raw!M200)</f>
        <v>0</v>
      </c>
      <c r="O200" s="9">
        <f>IF(RIGHT(O$1,2)="1Q",Raw!O200,Raw!O200-Raw!N200)</f>
        <v>0</v>
      </c>
      <c r="P200" s="9">
        <f>IF(RIGHT(P$1,2)="1Q",Raw!P200,Raw!P200-Raw!O200)</f>
        <v>0</v>
      </c>
      <c r="Q200" s="9">
        <f>IF(RIGHT(Q$1,2)="1Q",Raw!Q200,Raw!Q200-Raw!P200)</f>
        <v>0</v>
      </c>
      <c r="R200" s="9">
        <f>IF(RIGHT(R$1,2)="1Q",Raw!R200,Raw!R200-Raw!Q200)</f>
        <v>0</v>
      </c>
      <c r="S200" s="9">
        <f>IF(RIGHT(S$1,2)="1Q",Raw!S200,Raw!S200-Raw!R200)</f>
        <v>0</v>
      </c>
    </row>
    <row r="201" spans="1:19" x14ac:dyDescent="0.25">
      <c r="A201" s="20" t="s">
        <v>1</v>
      </c>
      <c r="B201" s="21" t="s">
        <v>390</v>
      </c>
      <c r="C201" s="21"/>
      <c r="D201" s="21" t="s">
        <v>393</v>
      </c>
      <c r="E201" s="21" t="s">
        <v>387</v>
      </c>
      <c r="F201" s="12">
        <f>Raw!F201</f>
        <v>16869592669</v>
      </c>
      <c r="G201" s="12">
        <f>IF(RIGHT(G$1,2)="1Q",Raw!G201,Raw!G201-Raw!F201)</f>
        <v>16049418956</v>
      </c>
      <c r="H201" s="12">
        <f>IF(RIGHT(H$1,2)="1Q",Raw!H201,Raw!H201-Raw!G201)</f>
        <v>15116433021</v>
      </c>
      <c r="I201" s="12">
        <f>IF(RIGHT(I$1,2)="1Q",Raw!I201,Raw!I201-Raw!H201)</f>
        <v>18222412466</v>
      </c>
      <c r="J201" s="12">
        <f>IF(RIGHT(J$1,2)="1Q",Raw!J201,Raw!J201-Raw!I201)</f>
        <v>24423089697</v>
      </c>
      <c r="K201" s="12">
        <f>IF(RIGHT(K$1,2)="1Q",Raw!K201,Raw!K201-Raw!J201)</f>
        <v>20949527546</v>
      </c>
      <c r="L201" s="12">
        <f>IF(RIGHT(L$1,2)="1Q",Raw!L201,Raw!L201-Raw!K201)</f>
        <v>20418450778</v>
      </c>
      <c r="M201" s="12">
        <f>IF(RIGHT(M$1,2)="1Q",Raw!M201,Raw!M201-Raw!L201)</f>
        <v>27178061506</v>
      </c>
      <c r="N201" s="12">
        <f>IF(RIGHT(N$1,2)="1Q",Raw!N201,Raw!N201-Raw!M201)</f>
        <v>22659970402</v>
      </c>
      <c r="O201" s="12">
        <f>IF(RIGHT(O$1,2)="1Q",Raw!O201,Raw!O201-Raw!N201)</f>
        <v>31291276700</v>
      </c>
      <c r="P201" s="12">
        <f>IF(RIGHT(P$1,2)="1Q",Raw!P201,Raw!P201-Raw!O201)</f>
        <v>36649398800</v>
      </c>
      <c r="Q201" s="12">
        <f>IF(RIGHT(Q$1,2)="1Q",Raw!Q201,Raw!Q201-Raw!P201)</f>
        <v>19401467728</v>
      </c>
      <c r="R201" s="12">
        <f>IF(RIGHT(R$1,2)="1Q",Raw!R201,Raw!R201-Raw!Q201)</f>
        <v>31251226628</v>
      </c>
      <c r="S201" s="12">
        <f>IF(RIGHT(S$1,2)="1Q",Raw!S201,Raw!S201-Raw!R201)</f>
        <v>32081628751</v>
      </c>
    </row>
    <row r="202" spans="1:19" x14ac:dyDescent="0.25">
      <c r="A202" s="20" t="s">
        <v>179</v>
      </c>
      <c r="B202" s="21" t="s">
        <v>390</v>
      </c>
      <c r="C202" s="21"/>
      <c r="D202" s="21" t="s">
        <v>393</v>
      </c>
      <c r="E202" s="21" t="s">
        <v>387</v>
      </c>
      <c r="F202" s="12">
        <f>Raw!F202</f>
        <v>80981059</v>
      </c>
      <c r="G202" s="12">
        <f>IF(RIGHT(G$1,2)="1Q",Raw!G202,Raw!G202-Raw!F202)</f>
        <v>225040590</v>
      </c>
      <c r="H202" s="12">
        <f>IF(RIGHT(H$1,2)="1Q",Raw!H202,Raw!H202-Raw!G202)</f>
        <v>796969763</v>
      </c>
      <c r="I202" s="12">
        <f>IF(RIGHT(I$1,2)="1Q",Raw!I202,Raw!I202-Raw!H202)</f>
        <v>1376730525</v>
      </c>
      <c r="J202" s="12">
        <f>IF(RIGHT(J$1,2)="1Q",Raw!J202,Raw!J202-Raw!I202)</f>
        <v>1903833543</v>
      </c>
      <c r="K202" s="12">
        <f>IF(RIGHT(K$1,2)="1Q",Raw!K202,Raw!K202-Raw!J202)</f>
        <v>2233034936</v>
      </c>
      <c r="L202" s="12">
        <f>IF(RIGHT(L$1,2)="1Q",Raw!L202,Raw!L202-Raw!K202)</f>
        <v>2500043361</v>
      </c>
      <c r="M202" s="12">
        <f>IF(RIGHT(M$1,2)="1Q",Raw!M202,Raw!M202-Raw!L202)</f>
        <v>2754651693</v>
      </c>
      <c r="N202" s="12">
        <f>IF(RIGHT(N$1,2)="1Q",Raw!N202,Raw!N202-Raw!M202)</f>
        <v>2751029616</v>
      </c>
      <c r="O202" s="12">
        <f>IF(RIGHT(O$1,2)="1Q",Raw!O202,Raw!O202-Raw!N202)</f>
        <v>3263054927</v>
      </c>
      <c r="P202" s="12">
        <f>IF(RIGHT(P$1,2)="1Q",Raw!P202,Raw!P202-Raw!O202)</f>
        <v>3373673984</v>
      </c>
      <c r="Q202" s="12">
        <f>IF(RIGHT(Q$1,2)="1Q",Raw!Q202,Raw!Q202-Raw!P202)</f>
        <v>3315984139</v>
      </c>
      <c r="R202" s="12">
        <f>IF(RIGHT(R$1,2)="1Q",Raw!R202,Raw!R202-Raw!Q202)</f>
        <v>3407465785</v>
      </c>
      <c r="S202" s="12">
        <f>IF(RIGHT(S$1,2)="1Q",Raw!S202,Raw!S202-Raw!R202)</f>
        <v>3422420762</v>
      </c>
    </row>
    <row r="203" spans="1:19" x14ac:dyDescent="0.25">
      <c r="A203" s="20" t="s">
        <v>180</v>
      </c>
      <c r="B203" s="21" t="s">
        <v>390</v>
      </c>
      <c r="C203" s="21"/>
      <c r="D203" s="21" t="s">
        <v>393</v>
      </c>
      <c r="E203" s="21" t="s">
        <v>387</v>
      </c>
      <c r="F203" s="12">
        <f>Raw!F203</f>
        <v>73604186</v>
      </c>
      <c r="G203" s="12">
        <f>IF(RIGHT(G$1,2)="1Q",Raw!G203,Raw!G203-Raw!F203)</f>
        <v>79924008</v>
      </c>
      <c r="H203" s="12">
        <f>IF(RIGHT(H$1,2)="1Q",Raw!H203,Raw!H203-Raw!G203)</f>
        <v>71297474</v>
      </c>
      <c r="I203" s="12">
        <f>IF(RIGHT(I$1,2)="1Q",Raw!I203,Raw!I203-Raw!H203)</f>
        <v>14413070</v>
      </c>
      <c r="J203" s="12">
        <f>IF(RIGHT(J$1,2)="1Q",Raw!J203,Raw!J203-Raw!I203)</f>
        <v>63421711</v>
      </c>
      <c r="K203" s="12">
        <f>IF(RIGHT(K$1,2)="1Q",Raw!K203,Raw!K203-Raw!J203)</f>
        <v>52892688</v>
      </c>
      <c r="L203" s="12">
        <f>IF(RIGHT(L$1,2)="1Q",Raw!L203,Raw!L203-Raw!K203)</f>
        <v>90122572</v>
      </c>
      <c r="M203" s="12">
        <f>IF(RIGHT(M$1,2)="1Q",Raw!M203,Raw!M203-Raw!L203)</f>
        <v>269817695</v>
      </c>
      <c r="N203" s="12">
        <f>IF(RIGHT(N$1,2)="1Q",Raw!N203,Raw!N203-Raw!M203)</f>
        <v>293190536</v>
      </c>
      <c r="O203" s="12">
        <f>IF(RIGHT(O$1,2)="1Q",Raw!O203,Raw!O203-Raw!N203)</f>
        <v>592878261</v>
      </c>
      <c r="P203" s="12">
        <f>IF(RIGHT(P$1,2)="1Q",Raw!P203,Raw!P203-Raw!O203)</f>
        <v>513345818</v>
      </c>
      <c r="Q203" s="12">
        <f>IF(RIGHT(Q$1,2)="1Q",Raw!Q203,Raw!Q203-Raw!P203)</f>
        <v>458894097</v>
      </c>
      <c r="R203" s="12">
        <f>IF(RIGHT(R$1,2)="1Q",Raw!R203,Raw!R203-Raw!Q203)</f>
        <v>581319661</v>
      </c>
      <c r="S203" s="12">
        <f>IF(RIGHT(S$1,2)="1Q",Raw!S203,Raw!S203-Raw!R203)</f>
        <v>607172429</v>
      </c>
    </row>
    <row r="204" spans="1:19" x14ac:dyDescent="0.25">
      <c r="A204" s="20" t="s">
        <v>181</v>
      </c>
      <c r="B204" s="21" t="s">
        <v>391</v>
      </c>
      <c r="C204" s="21"/>
      <c r="D204" s="21" t="s">
        <v>394</v>
      </c>
      <c r="E204" s="21" t="s">
        <v>387</v>
      </c>
      <c r="F204" s="12">
        <f>Raw!F204</f>
        <v>73604186</v>
      </c>
      <c r="G204" s="12">
        <f>IF(RIGHT(G$1,2)="1Q",Raw!G204,Raw!G204-Raw!F204)</f>
        <v>79924008</v>
      </c>
      <c r="H204" s="12">
        <f>IF(RIGHT(H$1,2)="1Q",Raw!H204,Raw!H204-Raw!G204)</f>
        <v>71297474</v>
      </c>
      <c r="I204" s="12">
        <f>IF(RIGHT(I$1,2)="1Q",Raw!I204,Raw!I204-Raw!H204)</f>
        <v>14413070</v>
      </c>
      <c r="J204" s="12">
        <f>IF(RIGHT(J$1,2)="1Q",Raw!J204,Raw!J204-Raw!I204)</f>
        <v>63421711</v>
      </c>
      <c r="K204" s="12">
        <f>IF(RIGHT(K$1,2)="1Q",Raw!K204,Raw!K204-Raw!J204)</f>
        <v>52892688</v>
      </c>
      <c r="L204" s="12">
        <f>IF(RIGHT(L$1,2)="1Q",Raw!L204,Raw!L204-Raw!K204)</f>
        <v>90122572</v>
      </c>
      <c r="M204" s="12">
        <f>IF(RIGHT(M$1,2)="1Q",Raw!M204,Raw!M204-Raw!L204)</f>
        <v>269731647</v>
      </c>
      <c r="N204" s="12">
        <f>IF(RIGHT(N$1,2)="1Q",Raw!N204,Raw!N204-Raw!M204)</f>
        <v>210843699</v>
      </c>
      <c r="O204" s="12">
        <f>IF(RIGHT(O$1,2)="1Q",Raw!O204,Raw!O204-Raw!N204)</f>
        <v>248595465</v>
      </c>
      <c r="P204" s="12">
        <f>IF(RIGHT(P$1,2)="1Q",Raw!P204,Raw!P204-Raw!O204)</f>
        <v>253954792</v>
      </c>
      <c r="Q204" s="12">
        <f>IF(RIGHT(Q$1,2)="1Q",Raw!Q204,Raw!Q204-Raw!P204)</f>
        <v>264570781</v>
      </c>
      <c r="R204" s="12">
        <f>IF(RIGHT(R$1,2)="1Q",Raw!R204,Raw!R204-Raw!Q204)</f>
        <v>274196357</v>
      </c>
      <c r="S204" s="12">
        <f>IF(RIGHT(S$1,2)="1Q",Raw!S204,Raw!S204-Raw!R204)</f>
        <v>268229474</v>
      </c>
    </row>
    <row r="205" spans="1:19" x14ac:dyDescent="0.25">
      <c r="A205" s="20" t="s">
        <v>182</v>
      </c>
      <c r="B205" s="21" t="s">
        <v>391</v>
      </c>
      <c r="C205" s="21"/>
      <c r="D205" s="21" t="s">
        <v>394</v>
      </c>
      <c r="E205" s="21" t="s">
        <v>387</v>
      </c>
      <c r="F205" s="12">
        <f>Raw!F205</f>
        <v>0</v>
      </c>
      <c r="G205" s="12">
        <f>IF(RIGHT(G$1,2)="1Q",Raw!G205,Raw!G205-Raw!F205)</f>
        <v>0</v>
      </c>
      <c r="H205" s="12">
        <f>IF(RIGHT(H$1,2)="1Q",Raw!H205,Raw!H205-Raw!G205)</f>
        <v>0</v>
      </c>
      <c r="I205" s="12">
        <f>IF(RIGHT(I$1,2)="1Q",Raw!I205,Raw!I205-Raw!H205)</f>
        <v>0</v>
      </c>
      <c r="J205" s="12">
        <f>IF(RIGHT(J$1,2)="1Q",Raw!J205,Raw!J205-Raw!I205)</f>
        <v>0</v>
      </c>
      <c r="K205" s="12">
        <f>IF(RIGHT(K$1,2)="1Q",Raw!K205,Raw!K205-Raw!J205)</f>
        <v>0</v>
      </c>
      <c r="L205" s="12">
        <f>IF(RIGHT(L$1,2)="1Q",Raw!L205,Raw!L205-Raw!K205)</f>
        <v>0</v>
      </c>
      <c r="M205" s="12">
        <f>IF(RIGHT(M$1,2)="1Q",Raw!M205,Raw!M205-Raw!L205)</f>
        <v>86048</v>
      </c>
      <c r="N205" s="12">
        <f>IF(RIGHT(N$1,2)="1Q",Raw!N205,Raw!N205-Raw!M205)</f>
        <v>82346837</v>
      </c>
      <c r="O205" s="12">
        <f>IF(RIGHT(O$1,2)="1Q",Raw!O205,Raw!O205-Raw!N205)</f>
        <v>344282796</v>
      </c>
      <c r="P205" s="12">
        <f>IF(RIGHT(P$1,2)="1Q",Raw!P205,Raw!P205-Raw!O205)</f>
        <v>259391026</v>
      </c>
      <c r="Q205" s="12">
        <f>IF(RIGHT(Q$1,2)="1Q",Raw!Q205,Raw!Q205-Raw!P205)</f>
        <v>194323316</v>
      </c>
      <c r="R205" s="12">
        <f>IF(RIGHT(R$1,2)="1Q",Raw!R205,Raw!R205-Raw!Q205)</f>
        <v>307123304</v>
      </c>
      <c r="S205" s="12">
        <f>IF(RIGHT(S$1,2)="1Q",Raw!S205,Raw!S205-Raw!R205)</f>
        <v>338942955</v>
      </c>
    </row>
    <row r="206" spans="1:19" x14ac:dyDescent="0.25">
      <c r="A206" s="20" t="s">
        <v>183</v>
      </c>
      <c r="B206" s="21" t="s">
        <v>391</v>
      </c>
      <c r="C206" s="21"/>
      <c r="D206" s="21" t="s">
        <v>394</v>
      </c>
      <c r="E206" s="21" t="s">
        <v>387</v>
      </c>
      <c r="F206" s="12">
        <f>Raw!F206</f>
        <v>0</v>
      </c>
      <c r="G206" s="12">
        <f>IF(RIGHT(G$1,2)="1Q",Raw!G206,Raw!G206-Raw!F206)</f>
        <v>0</v>
      </c>
      <c r="H206" s="12">
        <f>IF(RIGHT(H$1,2)="1Q",Raw!H206,Raw!H206-Raw!G206)</f>
        <v>0</v>
      </c>
      <c r="I206" s="12">
        <f>IF(RIGHT(I$1,2)="1Q",Raw!I206,Raw!I206-Raw!H206)</f>
        <v>0</v>
      </c>
      <c r="J206" s="12">
        <f>IF(RIGHT(J$1,2)="1Q",Raw!J206,Raw!J206-Raw!I206)</f>
        <v>0</v>
      </c>
      <c r="K206" s="12">
        <f>IF(RIGHT(K$1,2)="1Q",Raw!K206,Raw!K206-Raw!J206)</f>
        <v>0</v>
      </c>
      <c r="L206" s="12">
        <f>IF(RIGHT(L$1,2)="1Q",Raw!L206,Raw!L206-Raw!K206)</f>
        <v>0</v>
      </c>
      <c r="M206" s="12">
        <f>IF(RIGHT(M$1,2)="1Q",Raw!M206,Raw!M206-Raw!L206)</f>
        <v>0</v>
      </c>
      <c r="N206" s="12">
        <f>IF(RIGHT(N$1,2)="1Q",Raw!N206,Raw!N206-Raw!M206)</f>
        <v>0</v>
      </c>
      <c r="O206" s="12">
        <f>IF(RIGHT(O$1,2)="1Q",Raw!O206,Raw!O206-Raw!N206)</f>
        <v>0</v>
      </c>
      <c r="P206" s="12">
        <f>IF(RIGHT(P$1,2)="1Q",Raw!P206,Raw!P206-Raw!O206)</f>
        <v>0</v>
      </c>
      <c r="Q206" s="12">
        <f>IF(RIGHT(Q$1,2)="1Q",Raw!Q206,Raw!Q206-Raw!P206)</f>
        <v>0</v>
      </c>
      <c r="R206" s="12">
        <f>IF(RIGHT(R$1,2)="1Q",Raw!R206,Raw!R206-Raw!Q206)</f>
        <v>0</v>
      </c>
      <c r="S206" s="12">
        <f>IF(RIGHT(S$1,2)="1Q",Raw!S206,Raw!S206-Raw!R206)</f>
        <v>0</v>
      </c>
    </row>
    <row r="207" spans="1:19" x14ac:dyDescent="0.25">
      <c r="A207" s="20" t="s">
        <v>184</v>
      </c>
      <c r="B207" s="21" t="s">
        <v>391</v>
      </c>
      <c r="C207" s="21"/>
      <c r="D207" s="21" t="s">
        <v>394</v>
      </c>
      <c r="E207" s="21" t="s">
        <v>387</v>
      </c>
      <c r="F207" s="12">
        <f>Raw!F207</f>
        <v>0</v>
      </c>
      <c r="G207" s="12">
        <f>IF(RIGHT(G$1,2)="1Q",Raw!G207,Raw!G207-Raw!F207)</f>
        <v>0</v>
      </c>
      <c r="H207" s="12">
        <f>IF(RIGHT(H$1,2)="1Q",Raw!H207,Raw!H207-Raw!G207)</f>
        <v>0</v>
      </c>
      <c r="I207" s="12">
        <f>IF(RIGHT(I$1,2)="1Q",Raw!I207,Raw!I207-Raw!H207)</f>
        <v>0</v>
      </c>
      <c r="J207" s="12">
        <f>IF(RIGHT(J$1,2)="1Q",Raw!J207,Raw!J207-Raw!I207)</f>
        <v>0</v>
      </c>
      <c r="K207" s="12">
        <f>IF(RIGHT(K$1,2)="1Q",Raw!K207,Raw!K207-Raw!J207)</f>
        <v>0</v>
      </c>
      <c r="L207" s="12">
        <f>IF(RIGHT(L$1,2)="1Q",Raw!L207,Raw!L207-Raw!K207)</f>
        <v>0</v>
      </c>
      <c r="M207" s="12">
        <f>IF(RIGHT(M$1,2)="1Q",Raw!M207,Raw!M207-Raw!L207)</f>
        <v>0</v>
      </c>
      <c r="N207" s="12">
        <f>IF(RIGHT(N$1,2)="1Q",Raw!N207,Raw!N207-Raw!M207)</f>
        <v>0</v>
      </c>
      <c r="O207" s="12">
        <f>IF(RIGHT(O$1,2)="1Q",Raw!O207,Raw!O207-Raw!N207)</f>
        <v>0</v>
      </c>
      <c r="P207" s="12">
        <f>IF(RIGHT(P$1,2)="1Q",Raw!P207,Raw!P207-Raw!O207)</f>
        <v>0</v>
      </c>
      <c r="Q207" s="12">
        <f>IF(RIGHT(Q$1,2)="1Q",Raw!Q207,Raw!Q207-Raw!P207)</f>
        <v>0</v>
      </c>
      <c r="R207" s="12">
        <f>IF(RIGHT(R$1,2)="1Q",Raw!R207,Raw!R207-Raw!Q207)</f>
        <v>0</v>
      </c>
      <c r="S207" s="12">
        <f>IF(RIGHT(S$1,2)="1Q",Raw!S207,Raw!S207-Raw!R207)</f>
        <v>0</v>
      </c>
    </row>
    <row r="208" spans="1:19" x14ac:dyDescent="0.25">
      <c r="A208" s="20" t="s">
        <v>185</v>
      </c>
      <c r="B208" s="21" t="s">
        <v>391</v>
      </c>
      <c r="C208" s="21"/>
      <c r="D208" s="21" t="s">
        <v>394</v>
      </c>
      <c r="E208" s="21" t="s">
        <v>387</v>
      </c>
      <c r="F208" s="12">
        <f>Raw!F208</f>
        <v>0</v>
      </c>
      <c r="G208" s="12">
        <f>IF(RIGHT(G$1,2)="1Q",Raw!G208,Raw!G208-Raw!F208)</f>
        <v>0</v>
      </c>
      <c r="H208" s="12">
        <f>IF(RIGHT(H$1,2)="1Q",Raw!H208,Raw!H208-Raw!G208)</f>
        <v>0</v>
      </c>
      <c r="I208" s="12">
        <f>IF(RIGHT(I$1,2)="1Q",Raw!I208,Raw!I208-Raw!H208)</f>
        <v>0</v>
      </c>
      <c r="J208" s="12">
        <f>IF(RIGHT(J$1,2)="1Q",Raw!J208,Raw!J208-Raw!I208)</f>
        <v>0</v>
      </c>
      <c r="K208" s="12">
        <f>IF(RIGHT(K$1,2)="1Q",Raw!K208,Raw!K208-Raw!J208)</f>
        <v>0</v>
      </c>
      <c r="L208" s="12">
        <f>IF(RIGHT(L$1,2)="1Q",Raw!L208,Raw!L208-Raw!K208)</f>
        <v>0</v>
      </c>
      <c r="M208" s="12">
        <f>IF(RIGHT(M$1,2)="1Q",Raw!M208,Raw!M208-Raw!L208)</f>
        <v>0</v>
      </c>
      <c r="N208" s="12">
        <f>IF(RIGHT(N$1,2)="1Q",Raw!N208,Raw!N208-Raw!M208)</f>
        <v>0</v>
      </c>
      <c r="O208" s="12">
        <f>IF(RIGHT(O$1,2)="1Q",Raw!O208,Raw!O208-Raw!N208)</f>
        <v>0</v>
      </c>
      <c r="P208" s="12">
        <f>IF(RIGHT(P$1,2)="1Q",Raw!P208,Raw!P208-Raw!O208)</f>
        <v>0</v>
      </c>
      <c r="Q208" s="12">
        <f>IF(RIGHT(Q$1,2)="1Q",Raw!Q208,Raw!Q208-Raw!P208)</f>
        <v>0</v>
      </c>
      <c r="R208" s="12">
        <f>IF(RIGHT(R$1,2)="1Q",Raw!R208,Raw!R208-Raw!Q208)</f>
        <v>0</v>
      </c>
      <c r="S208" s="12">
        <f>IF(RIGHT(S$1,2)="1Q",Raw!S208,Raw!S208-Raw!R208)</f>
        <v>0</v>
      </c>
    </row>
    <row r="209" spans="1:19" x14ac:dyDescent="0.25">
      <c r="A209" s="20" t="s">
        <v>186</v>
      </c>
      <c r="B209" s="21" t="s">
        <v>391</v>
      </c>
      <c r="C209" s="21"/>
      <c r="D209" s="21" t="s">
        <v>394</v>
      </c>
      <c r="E209" s="21" t="s">
        <v>387</v>
      </c>
      <c r="F209" s="12">
        <f>Raw!F209</f>
        <v>0</v>
      </c>
      <c r="G209" s="12">
        <f>IF(RIGHT(G$1,2)="1Q",Raw!G209,Raw!G209-Raw!F209)</f>
        <v>0</v>
      </c>
      <c r="H209" s="12">
        <f>IF(RIGHT(H$1,2)="1Q",Raw!H209,Raw!H209-Raw!G209)</f>
        <v>0</v>
      </c>
      <c r="I209" s="12">
        <f>IF(RIGHT(I$1,2)="1Q",Raw!I209,Raw!I209-Raw!H209)</f>
        <v>0</v>
      </c>
      <c r="J209" s="12">
        <f>IF(RIGHT(J$1,2)="1Q",Raw!J209,Raw!J209-Raw!I209)</f>
        <v>0</v>
      </c>
      <c r="K209" s="12">
        <f>IF(RIGHT(K$1,2)="1Q",Raw!K209,Raw!K209-Raw!J209)</f>
        <v>0</v>
      </c>
      <c r="L209" s="12">
        <f>IF(RIGHT(L$1,2)="1Q",Raw!L209,Raw!L209-Raw!K209)</f>
        <v>0</v>
      </c>
      <c r="M209" s="12">
        <f>IF(RIGHT(M$1,2)="1Q",Raw!M209,Raw!M209-Raw!L209)</f>
        <v>0</v>
      </c>
      <c r="N209" s="12">
        <f>IF(RIGHT(N$1,2)="1Q",Raw!N209,Raw!N209-Raw!M209)</f>
        <v>0</v>
      </c>
      <c r="O209" s="12">
        <f>IF(RIGHT(O$1,2)="1Q",Raw!O209,Raw!O209-Raw!N209)</f>
        <v>0</v>
      </c>
      <c r="P209" s="12">
        <f>IF(RIGHT(P$1,2)="1Q",Raw!P209,Raw!P209-Raw!O209)</f>
        <v>0</v>
      </c>
      <c r="Q209" s="12">
        <f>IF(RIGHT(Q$1,2)="1Q",Raw!Q209,Raw!Q209-Raw!P209)</f>
        <v>0</v>
      </c>
      <c r="R209" s="12">
        <f>IF(RIGHT(R$1,2)="1Q",Raw!R209,Raw!R209-Raw!Q209)</f>
        <v>0</v>
      </c>
      <c r="S209" s="12">
        <f>IF(RIGHT(S$1,2)="1Q",Raw!S209,Raw!S209-Raw!R209)</f>
        <v>0</v>
      </c>
    </row>
    <row r="210" spans="1:19" x14ac:dyDescent="0.25">
      <c r="A210" s="20" t="s">
        <v>187</v>
      </c>
      <c r="B210" s="21" t="s">
        <v>391</v>
      </c>
      <c r="C210" s="21"/>
      <c r="D210" s="21" t="s">
        <v>394</v>
      </c>
      <c r="E210" s="21" t="s">
        <v>387</v>
      </c>
      <c r="F210" s="12">
        <f>Raw!F210</f>
        <v>0</v>
      </c>
      <c r="G210" s="12">
        <f>IF(RIGHT(G$1,2)="1Q",Raw!G210,Raw!G210-Raw!F210)</f>
        <v>0</v>
      </c>
      <c r="H210" s="12">
        <f>IF(RIGHT(H$1,2)="1Q",Raw!H210,Raw!H210-Raw!G210)</f>
        <v>0</v>
      </c>
      <c r="I210" s="12">
        <f>IF(RIGHT(I$1,2)="1Q",Raw!I210,Raw!I210-Raw!H210)</f>
        <v>0</v>
      </c>
      <c r="J210" s="12">
        <f>IF(RIGHT(J$1,2)="1Q",Raw!J210,Raw!J210-Raw!I210)</f>
        <v>0</v>
      </c>
      <c r="K210" s="12">
        <f>IF(RIGHT(K$1,2)="1Q",Raw!K210,Raw!K210-Raw!J210)</f>
        <v>0</v>
      </c>
      <c r="L210" s="12">
        <f>IF(RIGHT(L$1,2)="1Q",Raw!L210,Raw!L210-Raw!K210)</f>
        <v>0</v>
      </c>
      <c r="M210" s="12">
        <f>IF(RIGHT(M$1,2)="1Q",Raw!M210,Raw!M210-Raw!L210)</f>
        <v>0</v>
      </c>
      <c r="N210" s="12">
        <f>IF(RIGHT(N$1,2)="1Q",Raw!N210,Raw!N210-Raw!M210)</f>
        <v>0</v>
      </c>
      <c r="O210" s="12">
        <f>IF(RIGHT(O$1,2)="1Q",Raw!O210,Raw!O210-Raw!N210)</f>
        <v>0</v>
      </c>
      <c r="P210" s="12">
        <f>IF(RIGHT(P$1,2)="1Q",Raw!P210,Raw!P210-Raw!O210)</f>
        <v>0</v>
      </c>
      <c r="Q210" s="12">
        <f>IF(RIGHT(Q$1,2)="1Q",Raw!Q210,Raw!Q210-Raw!P210)</f>
        <v>0</v>
      </c>
      <c r="R210" s="12">
        <f>IF(RIGHT(R$1,2)="1Q",Raw!R210,Raw!R210-Raw!Q210)</f>
        <v>0</v>
      </c>
      <c r="S210" s="12">
        <f>IF(RIGHT(S$1,2)="1Q",Raw!S210,Raw!S210-Raw!R210)</f>
        <v>0</v>
      </c>
    </row>
    <row r="211" spans="1:19" x14ac:dyDescent="0.25">
      <c r="A211" s="20" t="s">
        <v>188</v>
      </c>
      <c r="B211" s="21" t="s">
        <v>391</v>
      </c>
      <c r="C211" s="21"/>
      <c r="D211" s="21" t="s">
        <v>394</v>
      </c>
      <c r="E211" s="21" t="s">
        <v>387</v>
      </c>
      <c r="F211" s="12">
        <f>Raw!F211</f>
        <v>7376873</v>
      </c>
      <c r="G211" s="12">
        <f>IF(RIGHT(G$1,2)="1Q",Raw!G211,Raw!G211-Raw!F211)</f>
        <v>145116582</v>
      </c>
      <c r="H211" s="12">
        <f>IF(RIGHT(H$1,2)="1Q",Raw!H211,Raw!H211-Raw!G211)</f>
        <v>725672289</v>
      </c>
      <c r="I211" s="12">
        <f>IF(RIGHT(I$1,2)="1Q",Raw!I211,Raw!I211-Raw!H211)</f>
        <v>1362317455</v>
      </c>
      <c r="J211" s="12">
        <f>IF(RIGHT(J$1,2)="1Q",Raw!J211,Raw!J211-Raw!I211)</f>
        <v>1840411832</v>
      </c>
      <c r="K211" s="12">
        <f>IF(RIGHT(K$1,2)="1Q",Raw!K211,Raw!K211-Raw!J211)</f>
        <v>2180142248</v>
      </c>
      <c r="L211" s="12">
        <f>IF(RIGHT(L$1,2)="1Q",Raw!L211,Raw!L211-Raw!K211)</f>
        <v>2409920789</v>
      </c>
      <c r="M211" s="12">
        <f>IF(RIGHT(M$1,2)="1Q",Raw!M211,Raw!M211-Raw!L211)</f>
        <v>2484833998</v>
      </c>
      <c r="N211" s="12">
        <f>IF(RIGHT(N$1,2)="1Q",Raw!N211,Raw!N211-Raw!M211)</f>
        <v>2457839080</v>
      </c>
      <c r="O211" s="12">
        <f>IF(RIGHT(O$1,2)="1Q",Raw!O211,Raw!O211-Raw!N211)</f>
        <v>2670176666</v>
      </c>
      <c r="P211" s="12">
        <f>IF(RIGHT(P$1,2)="1Q",Raw!P211,Raw!P211-Raw!O211)</f>
        <v>2860328166</v>
      </c>
      <c r="Q211" s="12">
        <f>IF(RIGHT(Q$1,2)="1Q",Raw!Q211,Raw!Q211-Raw!P211)</f>
        <v>2857090042</v>
      </c>
      <c r="R211" s="12">
        <f>IF(RIGHT(R$1,2)="1Q",Raw!R211,Raw!R211-Raw!Q211)</f>
        <v>2826146124</v>
      </c>
      <c r="S211" s="12">
        <f>IF(RIGHT(S$1,2)="1Q",Raw!S211,Raw!S211-Raw!R211)</f>
        <v>2815248333</v>
      </c>
    </row>
    <row r="212" spans="1:19" x14ac:dyDescent="0.25">
      <c r="A212" s="20" t="s">
        <v>189</v>
      </c>
      <c r="B212" s="21" t="s">
        <v>390</v>
      </c>
      <c r="C212" s="21"/>
      <c r="D212" s="21" t="s">
        <v>393</v>
      </c>
      <c r="E212" s="21" t="s">
        <v>387</v>
      </c>
      <c r="F212" s="12">
        <f>Raw!F212</f>
        <v>893848451</v>
      </c>
      <c r="G212" s="12">
        <f>IF(RIGHT(G$1,2)="1Q",Raw!G212,Raw!G212-Raw!F212)</f>
        <v>447444750</v>
      </c>
      <c r="H212" s="12">
        <f>IF(RIGHT(H$1,2)="1Q",Raw!H212,Raw!H212-Raw!G212)</f>
        <v>378004729</v>
      </c>
      <c r="I212" s="12">
        <f>IF(RIGHT(I$1,2)="1Q",Raw!I212,Raw!I212-Raw!H212)</f>
        <v>567672471</v>
      </c>
      <c r="J212" s="12">
        <f>IF(RIGHT(J$1,2)="1Q",Raw!J212,Raw!J212-Raw!I212)</f>
        <v>3287403205</v>
      </c>
      <c r="K212" s="12">
        <f>IF(RIGHT(K$1,2)="1Q",Raw!K212,Raw!K212-Raw!J212)</f>
        <v>374865926</v>
      </c>
      <c r="L212" s="12">
        <f>IF(RIGHT(L$1,2)="1Q",Raw!L212,Raw!L212-Raw!K212)</f>
        <v>520339973</v>
      </c>
      <c r="M212" s="12">
        <f>IF(RIGHT(M$1,2)="1Q",Raw!M212,Raw!M212-Raw!L212)</f>
        <v>295039627</v>
      </c>
      <c r="N212" s="12">
        <f>IF(RIGHT(N$1,2)="1Q",Raw!N212,Raw!N212-Raw!M212)</f>
        <v>141973783</v>
      </c>
      <c r="O212" s="12">
        <f>IF(RIGHT(O$1,2)="1Q",Raw!O212,Raw!O212-Raw!N212)</f>
        <v>254495821</v>
      </c>
      <c r="P212" s="12">
        <f>IF(RIGHT(P$1,2)="1Q",Raw!P212,Raw!P212-Raw!O212)</f>
        <v>184138188</v>
      </c>
      <c r="Q212" s="12">
        <f>IF(RIGHT(Q$1,2)="1Q",Raw!Q212,Raw!Q212-Raw!P212)</f>
        <v>167627907</v>
      </c>
      <c r="R212" s="12">
        <f>IF(RIGHT(R$1,2)="1Q",Raw!R212,Raw!R212-Raw!Q212)</f>
        <v>215617664</v>
      </c>
      <c r="S212" s="12">
        <f>IF(RIGHT(S$1,2)="1Q",Raw!S212,Raw!S212-Raw!R212)</f>
        <v>168257837</v>
      </c>
    </row>
    <row r="213" spans="1:19" x14ac:dyDescent="0.25">
      <c r="A213" s="20" t="s">
        <v>190</v>
      </c>
      <c r="B213" s="21" t="s">
        <v>390</v>
      </c>
      <c r="C213" s="21"/>
      <c r="D213" s="21" t="s">
        <v>393</v>
      </c>
      <c r="E213" s="21" t="s">
        <v>387</v>
      </c>
      <c r="F213" s="12">
        <f>Raw!F213</f>
        <v>893848451</v>
      </c>
      <c r="G213" s="12">
        <f>IF(RIGHT(G$1,2)="1Q",Raw!G213,Raw!G213-Raw!F213)</f>
        <v>445944750</v>
      </c>
      <c r="H213" s="12">
        <f>IF(RIGHT(H$1,2)="1Q",Raw!H213,Raw!H213-Raw!G213)</f>
        <v>378004729</v>
      </c>
      <c r="I213" s="12">
        <f>IF(RIGHT(I$1,2)="1Q",Raw!I213,Raw!I213-Raw!H213)</f>
        <v>473972471</v>
      </c>
      <c r="J213" s="12">
        <f>IF(RIGHT(J$1,2)="1Q",Raw!J213,Raw!J213-Raw!I213)</f>
        <v>763123411</v>
      </c>
      <c r="K213" s="12">
        <f>IF(RIGHT(K$1,2)="1Q",Raw!K213,Raw!K213-Raw!J213)</f>
        <v>553445720</v>
      </c>
      <c r="L213" s="12">
        <f>IF(RIGHT(L$1,2)="1Q",Raw!L213,Raw!L213-Raw!K213)</f>
        <v>520339973</v>
      </c>
      <c r="M213" s="12">
        <f>IF(RIGHT(M$1,2)="1Q",Raw!M213,Raw!M213-Raw!L213)</f>
        <v>295039627</v>
      </c>
      <c r="N213" s="12">
        <f>IF(RIGHT(N$1,2)="1Q",Raw!N213,Raw!N213-Raw!M213)</f>
        <v>141444218</v>
      </c>
      <c r="O213" s="12">
        <f>IF(RIGHT(O$1,2)="1Q",Raw!O213,Raw!O213-Raw!N213)</f>
        <v>214016461</v>
      </c>
      <c r="P213" s="12">
        <f>IF(RIGHT(P$1,2)="1Q",Raw!P213,Raw!P213-Raw!O213)</f>
        <v>175019912</v>
      </c>
      <c r="Q213" s="12">
        <f>IF(RIGHT(Q$1,2)="1Q",Raw!Q213,Raw!Q213-Raw!P213)</f>
        <v>179829692</v>
      </c>
      <c r="R213" s="12">
        <f>IF(RIGHT(R$1,2)="1Q",Raw!R213,Raw!R213-Raw!Q213)</f>
        <v>212887673</v>
      </c>
      <c r="S213" s="12">
        <f>IF(RIGHT(S$1,2)="1Q",Raw!S213,Raw!S213-Raw!R213)</f>
        <v>168467894</v>
      </c>
    </row>
    <row r="214" spans="1:19" x14ac:dyDescent="0.25">
      <c r="A214" s="20" t="s">
        <v>191</v>
      </c>
      <c r="B214" s="21" t="s">
        <v>391</v>
      </c>
      <c r="C214" s="21"/>
      <c r="D214" s="21" t="s">
        <v>394</v>
      </c>
      <c r="E214" s="21" t="s">
        <v>387</v>
      </c>
      <c r="F214" s="12">
        <f>Raw!F214</f>
        <v>622838</v>
      </c>
      <c r="G214" s="12">
        <f>IF(RIGHT(G$1,2)="1Q",Raw!G214,Raw!G214-Raw!F214)</f>
        <v>0</v>
      </c>
      <c r="H214" s="12">
        <f>IF(RIGHT(H$1,2)="1Q",Raw!H214,Raw!H214-Raw!G214)</f>
        <v>0</v>
      </c>
      <c r="I214" s="12">
        <f>IF(RIGHT(I$1,2)="1Q",Raw!I214,Raw!I214-Raw!H214)</f>
        <v>0</v>
      </c>
      <c r="J214" s="12">
        <f>IF(RIGHT(J$1,2)="1Q",Raw!J214,Raw!J214-Raw!I214)</f>
        <v>0</v>
      </c>
      <c r="K214" s="12">
        <f>IF(RIGHT(K$1,2)="1Q",Raw!K214,Raw!K214-Raw!J214)</f>
        <v>2464</v>
      </c>
      <c r="L214" s="12">
        <f>IF(RIGHT(L$1,2)="1Q",Raw!L214,Raw!L214-Raw!K214)</f>
        <v>54374598</v>
      </c>
      <c r="M214" s="12">
        <f>IF(RIGHT(M$1,2)="1Q",Raw!M214,Raw!M214-Raw!L214)</f>
        <v>0</v>
      </c>
      <c r="N214" s="12">
        <f>IF(RIGHT(N$1,2)="1Q",Raw!N214,Raw!N214-Raw!M214)</f>
        <v>729936</v>
      </c>
      <c r="O214" s="12">
        <f>IF(RIGHT(O$1,2)="1Q",Raw!O214,Raw!O214-Raw!N214)</f>
        <v>64136148</v>
      </c>
      <c r="P214" s="12">
        <f>IF(RIGHT(P$1,2)="1Q",Raw!P214,Raw!P214-Raw!O214)</f>
        <v>44397967</v>
      </c>
      <c r="Q214" s="12">
        <f>IF(RIGHT(Q$1,2)="1Q",Raw!Q214,Raw!Q214-Raw!P214)</f>
        <v>46465265</v>
      </c>
      <c r="R214" s="12">
        <f>IF(RIGHT(R$1,2)="1Q",Raw!R214,Raw!R214-Raw!Q214)</f>
        <v>38215653</v>
      </c>
      <c r="S214" s="12">
        <f>IF(RIGHT(S$1,2)="1Q",Raw!S214,Raw!S214-Raw!R214)</f>
        <v>42952785</v>
      </c>
    </row>
    <row r="215" spans="1:19" x14ac:dyDescent="0.25">
      <c r="A215" s="20" t="s">
        <v>192</v>
      </c>
      <c r="B215" s="21" t="s">
        <v>391</v>
      </c>
      <c r="C215" s="21"/>
      <c r="D215" s="21" t="s">
        <v>394</v>
      </c>
      <c r="E215" s="21" t="s">
        <v>387</v>
      </c>
      <c r="F215" s="12">
        <f>Raw!F215</f>
        <v>0</v>
      </c>
      <c r="G215" s="12">
        <f>IF(RIGHT(G$1,2)="1Q",Raw!G215,Raw!G215-Raw!F215)</f>
        <v>0</v>
      </c>
      <c r="H215" s="12">
        <f>IF(RIGHT(H$1,2)="1Q",Raw!H215,Raw!H215-Raw!G215)</f>
        <v>0</v>
      </c>
      <c r="I215" s="12">
        <f>IF(RIGHT(I$1,2)="1Q",Raw!I215,Raw!I215-Raw!H215)</f>
        <v>0</v>
      </c>
      <c r="J215" s="12">
        <f>IF(RIGHT(J$1,2)="1Q",Raw!J215,Raw!J215-Raw!I215)</f>
        <v>0</v>
      </c>
      <c r="K215" s="12">
        <f>IF(RIGHT(K$1,2)="1Q",Raw!K215,Raw!K215-Raw!J215)</f>
        <v>0</v>
      </c>
      <c r="L215" s="12">
        <f>IF(RIGHT(L$1,2)="1Q",Raw!L215,Raw!L215-Raw!K215)</f>
        <v>0</v>
      </c>
      <c r="M215" s="12">
        <f>IF(RIGHT(M$1,2)="1Q",Raw!M215,Raw!M215-Raw!L215)</f>
        <v>0</v>
      </c>
      <c r="N215" s="12">
        <f>IF(RIGHT(N$1,2)="1Q",Raw!N215,Raw!N215-Raw!M215)</f>
        <v>0</v>
      </c>
      <c r="O215" s="12">
        <f>IF(RIGHT(O$1,2)="1Q",Raw!O215,Raw!O215-Raw!N215)</f>
        <v>0</v>
      </c>
      <c r="P215" s="12">
        <f>IF(RIGHT(P$1,2)="1Q",Raw!P215,Raw!P215-Raw!O215)</f>
        <v>0</v>
      </c>
      <c r="Q215" s="12">
        <f>IF(RIGHT(Q$1,2)="1Q",Raw!Q215,Raw!Q215-Raw!P215)</f>
        <v>0</v>
      </c>
      <c r="R215" s="12">
        <f>IF(RIGHT(R$1,2)="1Q",Raw!R215,Raw!R215-Raw!Q215)</f>
        <v>0</v>
      </c>
      <c r="S215" s="12">
        <f>IF(RIGHT(S$1,2)="1Q",Raw!S215,Raw!S215-Raw!R215)</f>
        <v>0</v>
      </c>
    </row>
    <row r="216" spans="1:19" x14ac:dyDescent="0.25">
      <c r="A216" s="20" t="s">
        <v>193</v>
      </c>
      <c r="B216" s="21" t="s">
        <v>391</v>
      </c>
      <c r="C216" s="21"/>
      <c r="D216" s="21" t="s">
        <v>394</v>
      </c>
      <c r="E216" s="21" t="s">
        <v>387</v>
      </c>
      <c r="F216" s="12">
        <f>Raw!F216</f>
        <v>892241194</v>
      </c>
      <c r="G216" s="12">
        <f>IF(RIGHT(G$1,2)="1Q",Raw!G216,Raw!G216-Raw!F216)</f>
        <v>443731091</v>
      </c>
      <c r="H216" s="12">
        <f>IF(RIGHT(H$1,2)="1Q",Raw!H216,Raw!H216-Raw!G216)</f>
        <v>370336689</v>
      </c>
      <c r="I216" s="12">
        <f>IF(RIGHT(I$1,2)="1Q",Raw!I216,Raw!I216-Raw!H216)</f>
        <v>460641462</v>
      </c>
      <c r="J216" s="12">
        <f>IF(RIGHT(J$1,2)="1Q",Raw!J216,Raw!J216-Raw!I216)</f>
        <v>744175332</v>
      </c>
      <c r="K216" s="12">
        <f>IF(RIGHT(K$1,2)="1Q",Raw!K216,Raw!K216-Raw!J216)</f>
        <v>529304059</v>
      </c>
      <c r="L216" s="12">
        <f>IF(RIGHT(L$1,2)="1Q",Raw!L216,Raw!L216-Raw!K216)</f>
        <v>439594136</v>
      </c>
      <c r="M216" s="12">
        <f>IF(RIGHT(M$1,2)="1Q",Raw!M216,Raw!M216-Raw!L216)</f>
        <v>269130056</v>
      </c>
      <c r="N216" s="12">
        <f>IF(RIGHT(N$1,2)="1Q",Raw!N216,Raw!N216-Raw!M216)</f>
        <v>125625003</v>
      </c>
      <c r="O216" s="12">
        <f>IF(RIGHT(O$1,2)="1Q",Raw!O216,Raw!O216-Raw!N216)</f>
        <v>144625004</v>
      </c>
      <c r="P216" s="12">
        <f>IF(RIGHT(P$1,2)="1Q",Raw!P216,Raw!P216-Raw!O216)</f>
        <v>125830003</v>
      </c>
      <c r="Q216" s="12">
        <f>IF(RIGHT(Q$1,2)="1Q",Raw!Q216,Raw!Q216-Raw!P216)</f>
        <v>129200006</v>
      </c>
      <c r="R216" s="12">
        <f>IF(RIGHT(R$1,2)="1Q",Raw!R216,Raw!R216-Raw!Q216)</f>
        <v>170300001</v>
      </c>
      <c r="S216" s="12">
        <f>IF(RIGHT(S$1,2)="1Q",Raw!S216,Raw!S216-Raw!R216)</f>
        <v>121110001</v>
      </c>
    </row>
    <row r="217" spans="1:19" x14ac:dyDescent="0.25">
      <c r="A217" s="20" t="s">
        <v>194</v>
      </c>
      <c r="B217" s="21" t="s">
        <v>391</v>
      </c>
      <c r="C217" s="21"/>
      <c r="D217" s="21" t="s">
        <v>394</v>
      </c>
      <c r="E217" s="21" t="s">
        <v>387</v>
      </c>
      <c r="F217" s="12">
        <f>Raw!F217</f>
        <v>984419</v>
      </c>
      <c r="G217" s="12">
        <f>IF(RIGHT(G$1,2)="1Q",Raw!G217,Raw!G217-Raw!F217)</f>
        <v>2213659</v>
      </c>
      <c r="H217" s="12">
        <f>IF(RIGHT(H$1,2)="1Q",Raw!H217,Raw!H217-Raw!G217)</f>
        <v>7668040</v>
      </c>
      <c r="I217" s="12">
        <f>IF(RIGHT(I$1,2)="1Q",Raw!I217,Raw!I217-Raw!H217)</f>
        <v>13331009</v>
      </c>
      <c r="J217" s="12">
        <f>IF(RIGHT(J$1,2)="1Q",Raw!J217,Raw!J217-Raw!I217)</f>
        <v>18948079</v>
      </c>
      <c r="K217" s="12">
        <f>IF(RIGHT(K$1,2)="1Q",Raw!K217,Raw!K217-Raw!J217)</f>
        <v>24139197</v>
      </c>
      <c r="L217" s="12">
        <f>IF(RIGHT(L$1,2)="1Q",Raw!L217,Raw!L217-Raw!K217)</f>
        <v>26371239</v>
      </c>
      <c r="M217" s="12">
        <f>IF(RIGHT(M$1,2)="1Q",Raw!M217,Raw!M217-Raw!L217)</f>
        <v>25909571</v>
      </c>
      <c r="N217" s="12">
        <f>IF(RIGHT(N$1,2)="1Q",Raw!N217,Raw!N217-Raw!M217)</f>
        <v>15089279</v>
      </c>
      <c r="O217" s="12">
        <f>IF(RIGHT(O$1,2)="1Q",Raw!O217,Raw!O217-Raw!N217)</f>
        <v>5255309</v>
      </c>
      <c r="P217" s="12">
        <f>IF(RIGHT(P$1,2)="1Q",Raw!P217,Raw!P217-Raw!O217)</f>
        <v>4791942</v>
      </c>
      <c r="Q217" s="12">
        <f>IF(RIGHT(Q$1,2)="1Q",Raw!Q217,Raw!Q217-Raw!P217)</f>
        <v>4164421</v>
      </c>
      <c r="R217" s="12">
        <f>IF(RIGHT(R$1,2)="1Q",Raw!R217,Raw!R217-Raw!Q217)</f>
        <v>4372019</v>
      </c>
      <c r="S217" s="12">
        <f>IF(RIGHT(S$1,2)="1Q",Raw!S217,Raw!S217-Raw!R217)</f>
        <v>4405108</v>
      </c>
    </row>
    <row r="218" spans="1:19" x14ac:dyDescent="0.25">
      <c r="A218" s="20" t="s">
        <v>195</v>
      </c>
      <c r="B218" s="21" t="s">
        <v>391</v>
      </c>
      <c r="C218" s="21"/>
      <c r="D218" s="21" t="s">
        <v>394</v>
      </c>
      <c r="E218" s="21" t="s">
        <v>387</v>
      </c>
      <c r="F218" s="12">
        <f>Raw!F218</f>
        <v>0</v>
      </c>
      <c r="G218" s="12">
        <f>IF(RIGHT(G$1,2)="1Q",Raw!G218,Raw!G218-Raw!F218)</f>
        <v>0</v>
      </c>
      <c r="H218" s="12">
        <f>IF(RIGHT(H$1,2)="1Q",Raw!H218,Raw!H218-Raw!G218)</f>
        <v>0</v>
      </c>
      <c r="I218" s="12">
        <f>IF(RIGHT(I$1,2)="1Q",Raw!I218,Raw!I218-Raw!H218)</f>
        <v>0</v>
      </c>
      <c r="J218" s="12">
        <f>IF(RIGHT(J$1,2)="1Q",Raw!J218,Raw!J218-Raw!I218)</f>
        <v>0</v>
      </c>
      <c r="K218" s="12">
        <f>IF(RIGHT(K$1,2)="1Q",Raw!K218,Raw!K218-Raw!J218)</f>
        <v>0</v>
      </c>
      <c r="L218" s="12">
        <f>IF(RIGHT(L$1,2)="1Q",Raw!L218,Raw!L218-Raw!K218)</f>
        <v>0</v>
      </c>
      <c r="M218" s="12">
        <f>IF(RIGHT(M$1,2)="1Q",Raw!M218,Raw!M218-Raw!L218)</f>
        <v>0</v>
      </c>
      <c r="N218" s="12">
        <f>IF(RIGHT(N$1,2)="1Q",Raw!N218,Raw!N218-Raw!M218)</f>
        <v>0</v>
      </c>
      <c r="O218" s="12">
        <f>IF(RIGHT(O$1,2)="1Q",Raw!O218,Raw!O218-Raw!N218)</f>
        <v>0</v>
      </c>
      <c r="P218" s="12">
        <f>IF(RIGHT(P$1,2)="1Q",Raw!P218,Raw!P218-Raw!O218)</f>
        <v>0</v>
      </c>
      <c r="Q218" s="12">
        <f>IF(RIGHT(Q$1,2)="1Q",Raw!Q218,Raw!Q218-Raw!P218)</f>
        <v>0</v>
      </c>
      <c r="R218" s="12">
        <f>IF(RIGHT(R$1,2)="1Q",Raw!R218,Raw!R218-Raw!Q218)</f>
        <v>0</v>
      </c>
      <c r="S218" s="12">
        <f>IF(RIGHT(S$1,2)="1Q",Raw!S218,Raw!S218-Raw!R218)</f>
        <v>0</v>
      </c>
    </row>
    <row r="219" spans="1:19" x14ac:dyDescent="0.25">
      <c r="A219" s="20" t="s">
        <v>196</v>
      </c>
      <c r="B219" s="21" t="s">
        <v>391</v>
      </c>
      <c r="C219" s="21"/>
      <c r="D219" s="21" t="s">
        <v>394</v>
      </c>
      <c r="E219" s="21" t="s">
        <v>387</v>
      </c>
      <c r="F219" s="12">
        <f>Raw!F219</f>
        <v>0</v>
      </c>
      <c r="G219" s="12">
        <f>IF(RIGHT(G$1,2)="1Q",Raw!G219,Raw!G219-Raw!F219)</f>
        <v>0</v>
      </c>
      <c r="H219" s="12">
        <f>IF(RIGHT(H$1,2)="1Q",Raw!H219,Raw!H219-Raw!G219)</f>
        <v>0</v>
      </c>
      <c r="I219" s="12">
        <f>IF(RIGHT(I$1,2)="1Q",Raw!I219,Raw!I219-Raw!H219)</f>
        <v>0</v>
      </c>
      <c r="J219" s="12">
        <f>IF(RIGHT(J$1,2)="1Q",Raw!J219,Raw!J219-Raw!I219)</f>
        <v>0</v>
      </c>
      <c r="K219" s="12">
        <f>IF(RIGHT(K$1,2)="1Q",Raw!K219,Raw!K219-Raw!J219)</f>
        <v>0</v>
      </c>
      <c r="L219" s="12">
        <f>IF(RIGHT(L$1,2)="1Q",Raw!L219,Raw!L219-Raw!K219)</f>
        <v>0</v>
      </c>
      <c r="M219" s="12">
        <f>IF(RIGHT(M$1,2)="1Q",Raw!M219,Raw!M219-Raw!L219)</f>
        <v>0</v>
      </c>
      <c r="N219" s="12">
        <f>IF(RIGHT(N$1,2)="1Q",Raw!N219,Raw!N219-Raw!M219)</f>
        <v>0</v>
      </c>
      <c r="O219" s="12">
        <f>IF(RIGHT(O$1,2)="1Q",Raw!O219,Raw!O219-Raw!N219)</f>
        <v>0</v>
      </c>
      <c r="P219" s="12">
        <f>IF(RIGHT(P$1,2)="1Q",Raw!P219,Raw!P219-Raw!O219)</f>
        <v>0</v>
      </c>
      <c r="Q219" s="12">
        <f>IF(RIGHT(Q$1,2)="1Q",Raw!Q219,Raw!Q219-Raw!P219)</f>
        <v>0</v>
      </c>
      <c r="R219" s="12">
        <f>IF(RIGHT(R$1,2)="1Q",Raw!R219,Raw!R219-Raw!Q219)</f>
        <v>0</v>
      </c>
      <c r="S219" s="12">
        <f>IF(RIGHT(S$1,2)="1Q",Raw!S219,Raw!S219-Raw!R219)</f>
        <v>0</v>
      </c>
    </row>
    <row r="220" spans="1:19" x14ac:dyDescent="0.25">
      <c r="A220" s="20" t="s">
        <v>53</v>
      </c>
      <c r="B220" s="21" t="s">
        <v>391</v>
      </c>
      <c r="C220" s="21"/>
      <c r="D220" s="21" t="s">
        <v>394</v>
      </c>
      <c r="E220" s="21" t="s">
        <v>387</v>
      </c>
      <c r="F220" s="12">
        <f>Raw!F220</f>
        <v>0</v>
      </c>
      <c r="G220" s="12">
        <f>IF(RIGHT(G$1,2)="1Q",Raw!G220,Raw!G220-Raw!F220)</f>
        <v>0</v>
      </c>
      <c r="H220" s="12">
        <f>IF(RIGHT(H$1,2)="1Q",Raw!H220,Raw!H220-Raw!G220)</f>
        <v>0</v>
      </c>
      <c r="I220" s="12">
        <f>IF(RIGHT(I$1,2)="1Q",Raw!I220,Raw!I220-Raw!H220)</f>
        <v>0</v>
      </c>
      <c r="J220" s="12">
        <f>IF(RIGHT(J$1,2)="1Q",Raw!J220,Raw!J220-Raw!I220)</f>
        <v>0</v>
      </c>
      <c r="K220" s="12">
        <f>IF(RIGHT(K$1,2)="1Q",Raw!K220,Raw!K220-Raw!J220)</f>
        <v>0</v>
      </c>
      <c r="L220" s="12">
        <f>IF(RIGHT(L$1,2)="1Q",Raw!L220,Raw!L220-Raw!K220)</f>
        <v>0</v>
      </c>
      <c r="M220" s="12">
        <f>IF(RIGHT(M$1,2)="1Q",Raw!M220,Raw!M220-Raw!L220)</f>
        <v>0</v>
      </c>
      <c r="N220" s="12">
        <f>IF(RIGHT(N$1,2)="1Q",Raw!N220,Raw!N220-Raw!M220)</f>
        <v>0</v>
      </c>
      <c r="O220" s="12">
        <f>IF(RIGHT(O$1,2)="1Q",Raw!O220,Raw!O220-Raw!N220)</f>
        <v>0</v>
      </c>
      <c r="P220" s="12">
        <f>IF(RIGHT(P$1,2)="1Q",Raw!P220,Raw!P220-Raw!O220)</f>
        <v>0</v>
      </c>
      <c r="Q220" s="12">
        <f>IF(RIGHT(Q$1,2)="1Q",Raw!Q220,Raw!Q220-Raw!P220)</f>
        <v>0</v>
      </c>
      <c r="R220" s="12">
        <f>IF(RIGHT(R$1,2)="1Q",Raw!R220,Raw!R220-Raw!Q220)</f>
        <v>0</v>
      </c>
      <c r="S220" s="12">
        <f>IF(RIGHT(S$1,2)="1Q",Raw!S220,Raw!S220-Raw!R220)</f>
        <v>0</v>
      </c>
    </row>
    <row r="221" spans="1:19" x14ac:dyDescent="0.25">
      <c r="A221" s="20" t="s">
        <v>197</v>
      </c>
      <c r="B221" s="21" t="s">
        <v>390</v>
      </c>
      <c r="C221" s="21"/>
      <c r="D221" s="21" t="s">
        <v>393</v>
      </c>
      <c r="E221" s="21" t="s">
        <v>387</v>
      </c>
      <c r="F221" s="12">
        <f>Raw!F221</f>
        <v>0</v>
      </c>
      <c r="G221" s="12">
        <f>IF(RIGHT(G$1,2)="1Q",Raw!G221,Raw!G221-Raw!F221)</f>
        <v>1500000</v>
      </c>
      <c r="H221" s="12">
        <f>IF(RIGHT(H$1,2)="1Q",Raw!H221,Raw!H221-Raw!G221)</f>
        <v>0</v>
      </c>
      <c r="I221" s="12">
        <f>IF(RIGHT(I$1,2)="1Q",Raw!I221,Raw!I221-Raw!H221)</f>
        <v>93700000</v>
      </c>
      <c r="J221" s="12">
        <f>IF(RIGHT(J$1,2)="1Q",Raw!J221,Raw!J221-Raw!I221)</f>
        <v>2524279794</v>
      </c>
      <c r="K221" s="12">
        <f>IF(RIGHT(K$1,2)="1Q",Raw!K221,Raw!K221-Raw!J221)</f>
        <v>-178579794</v>
      </c>
      <c r="L221" s="12">
        <f>IF(RIGHT(L$1,2)="1Q",Raw!L221,Raw!L221-Raw!K221)</f>
        <v>0</v>
      </c>
      <c r="M221" s="12">
        <f>IF(RIGHT(M$1,2)="1Q",Raw!M221,Raw!M221-Raw!L221)</f>
        <v>0</v>
      </c>
      <c r="N221" s="12">
        <f>IF(RIGHT(N$1,2)="1Q",Raw!N221,Raw!N221-Raw!M221)</f>
        <v>529565</v>
      </c>
      <c r="O221" s="12">
        <f>IF(RIGHT(O$1,2)="1Q",Raw!O221,Raw!O221-Raw!N221)</f>
        <v>40479360</v>
      </c>
      <c r="P221" s="12">
        <f>IF(RIGHT(P$1,2)="1Q",Raw!P221,Raw!P221-Raw!O221)</f>
        <v>9118276</v>
      </c>
      <c r="Q221" s="12">
        <f>IF(RIGHT(Q$1,2)="1Q",Raw!Q221,Raw!Q221-Raw!P221)</f>
        <v>-12201785</v>
      </c>
      <c r="R221" s="12">
        <f>IF(RIGHT(R$1,2)="1Q",Raw!R221,Raw!R221-Raw!Q221)</f>
        <v>2729991</v>
      </c>
      <c r="S221" s="12">
        <f>IF(RIGHT(S$1,2)="1Q",Raw!S221,Raw!S221-Raw!R221)</f>
        <v>-210057</v>
      </c>
    </row>
    <row r="222" spans="1:19" x14ac:dyDescent="0.25">
      <c r="A222" s="20" t="s">
        <v>198</v>
      </c>
      <c r="B222" s="21" t="s">
        <v>391</v>
      </c>
      <c r="C222" s="21"/>
      <c r="D222" s="21" t="s">
        <v>394</v>
      </c>
      <c r="E222" s="21" t="s">
        <v>387</v>
      </c>
      <c r="F222" s="12">
        <f>Raw!F222</f>
        <v>0</v>
      </c>
      <c r="G222" s="12">
        <f>IF(RIGHT(G$1,2)="1Q",Raw!G222,Raw!G222-Raw!F222)</f>
        <v>1500000</v>
      </c>
      <c r="H222" s="12">
        <f>IF(RIGHT(H$1,2)="1Q",Raw!H222,Raw!H222-Raw!G222)</f>
        <v>0</v>
      </c>
      <c r="I222" s="12">
        <f>IF(RIGHT(I$1,2)="1Q",Raw!I222,Raw!I222-Raw!H222)</f>
        <v>93700000</v>
      </c>
      <c r="J222" s="12">
        <f>IF(RIGHT(J$1,2)="1Q",Raw!J222,Raw!J222-Raw!I222)</f>
        <v>2524279794</v>
      </c>
      <c r="K222" s="12">
        <f>IF(RIGHT(K$1,2)="1Q",Raw!K222,Raw!K222-Raw!J222)</f>
        <v>-178579794</v>
      </c>
      <c r="L222" s="12">
        <f>IF(RIGHT(L$1,2)="1Q",Raw!L222,Raw!L222-Raw!K222)</f>
        <v>0</v>
      </c>
      <c r="M222" s="12">
        <f>IF(RIGHT(M$1,2)="1Q",Raw!M222,Raw!M222-Raw!L222)</f>
        <v>0</v>
      </c>
      <c r="N222" s="12">
        <f>IF(RIGHT(N$1,2)="1Q",Raw!N222,Raw!N222-Raw!M222)</f>
        <v>529565</v>
      </c>
      <c r="O222" s="12">
        <f>IF(RIGHT(O$1,2)="1Q",Raw!O222,Raw!O222-Raw!N222)</f>
        <v>40479360</v>
      </c>
      <c r="P222" s="12">
        <f>IF(RIGHT(P$1,2)="1Q",Raw!P222,Raw!P222-Raw!O222)</f>
        <v>9118276</v>
      </c>
      <c r="Q222" s="12">
        <f>IF(RIGHT(Q$1,2)="1Q",Raw!Q222,Raw!Q222-Raw!P222)</f>
        <v>-12201785</v>
      </c>
      <c r="R222" s="12">
        <f>IF(RIGHT(R$1,2)="1Q",Raw!R222,Raw!R222-Raw!Q222)</f>
        <v>2729991</v>
      </c>
      <c r="S222" s="12">
        <f>IF(RIGHT(S$1,2)="1Q",Raw!S222,Raw!S222-Raw!R222)</f>
        <v>-210057</v>
      </c>
    </row>
    <row r="223" spans="1:19" x14ac:dyDescent="0.25">
      <c r="A223" s="20" t="s">
        <v>199</v>
      </c>
      <c r="B223" s="21" t="s">
        <v>391</v>
      </c>
      <c r="C223" s="21"/>
      <c r="D223" s="21" t="s">
        <v>394</v>
      </c>
      <c r="E223" s="21" t="s">
        <v>387</v>
      </c>
      <c r="F223" s="12">
        <f>Raw!F223</f>
        <v>0</v>
      </c>
      <c r="G223" s="12">
        <f>IF(RIGHT(G$1,2)="1Q",Raw!G223,Raw!G223-Raw!F223)</f>
        <v>0</v>
      </c>
      <c r="H223" s="12">
        <f>IF(RIGHT(H$1,2)="1Q",Raw!H223,Raw!H223-Raw!G223)</f>
        <v>0</v>
      </c>
      <c r="I223" s="12">
        <f>IF(RIGHT(I$1,2)="1Q",Raw!I223,Raw!I223-Raw!H223)</f>
        <v>0</v>
      </c>
      <c r="J223" s="12">
        <f>IF(RIGHT(J$1,2)="1Q",Raw!J223,Raw!J223-Raw!I223)</f>
        <v>0</v>
      </c>
      <c r="K223" s="12">
        <f>IF(RIGHT(K$1,2)="1Q",Raw!K223,Raw!K223-Raw!J223)</f>
        <v>0</v>
      </c>
      <c r="L223" s="12">
        <f>IF(RIGHT(L$1,2)="1Q",Raw!L223,Raw!L223-Raw!K223)</f>
        <v>0</v>
      </c>
      <c r="M223" s="12">
        <f>IF(RIGHT(M$1,2)="1Q",Raw!M223,Raw!M223-Raw!L223)</f>
        <v>0</v>
      </c>
      <c r="N223" s="12">
        <f>IF(RIGHT(N$1,2)="1Q",Raw!N223,Raw!N223-Raw!M223)</f>
        <v>0</v>
      </c>
      <c r="O223" s="12">
        <f>IF(RIGHT(O$1,2)="1Q",Raw!O223,Raw!O223-Raw!N223)</f>
        <v>0</v>
      </c>
      <c r="P223" s="12">
        <f>IF(RIGHT(P$1,2)="1Q",Raw!P223,Raw!P223-Raw!O223)</f>
        <v>0</v>
      </c>
      <c r="Q223" s="12">
        <f>IF(RIGHT(Q$1,2)="1Q",Raw!Q223,Raw!Q223-Raw!P223)</f>
        <v>0</v>
      </c>
      <c r="R223" s="12">
        <f>IF(RIGHT(R$1,2)="1Q",Raw!R223,Raw!R223-Raw!Q223)</f>
        <v>0</v>
      </c>
      <c r="S223" s="12">
        <f>IF(RIGHT(S$1,2)="1Q",Raw!S223,Raw!S223-Raw!R223)</f>
        <v>0</v>
      </c>
    </row>
    <row r="224" spans="1:19" x14ac:dyDescent="0.25">
      <c r="A224" s="20" t="s">
        <v>200</v>
      </c>
      <c r="B224" s="21" t="s">
        <v>391</v>
      </c>
      <c r="C224" s="21"/>
      <c r="D224" s="21" t="s">
        <v>394</v>
      </c>
      <c r="E224" s="21" t="s">
        <v>387</v>
      </c>
      <c r="F224" s="12">
        <f>Raw!F224</f>
        <v>0</v>
      </c>
      <c r="G224" s="12">
        <f>IF(RIGHT(G$1,2)="1Q",Raw!G224,Raw!G224-Raw!F224)</f>
        <v>0</v>
      </c>
      <c r="H224" s="12">
        <f>IF(RIGHT(H$1,2)="1Q",Raw!H224,Raw!H224-Raw!G224)</f>
        <v>0</v>
      </c>
      <c r="I224" s="12">
        <f>IF(RIGHT(I$1,2)="1Q",Raw!I224,Raw!I224-Raw!H224)</f>
        <v>0</v>
      </c>
      <c r="J224" s="12">
        <f>IF(RIGHT(J$1,2)="1Q",Raw!J224,Raw!J224-Raw!I224)</f>
        <v>0</v>
      </c>
      <c r="K224" s="12">
        <f>IF(RIGHT(K$1,2)="1Q",Raw!K224,Raw!K224-Raw!J224)</f>
        <v>0</v>
      </c>
      <c r="L224" s="12">
        <f>IF(RIGHT(L$1,2)="1Q",Raw!L224,Raw!L224-Raw!K224)</f>
        <v>0</v>
      </c>
      <c r="M224" s="12">
        <f>IF(RIGHT(M$1,2)="1Q",Raw!M224,Raw!M224-Raw!L224)</f>
        <v>0</v>
      </c>
      <c r="N224" s="12">
        <f>IF(RIGHT(N$1,2)="1Q",Raw!N224,Raw!N224-Raw!M224)</f>
        <v>0</v>
      </c>
      <c r="O224" s="12">
        <f>IF(RIGHT(O$1,2)="1Q",Raw!O224,Raw!O224-Raw!N224)</f>
        <v>0</v>
      </c>
      <c r="P224" s="12">
        <f>IF(RIGHT(P$1,2)="1Q",Raw!P224,Raw!P224-Raw!O224)</f>
        <v>0</v>
      </c>
      <c r="Q224" s="12">
        <f>IF(RIGHT(Q$1,2)="1Q",Raw!Q224,Raw!Q224-Raw!P224)</f>
        <v>0</v>
      </c>
      <c r="R224" s="12">
        <f>IF(RIGHT(R$1,2)="1Q",Raw!R224,Raw!R224-Raw!Q224)</f>
        <v>0</v>
      </c>
      <c r="S224" s="12">
        <f>IF(RIGHT(S$1,2)="1Q",Raw!S224,Raw!S224-Raw!R224)</f>
        <v>0</v>
      </c>
    </row>
    <row r="225" spans="1:19" x14ac:dyDescent="0.25">
      <c r="A225" s="20" t="s">
        <v>201</v>
      </c>
      <c r="B225" s="21" t="s">
        <v>391</v>
      </c>
      <c r="C225" s="21"/>
      <c r="D225" s="21" t="s">
        <v>394</v>
      </c>
      <c r="E225" s="21" t="s">
        <v>387</v>
      </c>
      <c r="F225" s="12">
        <f>Raw!F225</f>
        <v>0</v>
      </c>
      <c r="G225" s="12">
        <f>IF(RIGHT(G$1,2)="1Q",Raw!G225,Raw!G225-Raw!F225)</f>
        <v>0</v>
      </c>
      <c r="H225" s="12">
        <f>IF(RIGHT(H$1,2)="1Q",Raw!H225,Raw!H225-Raw!G225)</f>
        <v>0</v>
      </c>
      <c r="I225" s="12">
        <f>IF(RIGHT(I$1,2)="1Q",Raw!I225,Raw!I225-Raw!H225)</f>
        <v>0</v>
      </c>
      <c r="J225" s="12">
        <f>IF(RIGHT(J$1,2)="1Q",Raw!J225,Raw!J225-Raw!I225)</f>
        <v>0</v>
      </c>
      <c r="K225" s="12">
        <f>IF(RIGHT(K$1,2)="1Q",Raw!K225,Raw!K225-Raw!J225)</f>
        <v>0</v>
      </c>
      <c r="L225" s="12">
        <f>IF(RIGHT(L$1,2)="1Q",Raw!L225,Raw!L225-Raw!K225)</f>
        <v>0</v>
      </c>
      <c r="M225" s="12">
        <f>IF(RIGHT(M$1,2)="1Q",Raw!M225,Raw!M225-Raw!L225)</f>
        <v>0</v>
      </c>
      <c r="N225" s="12">
        <f>IF(RIGHT(N$1,2)="1Q",Raw!N225,Raw!N225-Raw!M225)</f>
        <v>0</v>
      </c>
      <c r="O225" s="12">
        <f>IF(RIGHT(O$1,2)="1Q",Raw!O225,Raw!O225-Raw!N225)</f>
        <v>0</v>
      </c>
      <c r="P225" s="12">
        <f>IF(RIGHT(P$1,2)="1Q",Raw!P225,Raw!P225-Raw!O225)</f>
        <v>0</v>
      </c>
      <c r="Q225" s="12">
        <f>IF(RIGHT(Q$1,2)="1Q",Raw!Q225,Raw!Q225-Raw!P225)</f>
        <v>0</v>
      </c>
      <c r="R225" s="12">
        <f>IF(RIGHT(R$1,2)="1Q",Raw!R225,Raw!R225-Raw!Q225)</f>
        <v>0</v>
      </c>
      <c r="S225" s="12">
        <f>IF(RIGHT(S$1,2)="1Q",Raw!S225,Raw!S225-Raw!R225)</f>
        <v>0</v>
      </c>
    </row>
    <row r="226" spans="1:19" x14ac:dyDescent="0.25">
      <c r="A226" s="20" t="s">
        <v>202</v>
      </c>
      <c r="B226" s="21" t="s">
        <v>391</v>
      </c>
      <c r="C226" s="21"/>
      <c r="D226" s="21" t="s">
        <v>394</v>
      </c>
      <c r="E226" s="21" t="s">
        <v>387</v>
      </c>
      <c r="F226" s="12">
        <f>Raw!F226</f>
        <v>0</v>
      </c>
      <c r="G226" s="12">
        <f>IF(RIGHT(G$1,2)="1Q",Raw!G226,Raw!G226-Raw!F226)</f>
        <v>0</v>
      </c>
      <c r="H226" s="12">
        <f>IF(RIGHT(H$1,2)="1Q",Raw!H226,Raw!H226-Raw!G226)</f>
        <v>0</v>
      </c>
      <c r="I226" s="12">
        <f>IF(RIGHT(I$1,2)="1Q",Raw!I226,Raw!I226-Raw!H226)</f>
        <v>0</v>
      </c>
      <c r="J226" s="12">
        <f>IF(RIGHT(J$1,2)="1Q",Raw!J226,Raw!J226-Raw!I226)</f>
        <v>0</v>
      </c>
      <c r="K226" s="12">
        <f>IF(RIGHT(K$1,2)="1Q",Raw!K226,Raw!K226-Raw!J226)</f>
        <v>0</v>
      </c>
      <c r="L226" s="12">
        <f>IF(RIGHT(L$1,2)="1Q",Raw!L226,Raw!L226-Raw!K226)</f>
        <v>0</v>
      </c>
      <c r="M226" s="12">
        <f>IF(RIGHT(M$1,2)="1Q",Raw!M226,Raw!M226-Raw!L226)</f>
        <v>0</v>
      </c>
      <c r="N226" s="12">
        <f>IF(RIGHT(N$1,2)="1Q",Raw!N226,Raw!N226-Raw!M226)</f>
        <v>0</v>
      </c>
      <c r="O226" s="12">
        <f>IF(RIGHT(O$1,2)="1Q",Raw!O226,Raw!O226-Raw!N226)</f>
        <v>0</v>
      </c>
      <c r="P226" s="12">
        <f>IF(RIGHT(P$1,2)="1Q",Raw!P226,Raw!P226-Raw!O226)</f>
        <v>0</v>
      </c>
      <c r="Q226" s="12">
        <f>IF(RIGHT(Q$1,2)="1Q",Raw!Q226,Raw!Q226-Raw!P226)</f>
        <v>0</v>
      </c>
      <c r="R226" s="12">
        <f>IF(RIGHT(R$1,2)="1Q",Raw!R226,Raw!R226-Raw!Q226)</f>
        <v>0</v>
      </c>
      <c r="S226" s="12">
        <f>IF(RIGHT(S$1,2)="1Q",Raw!S226,Raw!S226-Raw!R226)</f>
        <v>0</v>
      </c>
    </row>
    <row r="227" spans="1:19" x14ac:dyDescent="0.25">
      <c r="A227" s="20" t="s">
        <v>79</v>
      </c>
      <c r="B227" s="21" t="s">
        <v>391</v>
      </c>
      <c r="C227" s="21"/>
      <c r="D227" s="21" t="s">
        <v>394</v>
      </c>
      <c r="E227" s="21" t="s">
        <v>387</v>
      </c>
      <c r="F227" s="12">
        <f>Raw!F227</f>
        <v>0</v>
      </c>
      <c r="G227" s="12">
        <f>IF(RIGHT(G$1,2)="1Q",Raw!G227,Raw!G227-Raw!F227)</f>
        <v>0</v>
      </c>
      <c r="H227" s="12">
        <f>IF(RIGHT(H$1,2)="1Q",Raw!H227,Raw!H227-Raw!G227)</f>
        <v>0</v>
      </c>
      <c r="I227" s="12">
        <f>IF(RIGHT(I$1,2)="1Q",Raw!I227,Raw!I227-Raw!H227)</f>
        <v>0</v>
      </c>
      <c r="J227" s="12">
        <f>IF(RIGHT(J$1,2)="1Q",Raw!J227,Raw!J227-Raw!I227)</f>
        <v>0</v>
      </c>
      <c r="K227" s="12">
        <f>IF(RIGHT(K$1,2)="1Q",Raw!K227,Raw!K227-Raw!J227)</f>
        <v>0</v>
      </c>
      <c r="L227" s="12">
        <f>IF(RIGHT(L$1,2)="1Q",Raw!L227,Raw!L227-Raw!K227)</f>
        <v>0</v>
      </c>
      <c r="M227" s="12">
        <f>IF(RIGHT(M$1,2)="1Q",Raw!M227,Raw!M227-Raw!L227)</f>
        <v>0</v>
      </c>
      <c r="N227" s="12">
        <f>IF(RIGHT(N$1,2)="1Q",Raw!N227,Raw!N227-Raw!M227)</f>
        <v>0</v>
      </c>
      <c r="O227" s="12">
        <f>IF(RIGHT(O$1,2)="1Q",Raw!O227,Raw!O227-Raw!N227)</f>
        <v>0</v>
      </c>
      <c r="P227" s="12">
        <f>IF(RIGHT(P$1,2)="1Q",Raw!P227,Raw!P227-Raw!O227)</f>
        <v>0</v>
      </c>
      <c r="Q227" s="12">
        <f>IF(RIGHT(Q$1,2)="1Q",Raw!Q227,Raw!Q227-Raw!P227)</f>
        <v>0</v>
      </c>
      <c r="R227" s="12">
        <f>IF(RIGHT(R$1,2)="1Q",Raw!R227,Raw!R227-Raw!Q227)</f>
        <v>0</v>
      </c>
      <c r="S227" s="12">
        <f>IF(RIGHT(S$1,2)="1Q",Raw!S227,Raw!S227-Raw!R227)</f>
        <v>0</v>
      </c>
    </row>
    <row r="228" spans="1:19" x14ac:dyDescent="0.25">
      <c r="A228" s="20" t="s">
        <v>203</v>
      </c>
      <c r="B228" s="21" t="s">
        <v>390</v>
      </c>
      <c r="C228" s="21"/>
      <c r="D228" s="21" t="s">
        <v>393</v>
      </c>
      <c r="E228" s="21" t="s">
        <v>387</v>
      </c>
      <c r="F228" s="12">
        <f>Raw!F228</f>
        <v>0</v>
      </c>
      <c r="G228" s="12">
        <f>IF(RIGHT(G$1,2)="1Q",Raw!G228,Raw!G228-Raw!F228)</f>
        <v>0</v>
      </c>
      <c r="H228" s="12">
        <f>IF(RIGHT(H$1,2)="1Q",Raw!H228,Raw!H228-Raw!G228)</f>
        <v>0</v>
      </c>
      <c r="I228" s="12">
        <f>IF(RIGHT(I$1,2)="1Q",Raw!I228,Raw!I228-Raw!H228)</f>
        <v>0</v>
      </c>
      <c r="J228" s="12">
        <f>IF(RIGHT(J$1,2)="1Q",Raw!J228,Raw!J228-Raw!I228)</f>
        <v>0</v>
      </c>
      <c r="K228" s="12">
        <f>IF(RIGHT(K$1,2)="1Q",Raw!K228,Raw!K228-Raw!J228)</f>
        <v>0</v>
      </c>
      <c r="L228" s="12">
        <f>IF(RIGHT(L$1,2)="1Q",Raw!L228,Raw!L228-Raw!K228)</f>
        <v>0</v>
      </c>
      <c r="M228" s="12">
        <f>IF(RIGHT(M$1,2)="1Q",Raw!M228,Raw!M228-Raw!L228)</f>
        <v>0</v>
      </c>
      <c r="N228" s="12">
        <f>IF(RIGHT(N$1,2)="1Q",Raw!N228,Raw!N228-Raw!M228)</f>
        <v>0</v>
      </c>
      <c r="O228" s="12">
        <f>IF(RIGHT(O$1,2)="1Q",Raw!O228,Raw!O228-Raw!N228)</f>
        <v>0</v>
      </c>
      <c r="P228" s="12">
        <f>IF(RIGHT(P$1,2)="1Q",Raw!P228,Raw!P228-Raw!O228)</f>
        <v>0</v>
      </c>
      <c r="Q228" s="12">
        <f>IF(RIGHT(Q$1,2)="1Q",Raw!Q228,Raw!Q228-Raw!P228)</f>
        <v>0</v>
      </c>
      <c r="R228" s="12">
        <f>IF(RIGHT(R$1,2)="1Q",Raw!R228,Raw!R228-Raw!Q228)</f>
        <v>0</v>
      </c>
      <c r="S228" s="12">
        <f>IF(RIGHT(S$1,2)="1Q",Raw!S228,Raw!S228-Raw!R228)</f>
        <v>0</v>
      </c>
    </row>
    <row r="229" spans="1:19" x14ac:dyDescent="0.25">
      <c r="A229" s="20" t="s">
        <v>204</v>
      </c>
      <c r="B229" s="21" t="s">
        <v>391</v>
      </c>
      <c r="C229" s="21"/>
      <c r="D229" s="21" t="s">
        <v>394</v>
      </c>
      <c r="E229" s="21" t="s">
        <v>387</v>
      </c>
      <c r="F229" s="12">
        <f>Raw!F229</f>
        <v>0</v>
      </c>
      <c r="G229" s="12">
        <f>IF(RIGHT(G$1,2)="1Q",Raw!G229,Raw!G229-Raw!F229)</f>
        <v>0</v>
      </c>
      <c r="H229" s="12">
        <f>IF(RIGHT(H$1,2)="1Q",Raw!H229,Raw!H229-Raw!G229)</f>
        <v>0</v>
      </c>
      <c r="I229" s="12">
        <f>IF(RIGHT(I$1,2)="1Q",Raw!I229,Raw!I229-Raw!H229)</f>
        <v>0</v>
      </c>
      <c r="J229" s="12">
        <f>IF(RIGHT(J$1,2)="1Q",Raw!J229,Raw!J229-Raw!I229)</f>
        <v>0</v>
      </c>
      <c r="K229" s="12">
        <f>IF(RIGHT(K$1,2)="1Q",Raw!K229,Raw!K229-Raw!J229)</f>
        <v>0</v>
      </c>
      <c r="L229" s="12">
        <f>IF(RIGHT(L$1,2)="1Q",Raw!L229,Raw!L229-Raw!K229)</f>
        <v>0</v>
      </c>
      <c r="M229" s="12">
        <f>IF(RIGHT(M$1,2)="1Q",Raw!M229,Raw!M229-Raw!L229)</f>
        <v>0</v>
      </c>
      <c r="N229" s="12">
        <f>IF(RIGHT(N$1,2)="1Q",Raw!N229,Raw!N229-Raw!M229)</f>
        <v>0</v>
      </c>
      <c r="O229" s="12">
        <f>IF(RIGHT(O$1,2)="1Q",Raw!O229,Raw!O229-Raw!N229)</f>
        <v>0</v>
      </c>
      <c r="P229" s="12">
        <f>IF(RIGHT(P$1,2)="1Q",Raw!P229,Raw!P229-Raw!O229)</f>
        <v>0</v>
      </c>
      <c r="Q229" s="12">
        <f>IF(RIGHT(Q$1,2)="1Q",Raw!Q229,Raw!Q229-Raw!P229)</f>
        <v>0</v>
      </c>
      <c r="R229" s="12">
        <f>IF(RIGHT(R$1,2)="1Q",Raw!R229,Raw!R229-Raw!Q229)</f>
        <v>0</v>
      </c>
      <c r="S229" s="12">
        <f>IF(RIGHT(S$1,2)="1Q",Raw!S229,Raw!S229-Raw!R229)</f>
        <v>0</v>
      </c>
    </row>
    <row r="230" spans="1:19" x14ac:dyDescent="0.25">
      <c r="A230" s="20" t="s">
        <v>205</v>
      </c>
      <c r="B230" s="21" t="s">
        <v>391</v>
      </c>
      <c r="C230" s="21"/>
      <c r="D230" s="21" t="s">
        <v>394</v>
      </c>
      <c r="E230" s="21" t="s">
        <v>387</v>
      </c>
      <c r="F230" s="12">
        <f>Raw!F230</f>
        <v>0</v>
      </c>
      <c r="G230" s="12">
        <f>IF(RIGHT(G$1,2)="1Q",Raw!G230,Raw!G230-Raw!F230)</f>
        <v>0</v>
      </c>
      <c r="H230" s="12">
        <f>IF(RIGHT(H$1,2)="1Q",Raw!H230,Raw!H230-Raw!G230)</f>
        <v>0</v>
      </c>
      <c r="I230" s="12">
        <f>IF(RIGHT(I$1,2)="1Q",Raw!I230,Raw!I230-Raw!H230)</f>
        <v>0</v>
      </c>
      <c r="J230" s="12">
        <f>IF(RIGHT(J$1,2)="1Q",Raw!J230,Raw!J230-Raw!I230)</f>
        <v>0</v>
      </c>
      <c r="K230" s="12">
        <f>IF(RIGHT(K$1,2)="1Q",Raw!K230,Raw!K230-Raw!J230)</f>
        <v>0</v>
      </c>
      <c r="L230" s="12">
        <f>IF(RIGHT(L$1,2)="1Q",Raw!L230,Raw!L230-Raw!K230)</f>
        <v>0</v>
      </c>
      <c r="M230" s="12">
        <f>IF(RIGHT(M$1,2)="1Q",Raw!M230,Raw!M230-Raw!L230)</f>
        <v>0</v>
      </c>
      <c r="N230" s="12">
        <f>IF(RIGHT(N$1,2)="1Q",Raw!N230,Raw!N230-Raw!M230)</f>
        <v>0</v>
      </c>
      <c r="O230" s="12">
        <f>IF(RIGHT(O$1,2)="1Q",Raw!O230,Raw!O230-Raw!N230)</f>
        <v>0</v>
      </c>
      <c r="P230" s="12">
        <f>IF(RIGHT(P$1,2)="1Q",Raw!P230,Raw!P230-Raw!O230)</f>
        <v>0</v>
      </c>
      <c r="Q230" s="12">
        <f>IF(RIGHT(Q$1,2)="1Q",Raw!Q230,Raw!Q230-Raw!P230)</f>
        <v>0</v>
      </c>
      <c r="R230" s="12">
        <f>IF(RIGHT(R$1,2)="1Q",Raw!R230,Raw!R230-Raw!Q230)</f>
        <v>0</v>
      </c>
      <c r="S230" s="12">
        <f>IF(RIGHT(S$1,2)="1Q",Raw!S230,Raw!S230-Raw!R230)</f>
        <v>0</v>
      </c>
    </row>
    <row r="231" spans="1:19" x14ac:dyDescent="0.25">
      <c r="A231" s="20" t="s">
        <v>206</v>
      </c>
      <c r="B231" s="21" t="s">
        <v>391</v>
      </c>
      <c r="C231" s="21"/>
      <c r="D231" s="21" t="s">
        <v>394</v>
      </c>
      <c r="E231" s="21" t="s">
        <v>387</v>
      </c>
      <c r="F231" s="12">
        <f>Raw!F231</f>
        <v>0</v>
      </c>
      <c r="G231" s="12">
        <f>IF(RIGHT(G$1,2)="1Q",Raw!G231,Raw!G231-Raw!F231)</f>
        <v>0</v>
      </c>
      <c r="H231" s="12">
        <f>IF(RIGHT(H$1,2)="1Q",Raw!H231,Raw!H231-Raw!G231)</f>
        <v>0</v>
      </c>
      <c r="I231" s="12">
        <f>IF(RIGHT(I$1,2)="1Q",Raw!I231,Raw!I231-Raw!H231)</f>
        <v>0</v>
      </c>
      <c r="J231" s="12">
        <f>IF(RIGHT(J$1,2)="1Q",Raw!J231,Raw!J231-Raw!I231)</f>
        <v>0</v>
      </c>
      <c r="K231" s="12">
        <f>IF(RIGHT(K$1,2)="1Q",Raw!K231,Raw!K231-Raw!J231)</f>
        <v>0</v>
      </c>
      <c r="L231" s="12">
        <f>IF(RIGHT(L$1,2)="1Q",Raw!L231,Raw!L231-Raw!K231)</f>
        <v>0</v>
      </c>
      <c r="M231" s="12">
        <f>IF(RIGHT(M$1,2)="1Q",Raw!M231,Raw!M231-Raw!L231)</f>
        <v>0</v>
      </c>
      <c r="N231" s="12">
        <f>IF(RIGHT(N$1,2)="1Q",Raw!N231,Raw!N231-Raw!M231)</f>
        <v>0</v>
      </c>
      <c r="O231" s="12">
        <f>IF(RIGHT(O$1,2)="1Q",Raw!O231,Raw!O231-Raw!N231)</f>
        <v>0</v>
      </c>
      <c r="P231" s="12">
        <f>IF(RIGHT(P$1,2)="1Q",Raw!P231,Raw!P231-Raw!O231)</f>
        <v>0</v>
      </c>
      <c r="Q231" s="12">
        <f>IF(RIGHT(Q$1,2)="1Q",Raw!Q231,Raw!Q231-Raw!P231)</f>
        <v>0</v>
      </c>
      <c r="R231" s="12">
        <f>IF(RIGHT(R$1,2)="1Q",Raw!R231,Raw!R231-Raw!Q231)</f>
        <v>0</v>
      </c>
      <c r="S231" s="12">
        <f>IF(RIGHT(S$1,2)="1Q",Raw!S231,Raw!S231-Raw!R231)</f>
        <v>0</v>
      </c>
    </row>
    <row r="232" spans="1:19" x14ac:dyDescent="0.25">
      <c r="A232" s="20" t="s">
        <v>207</v>
      </c>
      <c r="B232" s="21" t="s">
        <v>391</v>
      </c>
      <c r="C232" s="21"/>
      <c r="D232" s="21" t="s">
        <v>394</v>
      </c>
      <c r="E232" s="21" t="s">
        <v>387</v>
      </c>
      <c r="F232" s="12">
        <f>Raw!F232</f>
        <v>0</v>
      </c>
      <c r="G232" s="12">
        <f>IF(RIGHT(G$1,2)="1Q",Raw!G232,Raw!G232-Raw!F232)</f>
        <v>0</v>
      </c>
      <c r="H232" s="12">
        <f>IF(RIGHT(H$1,2)="1Q",Raw!H232,Raw!H232-Raw!G232)</f>
        <v>0</v>
      </c>
      <c r="I232" s="12">
        <f>IF(RIGHT(I$1,2)="1Q",Raw!I232,Raw!I232-Raw!H232)</f>
        <v>0</v>
      </c>
      <c r="J232" s="12">
        <f>IF(RIGHT(J$1,2)="1Q",Raw!J232,Raw!J232-Raw!I232)</f>
        <v>0</v>
      </c>
      <c r="K232" s="12">
        <f>IF(RIGHT(K$1,2)="1Q",Raw!K232,Raw!K232-Raw!J232)</f>
        <v>0</v>
      </c>
      <c r="L232" s="12">
        <f>IF(RIGHT(L$1,2)="1Q",Raw!L232,Raw!L232-Raw!K232)</f>
        <v>0</v>
      </c>
      <c r="M232" s="12">
        <f>IF(RIGHT(M$1,2)="1Q",Raw!M232,Raw!M232-Raw!L232)</f>
        <v>0</v>
      </c>
      <c r="N232" s="12">
        <f>IF(RIGHT(N$1,2)="1Q",Raw!N232,Raw!N232-Raw!M232)</f>
        <v>0</v>
      </c>
      <c r="O232" s="12">
        <f>IF(RIGHT(O$1,2)="1Q",Raw!O232,Raw!O232-Raw!N232)</f>
        <v>0</v>
      </c>
      <c r="P232" s="12">
        <f>IF(RIGHT(P$1,2)="1Q",Raw!P232,Raw!P232-Raw!O232)</f>
        <v>0</v>
      </c>
      <c r="Q232" s="12">
        <f>IF(RIGHT(Q$1,2)="1Q",Raw!Q232,Raw!Q232-Raw!P232)</f>
        <v>0</v>
      </c>
      <c r="R232" s="12">
        <f>IF(RIGHT(R$1,2)="1Q",Raw!R232,Raw!R232-Raw!Q232)</f>
        <v>0</v>
      </c>
      <c r="S232" s="12">
        <f>IF(RIGHT(S$1,2)="1Q",Raw!S232,Raw!S232-Raw!R232)</f>
        <v>0</v>
      </c>
    </row>
    <row r="233" spans="1:19" x14ac:dyDescent="0.25">
      <c r="A233" s="20" t="s">
        <v>208</v>
      </c>
      <c r="B233" s="21" t="s">
        <v>391</v>
      </c>
      <c r="C233" s="21"/>
      <c r="D233" s="21" t="s">
        <v>394</v>
      </c>
      <c r="E233" s="21" t="s">
        <v>387</v>
      </c>
      <c r="F233" s="12">
        <f>Raw!F233</f>
        <v>0</v>
      </c>
      <c r="G233" s="12">
        <f>IF(RIGHT(G$1,2)="1Q",Raw!G233,Raw!G233-Raw!F233)</f>
        <v>0</v>
      </c>
      <c r="H233" s="12">
        <f>IF(RIGHT(H$1,2)="1Q",Raw!H233,Raw!H233-Raw!G233)</f>
        <v>0</v>
      </c>
      <c r="I233" s="12">
        <f>IF(RIGHT(I$1,2)="1Q",Raw!I233,Raw!I233-Raw!H233)</f>
        <v>0</v>
      </c>
      <c r="J233" s="12">
        <f>IF(RIGHT(J$1,2)="1Q",Raw!J233,Raw!J233-Raw!I233)</f>
        <v>0</v>
      </c>
      <c r="K233" s="12">
        <f>IF(RIGHT(K$1,2)="1Q",Raw!K233,Raw!K233-Raw!J233)</f>
        <v>0</v>
      </c>
      <c r="L233" s="12">
        <f>IF(RIGHT(L$1,2)="1Q",Raw!L233,Raw!L233-Raw!K233)</f>
        <v>0</v>
      </c>
      <c r="M233" s="12">
        <f>IF(RIGHT(M$1,2)="1Q",Raw!M233,Raw!M233-Raw!L233)</f>
        <v>0</v>
      </c>
      <c r="N233" s="12">
        <f>IF(RIGHT(N$1,2)="1Q",Raw!N233,Raw!N233-Raw!M233)</f>
        <v>0</v>
      </c>
      <c r="O233" s="12">
        <f>IF(RIGHT(O$1,2)="1Q",Raw!O233,Raw!O233-Raw!N233)</f>
        <v>0</v>
      </c>
      <c r="P233" s="12">
        <f>IF(RIGHT(P$1,2)="1Q",Raw!P233,Raw!P233-Raw!O233)</f>
        <v>0</v>
      </c>
      <c r="Q233" s="12">
        <f>IF(RIGHT(Q$1,2)="1Q",Raw!Q233,Raw!Q233-Raw!P233)</f>
        <v>0</v>
      </c>
      <c r="R233" s="12">
        <f>IF(RIGHT(R$1,2)="1Q",Raw!R233,Raw!R233-Raw!Q233)</f>
        <v>0</v>
      </c>
      <c r="S233" s="12">
        <f>IF(RIGHT(S$1,2)="1Q",Raw!S233,Raw!S233-Raw!R233)</f>
        <v>0</v>
      </c>
    </row>
    <row r="234" spans="1:19" x14ac:dyDescent="0.25">
      <c r="A234" s="20" t="s">
        <v>209</v>
      </c>
      <c r="B234" s="21" t="s">
        <v>390</v>
      </c>
      <c r="C234" s="21"/>
      <c r="D234" s="21" t="s">
        <v>393</v>
      </c>
      <c r="E234" s="21" t="s">
        <v>387</v>
      </c>
      <c r="F234" s="12">
        <f>Raw!F234</f>
        <v>0</v>
      </c>
      <c r="G234" s="12">
        <f>IF(RIGHT(G$1,2)="1Q",Raw!G234,Raw!G234-Raw!F234)</f>
        <v>0</v>
      </c>
      <c r="H234" s="12">
        <f>IF(RIGHT(H$1,2)="1Q",Raw!H234,Raw!H234-Raw!G234)</f>
        <v>0</v>
      </c>
      <c r="I234" s="12">
        <f>IF(RIGHT(I$1,2)="1Q",Raw!I234,Raw!I234-Raw!H234)</f>
        <v>0</v>
      </c>
      <c r="J234" s="12">
        <f>IF(RIGHT(J$1,2)="1Q",Raw!J234,Raw!J234-Raw!I234)</f>
        <v>0</v>
      </c>
      <c r="K234" s="12">
        <f>IF(RIGHT(K$1,2)="1Q",Raw!K234,Raw!K234-Raw!J234)</f>
        <v>0</v>
      </c>
      <c r="L234" s="12">
        <f>IF(RIGHT(L$1,2)="1Q",Raw!L234,Raw!L234-Raw!K234)</f>
        <v>0</v>
      </c>
      <c r="M234" s="12">
        <f>IF(RIGHT(M$1,2)="1Q",Raw!M234,Raw!M234-Raw!L234)</f>
        <v>0</v>
      </c>
      <c r="N234" s="12">
        <f>IF(RIGHT(N$1,2)="1Q",Raw!N234,Raw!N234-Raw!M234)</f>
        <v>0</v>
      </c>
      <c r="O234" s="12">
        <f>IF(RIGHT(O$1,2)="1Q",Raw!O234,Raw!O234-Raw!N234)</f>
        <v>0</v>
      </c>
      <c r="P234" s="12">
        <f>IF(RIGHT(P$1,2)="1Q",Raw!P234,Raw!P234-Raw!O234)</f>
        <v>0</v>
      </c>
      <c r="Q234" s="12">
        <f>IF(RIGHT(Q$1,2)="1Q",Raw!Q234,Raw!Q234-Raw!P234)</f>
        <v>0</v>
      </c>
      <c r="R234" s="12">
        <f>IF(RIGHT(R$1,2)="1Q",Raw!R234,Raw!R234-Raw!Q234)</f>
        <v>0</v>
      </c>
      <c r="S234" s="12">
        <f>IF(RIGHT(S$1,2)="1Q",Raw!S234,Raw!S234-Raw!R234)</f>
        <v>0</v>
      </c>
    </row>
    <row r="235" spans="1:19" x14ac:dyDescent="0.25">
      <c r="A235" s="20" t="s">
        <v>204</v>
      </c>
      <c r="B235" s="21" t="s">
        <v>391</v>
      </c>
      <c r="C235" s="21"/>
      <c r="D235" s="21" t="s">
        <v>394</v>
      </c>
      <c r="E235" s="21" t="s">
        <v>387</v>
      </c>
      <c r="F235" s="12">
        <f>Raw!F235</f>
        <v>0</v>
      </c>
      <c r="G235" s="12">
        <f>IF(RIGHT(G$1,2)="1Q",Raw!G235,Raw!G235-Raw!F235)</f>
        <v>0</v>
      </c>
      <c r="H235" s="12">
        <f>IF(RIGHT(H$1,2)="1Q",Raw!H235,Raw!H235-Raw!G235)</f>
        <v>0</v>
      </c>
      <c r="I235" s="12">
        <f>IF(RIGHT(I$1,2)="1Q",Raw!I235,Raw!I235-Raw!H235)</f>
        <v>0</v>
      </c>
      <c r="J235" s="12">
        <f>IF(RIGHT(J$1,2)="1Q",Raw!J235,Raw!J235-Raw!I235)</f>
        <v>0</v>
      </c>
      <c r="K235" s="12">
        <f>IF(RIGHT(K$1,2)="1Q",Raw!K235,Raw!K235-Raw!J235)</f>
        <v>0</v>
      </c>
      <c r="L235" s="12">
        <f>IF(RIGHT(L$1,2)="1Q",Raw!L235,Raw!L235-Raw!K235)</f>
        <v>0</v>
      </c>
      <c r="M235" s="12">
        <f>IF(RIGHT(M$1,2)="1Q",Raw!M235,Raw!M235-Raw!L235)</f>
        <v>0</v>
      </c>
      <c r="N235" s="12">
        <f>IF(RIGHT(N$1,2)="1Q",Raw!N235,Raw!N235-Raw!M235)</f>
        <v>0</v>
      </c>
      <c r="O235" s="12">
        <f>IF(RIGHT(O$1,2)="1Q",Raw!O235,Raw!O235-Raw!N235)</f>
        <v>0</v>
      </c>
      <c r="P235" s="12">
        <f>IF(RIGHT(P$1,2)="1Q",Raw!P235,Raw!P235-Raw!O235)</f>
        <v>0</v>
      </c>
      <c r="Q235" s="12">
        <f>IF(RIGHT(Q$1,2)="1Q",Raw!Q235,Raw!Q235-Raw!P235)</f>
        <v>0</v>
      </c>
      <c r="R235" s="12">
        <f>IF(RIGHT(R$1,2)="1Q",Raw!R235,Raw!R235-Raw!Q235)</f>
        <v>0</v>
      </c>
      <c r="S235" s="12">
        <f>IF(RIGHT(S$1,2)="1Q",Raw!S235,Raw!S235-Raw!R235)</f>
        <v>0</v>
      </c>
    </row>
    <row r="236" spans="1:19" x14ac:dyDescent="0.25">
      <c r="A236" s="20" t="s">
        <v>210</v>
      </c>
      <c r="B236" s="21" t="s">
        <v>391</v>
      </c>
      <c r="C236" s="21"/>
      <c r="D236" s="21" t="s">
        <v>394</v>
      </c>
      <c r="E236" s="21" t="s">
        <v>387</v>
      </c>
      <c r="F236" s="12">
        <f>Raw!F236</f>
        <v>0</v>
      </c>
      <c r="G236" s="12">
        <f>IF(RIGHT(G$1,2)="1Q",Raw!G236,Raw!G236-Raw!F236)</f>
        <v>0</v>
      </c>
      <c r="H236" s="12">
        <f>IF(RIGHT(H$1,2)="1Q",Raw!H236,Raw!H236-Raw!G236)</f>
        <v>0</v>
      </c>
      <c r="I236" s="12">
        <f>IF(RIGHT(I$1,2)="1Q",Raw!I236,Raw!I236-Raw!H236)</f>
        <v>0</v>
      </c>
      <c r="J236" s="12">
        <f>IF(RIGHT(J$1,2)="1Q",Raw!J236,Raw!J236-Raw!I236)</f>
        <v>0</v>
      </c>
      <c r="K236" s="12">
        <f>IF(RIGHT(K$1,2)="1Q",Raw!K236,Raw!K236-Raw!J236)</f>
        <v>0</v>
      </c>
      <c r="L236" s="12">
        <f>IF(RIGHT(L$1,2)="1Q",Raw!L236,Raw!L236-Raw!K236)</f>
        <v>0</v>
      </c>
      <c r="M236" s="12">
        <f>IF(RIGHT(M$1,2)="1Q",Raw!M236,Raw!M236-Raw!L236)</f>
        <v>0</v>
      </c>
      <c r="N236" s="12">
        <f>IF(RIGHT(N$1,2)="1Q",Raw!N236,Raw!N236-Raw!M236)</f>
        <v>0</v>
      </c>
      <c r="O236" s="12">
        <f>IF(RIGHT(O$1,2)="1Q",Raw!O236,Raw!O236-Raw!N236)</f>
        <v>0</v>
      </c>
      <c r="P236" s="12">
        <f>IF(RIGHT(P$1,2)="1Q",Raw!P236,Raw!P236-Raw!O236)</f>
        <v>0</v>
      </c>
      <c r="Q236" s="12">
        <f>IF(RIGHT(Q$1,2)="1Q",Raw!Q236,Raw!Q236-Raw!P236)</f>
        <v>0</v>
      </c>
      <c r="R236" s="12">
        <f>IF(RIGHT(R$1,2)="1Q",Raw!R236,Raw!R236-Raw!Q236)</f>
        <v>0</v>
      </c>
      <c r="S236" s="12">
        <f>IF(RIGHT(S$1,2)="1Q",Raw!S236,Raw!S236-Raw!R236)</f>
        <v>0</v>
      </c>
    </row>
    <row r="237" spans="1:19" x14ac:dyDescent="0.25">
      <c r="A237" s="20" t="s">
        <v>33</v>
      </c>
      <c r="B237" s="21" t="s">
        <v>391</v>
      </c>
      <c r="C237" s="21"/>
      <c r="D237" s="21" t="s">
        <v>394</v>
      </c>
      <c r="E237" s="21" t="s">
        <v>387</v>
      </c>
      <c r="F237" s="12">
        <f>Raw!F237</f>
        <v>0</v>
      </c>
      <c r="G237" s="12">
        <f>IF(RIGHT(G$1,2)="1Q",Raw!G237,Raw!G237-Raw!F237)</f>
        <v>0</v>
      </c>
      <c r="H237" s="12">
        <f>IF(RIGHT(H$1,2)="1Q",Raw!H237,Raw!H237-Raw!G237)</f>
        <v>0</v>
      </c>
      <c r="I237" s="12">
        <f>IF(RIGHT(I$1,2)="1Q",Raw!I237,Raw!I237-Raw!H237)</f>
        <v>0</v>
      </c>
      <c r="J237" s="12">
        <f>IF(RIGHT(J$1,2)="1Q",Raw!J237,Raw!J237-Raw!I237)</f>
        <v>0</v>
      </c>
      <c r="K237" s="12">
        <f>IF(RIGHT(K$1,2)="1Q",Raw!K237,Raw!K237-Raw!J237)</f>
        <v>0</v>
      </c>
      <c r="L237" s="12">
        <f>IF(RIGHT(L$1,2)="1Q",Raw!L237,Raw!L237-Raw!K237)</f>
        <v>0</v>
      </c>
      <c r="M237" s="12">
        <f>IF(RIGHT(M$1,2)="1Q",Raw!M237,Raw!M237-Raw!L237)</f>
        <v>0</v>
      </c>
      <c r="N237" s="12">
        <f>IF(RIGHT(N$1,2)="1Q",Raw!N237,Raw!N237-Raw!M237)</f>
        <v>0</v>
      </c>
      <c r="O237" s="12">
        <f>IF(RIGHT(O$1,2)="1Q",Raw!O237,Raw!O237-Raw!N237)</f>
        <v>0</v>
      </c>
      <c r="P237" s="12">
        <f>IF(RIGHT(P$1,2)="1Q",Raw!P237,Raw!P237-Raw!O237)</f>
        <v>0</v>
      </c>
      <c r="Q237" s="12">
        <f>IF(RIGHT(Q$1,2)="1Q",Raw!Q237,Raw!Q237-Raw!P237)</f>
        <v>0</v>
      </c>
      <c r="R237" s="12">
        <f>IF(RIGHT(R$1,2)="1Q",Raw!R237,Raw!R237-Raw!Q237)</f>
        <v>0</v>
      </c>
      <c r="S237" s="12">
        <f>IF(RIGHT(S$1,2)="1Q",Raw!S237,Raw!S237-Raw!R237)</f>
        <v>0</v>
      </c>
    </row>
    <row r="238" spans="1:19" x14ac:dyDescent="0.25">
      <c r="A238" s="20" t="s">
        <v>211</v>
      </c>
      <c r="B238" s="21" t="s">
        <v>390</v>
      </c>
      <c r="C238" s="21"/>
      <c r="D238" s="21" t="s">
        <v>393</v>
      </c>
      <c r="E238" s="21" t="s">
        <v>387</v>
      </c>
      <c r="F238" s="12">
        <f>Raw!F238</f>
        <v>0</v>
      </c>
      <c r="G238" s="12">
        <f>IF(RIGHT(G$1,2)="1Q",Raw!G238,Raw!G238-Raw!F238)</f>
        <v>0</v>
      </c>
      <c r="H238" s="12">
        <f>IF(RIGHT(H$1,2)="1Q",Raw!H238,Raw!H238-Raw!G238)</f>
        <v>0</v>
      </c>
      <c r="I238" s="12">
        <f>IF(RIGHT(I$1,2)="1Q",Raw!I238,Raw!I238-Raw!H238)</f>
        <v>0</v>
      </c>
      <c r="J238" s="12">
        <f>IF(RIGHT(J$1,2)="1Q",Raw!J238,Raw!J238-Raw!I238)</f>
        <v>0</v>
      </c>
      <c r="K238" s="12">
        <f>IF(RIGHT(K$1,2)="1Q",Raw!K238,Raw!K238-Raw!J238)</f>
        <v>0</v>
      </c>
      <c r="L238" s="12">
        <f>IF(RIGHT(L$1,2)="1Q",Raw!L238,Raw!L238-Raw!K238)</f>
        <v>0</v>
      </c>
      <c r="M238" s="12">
        <f>IF(RIGHT(M$1,2)="1Q",Raw!M238,Raw!M238-Raw!L238)</f>
        <v>0</v>
      </c>
      <c r="N238" s="12">
        <f>IF(RIGHT(N$1,2)="1Q",Raw!N238,Raw!N238-Raw!M238)</f>
        <v>0</v>
      </c>
      <c r="O238" s="12">
        <f>IF(RIGHT(O$1,2)="1Q",Raw!O238,Raw!O238-Raw!N238)</f>
        <v>0</v>
      </c>
      <c r="P238" s="12">
        <f>IF(RIGHT(P$1,2)="1Q",Raw!P238,Raw!P238-Raw!O238)</f>
        <v>0</v>
      </c>
      <c r="Q238" s="12">
        <f>IF(RIGHT(Q$1,2)="1Q",Raw!Q238,Raw!Q238-Raw!P238)</f>
        <v>0</v>
      </c>
      <c r="R238" s="12">
        <f>IF(RIGHT(R$1,2)="1Q",Raw!R238,Raw!R238-Raw!Q238)</f>
        <v>0</v>
      </c>
      <c r="S238" s="12">
        <f>IF(RIGHT(S$1,2)="1Q",Raw!S238,Raw!S238-Raw!R238)</f>
        <v>0</v>
      </c>
    </row>
    <row r="239" spans="1:19" x14ac:dyDescent="0.25">
      <c r="A239" s="20" t="s">
        <v>212</v>
      </c>
      <c r="B239" s="21" t="s">
        <v>391</v>
      </c>
      <c r="C239" s="21"/>
      <c r="D239" s="21" t="s">
        <v>394</v>
      </c>
      <c r="E239" s="21" t="s">
        <v>387</v>
      </c>
      <c r="F239" s="12">
        <f>Raw!F239</f>
        <v>0</v>
      </c>
      <c r="G239" s="12">
        <f>IF(RIGHT(G$1,2)="1Q",Raw!G239,Raw!G239-Raw!F239)</f>
        <v>0</v>
      </c>
      <c r="H239" s="12">
        <f>IF(RIGHT(H$1,2)="1Q",Raw!H239,Raw!H239-Raw!G239)</f>
        <v>0</v>
      </c>
      <c r="I239" s="12">
        <f>IF(RIGHT(I$1,2)="1Q",Raw!I239,Raw!I239-Raw!H239)</f>
        <v>0</v>
      </c>
      <c r="J239" s="12">
        <f>IF(RIGHT(J$1,2)="1Q",Raw!J239,Raw!J239-Raw!I239)</f>
        <v>0</v>
      </c>
      <c r="K239" s="12">
        <f>IF(RIGHT(K$1,2)="1Q",Raw!K239,Raw!K239-Raw!J239)</f>
        <v>0</v>
      </c>
      <c r="L239" s="12">
        <f>IF(RIGHT(L$1,2)="1Q",Raw!L239,Raw!L239-Raw!K239)</f>
        <v>0</v>
      </c>
      <c r="M239" s="12">
        <f>IF(RIGHT(M$1,2)="1Q",Raw!M239,Raw!M239-Raw!L239)</f>
        <v>0</v>
      </c>
      <c r="N239" s="12">
        <f>IF(RIGHT(N$1,2)="1Q",Raw!N239,Raw!N239-Raw!M239)</f>
        <v>0</v>
      </c>
      <c r="O239" s="12">
        <f>IF(RIGHT(O$1,2)="1Q",Raw!O239,Raw!O239-Raw!N239)</f>
        <v>0</v>
      </c>
      <c r="P239" s="12">
        <f>IF(RIGHT(P$1,2)="1Q",Raw!P239,Raw!P239-Raw!O239)</f>
        <v>0</v>
      </c>
      <c r="Q239" s="12">
        <f>IF(RIGHT(Q$1,2)="1Q",Raw!Q239,Raw!Q239-Raw!P239)</f>
        <v>0</v>
      </c>
      <c r="R239" s="12">
        <f>IF(RIGHT(R$1,2)="1Q",Raw!R239,Raw!R239-Raw!Q239)</f>
        <v>0</v>
      </c>
      <c r="S239" s="12">
        <f>IF(RIGHT(S$1,2)="1Q",Raw!S239,Raw!S239-Raw!R239)</f>
        <v>0</v>
      </c>
    </row>
    <row r="240" spans="1:19" x14ac:dyDescent="0.25">
      <c r="A240" s="20" t="s">
        <v>213</v>
      </c>
      <c r="B240" s="21" t="s">
        <v>391</v>
      </c>
      <c r="C240" s="21"/>
      <c r="D240" s="21" t="s">
        <v>394</v>
      </c>
      <c r="E240" s="21" t="s">
        <v>387</v>
      </c>
      <c r="F240" s="12">
        <f>Raw!F240</f>
        <v>0</v>
      </c>
      <c r="G240" s="12">
        <f>IF(RIGHT(G$1,2)="1Q",Raw!G240,Raw!G240-Raw!F240)</f>
        <v>0</v>
      </c>
      <c r="H240" s="12">
        <f>IF(RIGHT(H$1,2)="1Q",Raw!H240,Raw!H240-Raw!G240)</f>
        <v>0</v>
      </c>
      <c r="I240" s="12">
        <f>IF(RIGHT(I$1,2)="1Q",Raw!I240,Raw!I240-Raw!H240)</f>
        <v>0</v>
      </c>
      <c r="J240" s="12">
        <f>IF(RIGHT(J$1,2)="1Q",Raw!J240,Raw!J240-Raw!I240)</f>
        <v>0</v>
      </c>
      <c r="K240" s="12">
        <f>IF(RIGHT(K$1,2)="1Q",Raw!K240,Raw!K240-Raw!J240)</f>
        <v>0</v>
      </c>
      <c r="L240" s="12">
        <f>IF(RIGHT(L$1,2)="1Q",Raw!L240,Raw!L240-Raw!K240)</f>
        <v>0</v>
      </c>
      <c r="M240" s="12">
        <f>IF(RIGHT(M$1,2)="1Q",Raw!M240,Raw!M240-Raw!L240)</f>
        <v>0</v>
      </c>
      <c r="N240" s="12">
        <f>IF(RIGHT(N$1,2)="1Q",Raw!N240,Raw!N240-Raw!M240)</f>
        <v>0</v>
      </c>
      <c r="O240" s="12">
        <f>IF(RIGHT(O$1,2)="1Q",Raw!O240,Raw!O240-Raw!N240)</f>
        <v>0</v>
      </c>
      <c r="P240" s="12">
        <f>IF(RIGHT(P$1,2)="1Q",Raw!P240,Raw!P240-Raw!O240)</f>
        <v>0</v>
      </c>
      <c r="Q240" s="12">
        <f>IF(RIGHT(Q$1,2)="1Q",Raw!Q240,Raw!Q240-Raw!P240)</f>
        <v>0</v>
      </c>
      <c r="R240" s="12">
        <f>IF(RIGHT(R$1,2)="1Q",Raw!R240,Raw!R240-Raw!Q240)</f>
        <v>0</v>
      </c>
      <c r="S240" s="12">
        <f>IF(RIGHT(S$1,2)="1Q",Raw!S240,Raw!S240-Raw!R240)</f>
        <v>0</v>
      </c>
    </row>
    <row r="241" spans="1:19" x14ac:dyDescent="0.25">
      <c r="A241" s="20" t="s">
        <v>214</v>
      </c>
      <c r="B241" s="21" t="s">
        <v>390</v>
      </c>
      <c r="C241" s="21"/>
      <c r="D241" s="21" t="s">
        <v>393</v>
      </c>
      <c r="E241" s="21" t="s">
        <v>387</v>
      </c>
      <c r="F241" s="12">
        <f>Raw!F241</f>
        <v>0</v>
      </c>
      <c r="G241" s="12">
        <f>IF(RIGHT(G$1,2)="1Q",Raw!G241,Raw!G241-Raw!F241)</f>
        <v>0</v>
      </c>
      <c r="H241" s="12">
        <f>IF(RIGHT(H$1,2)="1Q",Raw!H241,Raw!H241-Raw!G241)</f>
        <v>0</v>
      </c>
      <c r="I241" s="12">
        <f>IF(RIGHT(I$1,2)="1Q",Raw!I241,Raw!I241-Raw!H241)</f>
        <v>0</v>
      </c>
      <c r="J241" s="12">
        <f>IF(RIGHT(J$1,2)="1Q",Raw!J241,Raw!J241-Raw!I241)</f>
        <v>0</v>
      </c>
      <c r="K241" s="12">
        <f>IF(RIGHT(K$1,2)="1Q",Raw!K241,Raw!K241-Raw!J241)</f>
        <v>0</v>
      </c>
      <c r="L241" s="12">
        <f>IF(RIGHT(L$1,2)="1Q",Raw!L241,Raw!L241-Raw!K241)</f>
        <v>0</v>
      </c>
      <c r="M241" s="12">
        <f>IF(RIGHT(M$1,2)="1Q",Raw!M241,Raw!M241-Raw!L241)</f>
        <v>0</v>
      </c>
      <c r="N241" s="12">
        <f>IF(RIGHT(N$1,2)="1Q",Raw!N241,Raw!N241-Raw!M241)</f>
        <v>0</v>
      </c>
      <c r="O241" s="12">
        <f>IF(RIGHT(O$1,2)="1Q",Raw!O241,Raw!O241-Raw!N241)</f>
        <v>0</v>
      </c>
      <c r="P241" s="12">
        <f>IF(RIGHT(P$1,2)="1Q",Raw!P241,Raw!P241-Raw!O241)</f>
        <v>0</v>
      </c>
      <c r="Q241" s="12">
        <f>IF(RIGHT(Q$1,2)="1Q",Raw!Q241,Raw!Q241-Raw!P241)</f>
        <v>0</v>
      </c>
      <c r="R241" s="12">
        <f>IF(RIGHT(R$1,2)="1Q",Raw!R241,Raw!R241-Raw!Q241)</f>
        <v>0</v>
      </c>
      <c r="S241" s="12">
        <f>IF(RIGHT(S$1,2)="1Q",Raw!S241,Raw!S241-Raw!R241)</f>
        <v>0</v>
      </c>
    </row>
    <row r="242" spans="1:19" x14ac:dyDescent="0.25">
      <c r="A242" s="20" t="s">
        <v>198</v>
      </c>
      <c r="B242" s="21" t="s">
        <v>391</v>
      </c>
      <c r="C242" s="21"/>
      <c r="D242" s="21" t="s">
        <v>394</v>
      </c>
      <c r="E242" s="21" t="s">
        <v>387</v>
      </c>
      <c r="F242" s="12">
        <f>Raw!F242</f>
        <v>0</v>
      </c>
      <c r="G242" s="12">
        <f>IF(RIGHT(G$1,2)="1Q",Raw!G242,Raw!G242-Raw!F242)</f>
        <v>0</v>
      </c>
      <c r="H242" s="12">
        <f>IF(RIGHT(H$1,2)="1Q",Raw!H242,Raw!H242-Raw!G242)</f>
        <v>0</v>
      </c>
      <c r="I242" s="12">
        <f>IF(RIGHT(I$1,2)="1Q",Raw!I242,Raw!I242-Raw!H242)</f>
        <v>0</v>
      </c>
      <c r="J242" s="12">
        <f>IF(RIGHT(J$1,2)="1Q",Raw!J242,Raw!J242-Raw!I242)</f>
        <v>0</v>
      </c>
      <c r="K242" s="12">
        <f>IF(RIGHT(K$1,2)="1Q",Raw!K242,Raw!K242-Raw!J242)</f>
        <v>0</v>
      </c>
      <c r="L242" s="12">
        <f>IF(RIGHT(L$1,2)="1Q",Raw!L242,Raw!L242-Raw!K242)</f>
        <v>0</v>
      </c>
      <c r="M242" s="12">
        <f>IF(RIGHT(M$1,2)="1Q",Raw!M242,Raw!M242-Raw!L242)</f>
        <v>0</v>
      </c>
      <c r="N242" s="12">
        <f>IF(RIGHT(N$1,2)="1Q",Raw!N242,Raw!N242-Raw!M242)</f>
        <v>0</v>
      </c>
      <c r="O242" s="12">
        <f>IF(RIGHT(O$1,2)="1Q",Raw!O242,Raw!O242-Raw!N242)</f>
        <v>0</v>
      </c>
      <c r="P242" s="12">
        <f>IF(RIGHT(P$1,2)="1Q",Raw!P242,Raw!P242-Raw!O242)</f>
        <v>0</v>
      </c>
      <c r="Q242" s="12">
        <f>IF(RIGHT(Q$1,2)="1Q",Raw!Q242,Raw!Q242-Raw!P242)</f>
        <v>0</v>
      </c>
      <c r="R242" s="12">
        <f>IF(RIGHT(R$1,2)="1Q",Raw!R242,Raw!R242-Raw!Q242)</f>
        <v>0</v>
      </c>
      <c r="S242" s="12">
        <f>IF(RIGHT(S$1,2)="1Q",Raw!S242,Raw!S242-Raw!R242)</f>
        <v>0</v>
      </c>
    </row>
    <row r="243" spans="1:19" x14ac:dyDescent="0.25">
      <c r="A243" s="20" t="s">
        <v>215</v>
      </c>
      <c r="B243" s="21" t="s">
        <v>391</v>
      </c>
      <c r="C243" s="21"/>
      <c r="D243" s="21" t="s">
        <v>394</v>
      </c>
      <c r="E243" s="21" t="s">
        <v>387</v>
      </c>
      <c r="F243" s="12">
        <f>Raw!F243</f>
        <v>0</v>
      </c>
      <c r="G243" s="12">
        <f>IF(RIGHT(G$1,2)="1Q",Raw!G243,Raw!G243-Raw!F243)</f>
        <v>0</v>
      </c>
      <c r="H243" s="12">
        <f>IF(RIGHT(H$1,2)="1Q",Raw!H243,Raw!H243-Raw!G243)</f>
        <v>0</v>
      </c>
      <c r="I243" s="12">
        <f>IF(RIGHT(I$1,2)="1Q",Raw!I243,Raw!I243-Raw!H243)</f>
        <v>0</v>
      </c>
      <c r="J243" s="12">
        <f>IF(RIGHT(J$1,2)="1Q",Raw!J243,Raw!J243-Raw!I243)</f>
        <v>0</v>
      </c>
      <c r="K243" s="12">
        <f>IF(RIGHT(K$1,2)="1Q",Raw!K243,Raw!K243-Raw!J243)</f>
        <v>0</v>
      </c>
      <c r="L243" s="12">
        <f>IF(RIGHT(L$1,2)="1Q",Raw!L243,Raw!L243-Raw!K243)</f>
        <v>0</v>
      </c>
      <c r="M243" s="12">
        <f>IF(RIGHT(M$1,2)="1Q",Raw!M243,Raw!M243-Raw!L243)</f>
        <v>0</v>
      </c>
      <c r="N243" s="12">
        <f>IF(RIGHT(N$1,2)="1Q",Raw!N243,Raw!N243-Raw!M243)</f>
        <v>0</v>
      </c>
      <c r="O243" s="12">
        <f>IF(RIGHT(O$1,2)="1Q",Raw!O243,Raw!O243-Raw!N243)</f>
        <v>0</v>
      </c>
      <c r="P243" s="12">
        <f>IF(RIGHT(P$1,2)="1Q",Raw!P243,Raw!P243-Raw!O243)</f>
        <v>0</v>
      </c>
      <c r="Q243" s="12">
        <f>IF(RIGHT(Q$1,2)="1Q",Raw!Q243,Raw!Q243-Raw!P243)</f>
        <v>0</v>
      </c>
      <c r="R243" s="12">
        <f>IF(RIGHT(R$1,2)="1Q",Raw!R243,Raw!R243-Raw!Q243)</f>
        <v>0</v>
      </c>
      <c r="S243" s="12">
        <f>IF(RIGHT(S$1,2)="1Q",Raw!S243,Raw!S243-Raw!R243)</f>
        <v>0</v>
      </c>
    </row>
    <row r="244" spans="1:19" x14ac:dyDescent="0.25">
      <c r="A244" s="20" t="s">
        <v>33</v>
      </c>
      <c r="B244" s="21" t="s">
        <v>391</v>
      </c>
      <c r="C244" s="21"/>
      <c r="D244" s="21" t="s">
        <v>394</v>
      </c>
      <c r="E244" s="21" t="s">
        <v>387</v>
      </c>
      <c r="F244" s="12">
        <f>Raw!F244</f>
        <v>0</v>
      </c>
      <c r="G244" s="12">
        <f>IF(RIGHT(G$1,2)="1Q",Raw!G244,Raw!G244-Raw!F244)</f>
        <v>0</v>
      </c>
      <c r="H244" s="12">
        <f>IF(RIGHT(H$1,2)="1Q",Raw!H244,Raw!H244-Raw!G244)</f>
        <v>0</v>
      </c>
      <c r="I244" s="12">
        <f>IF(RIGHT(I$1,2)="1Q",Raw!I244,Raw!I244-Raw!H244)</f>
        <v>0</v>
      </c>
      <c r="J244" s="12">
        <f>IF(RIGHT(J$1,2)="1Q",Raw!J244,Raw!J244-Raw!I244)</f>
        <v>0</v>
      </c>
      <c r="K244" s="12">
        <f>IF(RIGHT(K$1,2)="1Q",Raw!K244,Raw!K244-Raw!J244)</f>
        <v>0</v>
      </c>
      <c r="L244" s="12">
        <f>IF(RIGHT(L$1,2)="1Q",Raw!L244,Raw!L244-Raw!K244)</f>
        <v>0</v>
      </c>
      <c r="M244" s="12">
        <f>IF(RIGHT(M$1,2)="1Q",Raw!M244,Raw!M244-Raw!L244)</f>
        <v>0</v>
      </c>
      <c r="N244" s="12">
        <f>IF(RIGHT(N$1,2)="1Q",Raw!N244,Raw!N244-Raw!M244)</f>
        <v>0</v>
      </c>
      <c r="O244" s="12">
        <f>IF(RIGHT(O$1,2)="1Q",Raw!O244,Raw!O244-Raw!N244)</f>
        <v>0</v>
      </c>
      <c r="P244" s="12">
        <f>IF(RIGHT(P$1,2)="1Q",Raw!P244,Raw!P244-Raw!O244)</f>
        <v>0</v>
      </c>
      <c r="Q244" s="12">
        <f>IF(RIGHT(Q$1,2)="1Q",Raw!Q244,Raw!Q244-Raw!P244)</f>
        <v>0</v>
      </c>
      <c r="R244" s="12">
        <f>IF(RIGHT(R$1,2)="1Q",Raw!R244,Raw!R244-Raw!Q244)</f>
        <v>0</v>
      </c>
      <c r="S244" s="12">
        <f>IF(RIGHT(S$1,2)="1Q",Raw!S244,Raw!S244-Raw!R244)</f>
        <v>0</v>
      </c>
    </row>
    <row r="245" spans="1:19" x14ac:dyDescent="0.25">
      <c r="A245" s="20" t="s">
        <v>216</v>
      </c>
      <c r="B245" s="21" t="s">
        <v>390</v>
      </c>
      <c r="C245" s="21"/>
      <c r="D245" s="21" t="s">
        <v>393</v>
      </c>
      <c r="E245" s="21" t="s">
        <v>387</v>
      </c>
      <c r="F245" s="12">
        <f>Raw!F245</f>
        <v>0</v>
      </c>
      <c r="G245" s="12">
        <f>IF(RIGHT(G$1,2)="1Q",Raw!G245,Raw!G245-Raw!F245)</f>
        <v>0</v>
      </c>
      <c r="H245" s="12">
        <f>IF(RIGHT(H$1,2)="1Q",Raw!H245,Raw!H245-Raw!G245)</f>
        <v>0</v>
      </c>
      <c r="I245" s="12">
        <f>IF(RIGHT(I$1,2)="1Q",Raw!I245,Raw!I245-Raw!H245)</f>
        <v>0</v>
      </c>
      <c r="J245" s="12">
        <f>IF(RIGHT(J$1,2)="1Q",Raw!J245,Raw!J245-Raw!I245)</f>
        <v>0</v>
      </c>
      <c r="K245" s="12">
        <f>IF(RIGHT(K$1,2)="1Q",Raw!K245,Raw!K245-Raw!J245)</f>
        <v>0</v>
      </c>
      <c r="L245" s="12">
        <f>IF(RIGHT(L$1,2)="1Q",Raw!L245,Raw!L245-Raw!K245)</f>
        <v>0</v>
      </c>
      <c r="M245" s="12">
        <f>IF(RIGHT(M$1,2)="1Q",Raw!M245,Raw!M245-Raw!L245)</f>
        <v>0</v>
      </c>
      <c r="N245" s="12">
        <f>IF(RIGHT(N$1,2)="1Q",Raw!N245,Raw!N245-Raw!M245)</f>
        <v>0</v>
      </c>
      <c r="O245" s="12">
        <f>IF(RIGHT(O$1,2)="1Q",Raw!O245,Raw!O245-Raw!N245)</f>
        <v>0</v>
      </c>
      <c r="P245" s="12">
        <f>IF(RIGHT(P$1,2)="1Q",Raw!P245,Raw!P245-Raw!O245)</f>
        <v>0</v>
      </c>
      <c r="Q245" s="12">
        <f>IF(RIGHT(Q$1,2)="1Q",Raw!Q245,Raw!Q245-Raw!P245)</f>
        <v>0</v>
      </c>
      <c r="R245" s="12">
        <f>IF(RIGHT(R$1,2)="1Q",Raw!R245,Raw!R245-Raw!Q245)</f>
        <v>0</v>
      </c>
      <c r="S245" s="12">
        <f>IF(RIGHT(S$1,2)="1Q",Raw!S245,Raw!S245-Raw!R245)</f>
        <v>0</v>
      </c>
    </row>
    <row r="246" spans="1:19" x14ac:dyDescent="0.25">
      <c r="A246" s="20" t="s">
        <v>44</v>
      </c>
      <c r="B246" s="21" t="s">
        <v>391</v>
      </c>
      <c r="C246" s="21"/>
      <c r="D246" s="21" t="s">
        <v>394</v>
      </c>
      <c r="E246" s="21" t="s">
        <v>387</v>
      </c>
      <c r="F246" s="12">
        <f>Raw!F246</f>
        <v>0</v>
      </c>
      <c r="G246" s="12">
        <f>IF(RIGHT(G$1,2)="1Q",Raw!G246,Raw!G246-Raw!F246)</f>
        <v>0</v>
      </c>
      <c r="H246" s="12">
        <f>IF(RIGHT(H$1,2)="1Q",Raw!H246,Raw!H246-Raw!G246)</f>
        <v>0</v>
      </c>
      <c r="I246" s="12">
        <f>IF(RIGHT(I$1,2)="1Q",Raw!I246,Raw!I246-Raw!H246)</f>
        <v>0</v>
      </c>
      <c r="J246" s="12">
        <f>IF(RIGHT(J$1,2)="1Q",Raw!J246,Raw!J246-Raw!I246)</f>
        <v>0</v>
      </c>
      <c r="K246" s="12">
        <f>IF(RIGHT(K$1,2)="1Q",Raw!K246,Raw!K246-Raw!J246)</f>
        <v>0</v>
      </c>
      <c r="L246" s="12">
        <f>IF(RIGHT(L$1,2)="1Q",Raw!L246,Raw!L246-Raw!K246)</f>
        <v>0</v>
      </c>
      <c r="M246" s="12">
        <f>IF(RIGHT(M$1,2)="1Q",Raw!M246,Raw!M246-Raw!L246)</f>
        <v>0</v>
      </c>
      <c r="N246" s="12">
        <f>IF(RIGHT(N$1,2)="1Q",Raw!N246,Raw!N246-Raw!M246)</f>
        <v>0</v>
      </c>
      <c r="O246" s="12">
        <f>IF(RIGHT(O$1,2)="1Q",Raw!O246,Raw!O246-Raw!N246)</f>
        <v>0</v>
      </c>
      <c r="P246" s="12">
        <f>IF(RIGHT(P$1,2)="1Q",Raw!P246,Raw!P246-Raw!O246)</f>
        <v>0</v>
      </c>
      <c r="Q246" s="12">
        <f>IF(RIGHT(Q$1,2)="1Q",Raw!Q246,Raw!Q246-Raw!P246)</f>
        <v>0</v>
      </c>
      <c r="R246" s="12">
        <f>IF(RIGHT(R$1,2)="1Q",Raw!R246,Raw!R246-Raw!Q246)</f>
        <v>0</v>
      </c>
      <c r="S246" s="12">
        <f>IF(RIGHT(S$1,2)="1Q",Raw!S246,Raw!S246-Raw!R246)</f>
        <v>0</v>
      </c>
    </row>
    <row r="247" spans="1:19" x14ac:dyDescent="0.25">
      <c r="A247" s="20" t="s">
        <v>45</v>
      </c>
      <c r="B247" s="21" t="s">
        <v>391</v>
      </c>
      <c r="C247" s="21"/>
      <c r="D247" s="21" t="s">
        <v>394</v>
      </c>
      <c r="E247" s="21" t="s">
        <v>387</v>
      </c>
      <c r="F247" s="12">
        <f>Raw!F247</f>
        <v>0</v>
      </c>
      <c r="G247" s="12">
        <f>IF(RIGHT(G$1,2)="1Q",Raw!G247,Raw!G247-Raw!F247)</f>
        <v>0</v>
      </c>
      <c r="H247" s="12">
        <f>IF(RIGHT(H$1,2)="1Q",Raw!H247,Raw!H247-Raw!G247)</f>
        <v>0</v>
      </c>
      <c r="I247" s="12">
        <f>IF(RIGHT(I$1,2)="1Q",Raw!I247,Raw!I247-Raw!H247)</f>
        <v>0</v>
      </c>
      <c r="J247" s="12">
        <f>IF(RIGHT(J$1,2)="1Q",Raw!J247,Raw!J247-Raw!I247)</f>
        <v>0</v>
      </c>
      <c r="K247" s="12">
        <f>IF(RIGHT(K$1,2)="1Q",Raw!K247,Raw!K247-Raw!J247)</f>
        <v>0</v>
      </c>
      <c r="L247" s="12">
        <f>IF(RIGHT(L$1,2)="1Q",Raw!L247,Raw!L247-Raw!K247)</f>
        <v>0</v>
      </c>
      <c r="M247" s="12">
        <f>IF(RIGHT(M$1,2)="1Q",Raw!M247,Raw!M247-Raw!L247)</f>
        <v>0</v>
      </c>
      <c r="N247" s="12">
        <f>IF(RIGHT(N$1,2)="1Q",Raw!N247,Raw!N247-Raw!M247)</f>
        <v>0</v>
      </c>
      <c r="O247" s="12">
        <f>IF(RIGHT(O$1,2)="1Q",Raw!O247,Raw!O247-Raw!N247)</f>
        <v>0</v>
      </c>
      <c r="P247" s="12">
        <f>IF(RIGHT(P$1,2)="1Q",Raw!P247,Raw!P247-Raw!O247)</f>
        <v>0</v>
      </c>
      <c r="Q247" s="12">
        <f>IF(RIGHT(Q$1,2)="1Q",Raw!Q247,Raw!Q247-Raw!P247)</f>
        <v>0</v>
      </c>
      <c r="R247" s="12">
        <f>IF(RIGHT(R$1,2)="1Q",Raw!R247,Raw!R247-Raw!Q247)</f>
        <v>0</v>
      </c>
      <c r="S247" s="12">
        <f>IF(RIGHT(S$1,2)="1Q",Raw!S247,Raw!S247-Raw!R247)</f>
        <v>0</v>
      </c>
    </row>
    <row r="248" spans="1:19" x14ac:dyDescent="0.25">
      <c r="A248" s="20" t="s">
        <v>33</v>
      </c>
      <c r="B248" s="21" t="s">
        <v>391</v>
      </c>
      <c r="C248" s="21"/>
      <c r="D248" s="21" t="s">
        <v>394</v>
      </c>
      <c r="E248" s="21" t="s">
        <v>387</v>
      </c>
      <c r="F248" s="12">
        <f>Raw!F248</f>
        <v>0</v>
      </c>
      <c r="G248" s="12">
        <f>IF(RIGHT(G$1,2)="1Q",Raw!G248,Raw!G248-Raw!F248)</f>
        <v>0</v>
      </c>
      <c r="H248" s="12">
        <f>IF(RIGHT(H$1,2)="1Q",Raw!H248,Raw!H248-Raw!G248)</f>
        <v>0</v>
      </c>
      <c r="I248" s="12">
        <f>IF(RIGHT(I$1,2)="1Q",Raw!I248,Raw!I248-Raw!H248)</f>
        <v>0</v>
      </c>
      <c r="J248" s="12">
        <f>IF(RIGHT(J$1,2)="1Q",Raw!J248,Raw!J248-Raw!I248)</f>
        <v>0</v>
      </c>
      <c r="K248" s="12">
        <f>IF(RIGHT(K$1,2)="1Q",Raw!K248,Raw!K248-Raw!J248)</f>
        <v>0</v>
      </c>
      <c r="L248" s="12">
        <f>IF(RIGHT(L$1,2)="1Q",Raw!L248,Raw!L248-Raw!K248)</f>
        <v>0</v>
      </c>
      <c r="M248" s="12">
        <f>IF(RIGHT(M$1,2)="1Q",Raw!M248,Raw!M248-Raw!L248)</f>
        <v>0</v>
      </c>
      <c r="N248" s="12">
        <f>IF(RIGHT(N$1,2)="1Q",Raw!N248,Raw!N248-Raw!M248)</f>
        <v>0</v>
      </c>
      <c r="O248" s="12">
        <f>IF(RIGHT(O$1,2)="1Q",Raw!O248,Raw!O248-Raw!N248)</f>
        <v>0</v>
      </c>
      <c r="P248" s="12">
        <f>IF(RIGHT(P$1,2)="1Q",Raw!P248,Raw!P248-Raw!O248)</f>
        <v>0</v>
      </c>
      <c r="Q248" s="12">
        <f>IF(RIGHT(Q$1,2)="1Q",Raw!Q248,Raw!Q248-Raw!P248)</f>
        <v>0</v>
      </c>
      <c r="R248" s="12">
        <f>IF(RIGHT(R$1,2)="1Q",Raw!R248,Raw!R248-Raw!Q248)</f>
        <v>0</v>
      </c>
      <c r="S248" s="12">
        <f>IF(RIGHT(S$1,2)="1Q",Raw!S248,Raw!S248-Raw!R248)</f>
        <v>0</v>
      </c>
    </row>
    <row r="249" spans="1:19" x14ac:dyDescent="0.25">
      <c r="A249" s="20" t="s">
        <v>217</v>
      </c>
      <c r="B249" s="21" t="s">
        <v>390</v>
      </c>
      <c r="C249" s="21"/>
      <c r="D249" s="21" t="s">
        <v>393</v>
      </c>
      <c r="E249" s="21" t="s">
        <v>387</v>
      </c>
      <c r="F249" s="12">
        <f>Raw!F249</f>
        <v>0</v>
      </c>
      <c r="G249" s="12">
        <f>IF(RIGHT(G$1,2)="1Q",Raw!G249,Raw!G249-Raw!F249)</f>
        <v>0</v>
      </c>
      <c r="H249" s="12">
        <f>IF(RIGHT(H$1,2)="1Q",Raw!H249,Raw!H249-Raw!G249)</f>
        <v>0</v>
      </c>
      <c r="I249" s="12">
        <f>IF(RIGHT(I$1,2)="1Q",Raw!I249,Raw!I249-Raw!H249)</f>
        <v>0</v>
      </c>
      <c r="J249" s="12">
        <f>IF(RIGHT(J$1,2)="1Q",Raw!J249,Raw!J249-Raw!I249)</f>
        <v>0</v>
      </c>
      <c r="K249" s="12">
        <f>IF(RIGHT(K$1,2)="1Q",Raw!K249,Raw!K249-Raw!J249)</f>
        <v>0</v>
      </c>
      <c r="L249" s="12">
        <f>IF(RIGHT(L$1,2)="1Q",Raw!L249,Raw!L249-Raw!K249)</f>
        <v>0</v>
      </c>
      <c r="M249" s="12">
        <f>IF(RIGHT(M$1,2)="1Q",Raw!M249,Raw!M249-Raw!L249)</f>
        <v>0</v>
      </c>
      <c r="N249" s="12">
        <f>IF(RIGHT(N$1,2)="1Q",Raw!N249,Raw!N249-Raw!M249)</f>
        <v>0</v>
      </c>
      <c r="O249" s="12">
        <f>IF(RIGHT(O$1,2)="1Q",Raw!O249,Raw!O249-Raw!N249)</f>
        <v>0</v>
      </c>
      <c r="P249" s="12">
        <f>IF(RIGHT(P$1,2)="1Q",Raw!P249,Raw!P249-Raw!O249)</f>
        <v>0</v>
      </c>
      <c r="Q249" s="12">
        <f>IF(RIGHT(Q$1,2)="1Q",Raw!Q249,Raw!Q249-Raw!P249)</f>
        <v>0</v>
      </c>
      <c r="R249" s="12">
        <f>IF(RIGHT(R$1,2)="1Q",Raw!R249,Raw!R249-Raw!Q249)</f>
        <v>0</v>
      </c>
      <c r="S249" s="12">
        <f>IF(RIGHT(S$1,2)="1Q",Raw!S249,Raw!S249-Raw!R249)</f>
        <v>0</v>
      </c>
    </row>
    <row r="250" spans="1:19" x14ac:dyDescent="0.25">
      <c r="A250" s="20" t="s">
        <v>44</v>
      </c>
      <c r="B250" s="21" t="s">
        <v>391</v>
      </c>
      <c r="C250" s="21"/>
      <c r="D250" s="21" t="s">
        <v>394</v>
      </c>
      <c r="E250" s="21" t="s">
        <v>387</v>
      </c>
      <c r="F250" s="12">
        <f>Raw!F250</f>
        <v>0</v>
      </c>
      <c r="G250" s="12">
        <f>IF(RIGHT(G$1,2)="1Q",Raw!G250,Raw!G250-Raw!F250)</f>
        <v>0</v>
      </c>
      <c r="H250" s="12">
        <f>IF(RIGHT(H$1,2)="1Q",Raw!H250,Raw!H250-Raw!G250)</f>
        <v>0</v>
      </c>
      <c r="I250" s="12">
        <f>IF(RIGHT(I$1,2)="1Q",Raw!I250,Raw!I250-Raw!H250)</f>
        <v>0</v>
      </c>
      <c r="J250" s="12">
        <f>IF(RIGHT(J$1,2)="1Q",Raw!J250,Raw!J250-Raw!I250)</f>
        <v>0</v>
      </c>
      <c r="K250" s="12">
        <f>IF(RIGHT(K$1,2)="1Q",Raw!K250,Raw!K250-Raw!J250)</f>
        <v>0</v>
      </c>
      <c r="L250" s="12">
        <f>IF(RIGHT(L$1,2)="1Q",Raw!L250,Raw!L250-Raw!K250)</f>
        <v>0</v>
      </c>
      <c r="M250" s="12">
        <f>IF(RIGHT(M$1,2)="1Q",Raw!M250,Raw!M250-Raw!L250)</f>
        <v>0</v>
      </c>
      <c r="N250" s="12">
        <f>IF(RIGHT(N$1,2)="1Q",Raw!N250,Raw!N250-Raw!M250)</f>
        <v>0</v>
      </c>
      <c r="O250" s="12">
        <f>IF(RIGHT(O$1,2)="1Q",Raw!O250,Raw!O250-Raw!N250)</f>
        <v>0</v>
      </c>
      <c r="P250" s="12">
        <f>IF(RIGHT(P$1,2)="1Q",Raw!P250,Raw!P250-Raw!O250)</f>
        <v>0</v>
      </c>
      <c r="Q250" s="12">
        <f>IF(RIGHT(Q$1,2)="1Q",Raw!Q250,Raw!Q250-Raw!P250)</f>
        <v>0</v>
      </c>
      <c r="R250" s="12">
        <f>IF(RIGHT(R$1,2)="1Q",Raw!R250,Raw!R250-Raw!Q250)</f>
        <v>0</v>
      </c>
      <c r="S250" s="12">
        <f>IF(RIGHT(S$1,2)="1Q",Raw!S250,Raw!S250-Raw!R250)</f>
        <v>0</v>
      </c>
    </row>
    <row r="251" spans="1:19" x14ac:dyDescent="0.25">
      <c r="A251" s="20" t="s">
        <v>45</v>
      </c>
      <c r="B251" s="21" t="s">
        <v>391</v>
      </c>
      <c r="C251" s="21"/>
      <c r="D251" s="21" t="s">
        <v>394</v>
      </c>
      <c r="E251" s="21" t="s">
        <v>387</v>
      </c>
      <c r="F251" s="12">
        <f>Raw!F251</f>
        <v>0</v>
      </c>
      <c r="G251" s="12">
        <f>IF(RIGHT(G$1,2)="1Q",Raw!G251,Raw!G251-Raw!F251)</f>
        <v>0</v>
      </c>
      <c r="H251" s="12">
        <f>IF(RIGHT(H$1,2)="1Q",Raw!H251,Raw!H251-Raw!G251)</f>
        <v>0</v>
      </c>
      <c r="I251" s="12">
        <f>IF(RIGHT(I$1,2)="1Q",Raw!I251,Raw!I251-Raw!H251)</f>
        <v>0</v>
      </c>
      <c r="J251" s="12">
        <f>IF(RIGHT(J$1,2)="1Q",Raw!J251,Raw!J251-Raw!I251)</f>
        <v>0</v>
      </c>
      <c r="K251" s="12">
        <f>IF(RIGHT(K$1,2)="1Q",Raw!K251,Raw!K251-Raw!J251)</f>
        <v>0</v>
      </c>
      <c r="L251" s="12">
        <f>IF(RIGHT(L$1,2)="1Q",Raw!L251,Raw!L251-Raw!K251)</f>
        <v>0</v>
      </c>
      <c r="M251" s="12">
        <f>IF(RIGHT(M$1,2)="1Q",Raw!M251,Raw!M251-Raw!L251)</f>
        <v>0</v>
      </c>
      <c r="N251" s="12">
        <f>IF(RIGHT(N$1,2)="1Q",Raw!N251,Raw!N251-Raw!M251)</f>
        <v>0</v>
      </c>
      <c r="O251" s="12">
        <f>IF(RIGHT(O$1,2)="1Q",Raw!O251,Raw!O251-Raw!N251)</f>
        <v>0</v>
      </c>
      <c r="P251" s="12">
        <f>IF(RIGHT(P$1,2)="1Q",Raw!P251,Raw!P251-Raw!O251)</f>
        <v>0</v>
      </c>
      <c r="Q251" s="12">
        <f>IF(RIGHT(Q$1,2)="1Q",Raw!Q251,Raw!Q251-Raw!P251)</f>
        <v>0</v>
      </c>
      <c r="R251" s="12">
        <f>IF(RIGHT(R$1,2)="1Q",Raw!R251,Raw!R251-Raw!Q251)</f>
        <v>0</v>
      </c>
      <c r="S251" s="12">
        <f>IF(RIGHT(S$1,2)="1Q",Raw!S251,Raw!S251-Raw!R251)</f>
        <v>0</v>
      </c>
    </row>
    <row r="252" spans="1:19" x14ac:dyDescent="0.25">
      <c r="A252" s="20" t="s">
        <v>33</v>
      </c>
      <c r="B252" s="21" t="s">
        <v>391</v>
      </c>
      <c r="C252" s="21"/>
      <c r="D252" s="21" t="s">
        <v>394</v>
      </c>
      <c r="E252" s="21" t="s">
        <v>387</v>
      </c>
      <c r="F252" s="12">
        <f>Raw!F252</f>
        <v>0</v>
      </c>
      <c r="G252" s="12">
        <f>IF(RIGHT(G$1,2)="1Q",Raw!G252,Raw!G252-Raw!F252)</f>
        <v>0</v>
      </c>
      <c r="H252" s="12">
        <f>IF(RIGHT(H$1,2)="1Q",Raw!H252,Raw!H252-Raw!G252)</f>
        <v>0</v>
      </c>
      <c r="I252" s="12">
        <f>IF(RIGHT(I$1,2)="1Q",Raw!I252,Raw!I252-Raw!H252)</f>
        <v>0</v>
      </c>
      <c r="J252" s="12">
        <f>IF(RIGHT(J$1,2)="1Q",Raw!J252,Raw!J252-Raw!I252)</f>
        <v>0</v>
      </c>
      <c r="K252" s="12">
        <f>IF(RIGHT(K$1,2)="1Q",Raw!K252,Raw!K252-Raw!J252)</f>
        <v>0</v>
      </c>
      <c r="L252" s="12">
        <f>IF(RIGHT(L$1,2)="1Q",Raw!L252,Raw!L252-Raw!K252)</f>
        <v>0</v>
      </c>
      <c r="M252" s="12">
        <f>IF(RIGHT(M$1,2)="1Q",Raw!M252,Raw!M252-Raw!L252)</f>
        <v>0</v>
      </c>
      <c r="N252" s="12">
        <f>IF(RIGHT(N$1,2)="1Q",Raw!N252,Raw!N252-Raw!M252)</f>
        <v>0</v>
      </c>
      <c r="O252" s="12">
        <f>IF(RIGHT(O$1,2)="1Q",Raw!O252,Raw!O252-Raw!N252)</f>
        <v>0</v>
      </c>
      <c r="P252" s="12">
        <f>IF(RIGHT(P$1,2)="1Q",Raw!P252,Raw!P252-Raw!O252)</f>
        <v>0</v>
      </c>
      <c r="Q252" s="12">
        <f>IF(RIGHT(Q$1,2)="1Q",Raw!Q252,Raw!Q252-Raw!P252)</f>
        <v>0</v>
      </c>
      <c r="R252" s="12">
        <f>IF(RIGHT(R$1,2)="1Q",Raw!R252,Raw!R252-Raw!Q252)</f>
        <v>0</v>
      </c>
      <c r="S252" s="12">
        <f>IF(RIGHT(S$1,2)="1Q",Raw!S252,Raw!S252-Raw!R252)</f>
        <v>0</v>
      </c>
    </row>
    <row r="253" spans="1:19" x14ac:dyDescent="0.25">
      <c r="A253" s="20" t="s">
        <v>218</v>
      </c>
      <c r="B253" s="21" t="s">
        <v>390</v>
      </c>
      <c r="C253" s="21"/>
      <c r="D253" s="21" t="s">
        <v>393</v>
      </c>
      <c r="E253" s="21" t="s">
        <v>387</v>
      </c>
      <c r="F253" s="12">
        <f>Raw!F253</f>
        <v>0</v>
      </c>
      <c r="G253" s="12">
        <f>IF(RIGHT(G$1,2)="1Q",Raw!G253,Raw!G253-Raw!F253)</f>
        <v>0</v>
      </c>
      <c r="H253" s="12">
        <f>IF(RIGHT(H$1,2)="1Q",Raw!H253,Raw!H253-Raw!G253)</f>
        <v>0</v>
      </c>
      <c r="I253" s="12">
        <f>IF(RIGHT(I$1,2)="1Q",Raw!I253,Raw!I253-Raw!H253)</f>
        <v>0</v>
      </c>
      <c r="J253" s="12">
        <f>IF(RIGHT(J$1,2)="1Q",Raw!J253,Raw!J253-Raw!I253)</f>
        <v>0</v>
      </c>
      <c r="K253" s="12">
        <f>IF(RIGHT(K$1,2)="1Q",Raw!K253,Raw!K253-Raw!J253)</f>
        <v>0</v>
      </c>
      <c r="L253" s="12">
        <f>IF(RIGHT(L$1,2)="1Q",Raw!L253,Raw!L253-Raw!K253)</f>
        <v>0</v>
      </c>
      <c r="M253" s="12">
        <f>IF(RIGHT(M$1,2)="1Q",Raw!M253,Raw!M253-Raw!L253)</f>
        <v>0</v>
      </c>
      <c r="N253" s="12">
        <f>IF(RIGHT(N$1,2)="1Q",Raw!N253,Raw!N253-Raw!M253)</f>
        <v>0</v>
      </c>
      <c r="O253" s="12">
        <f>IF(RIGHT(O$1,2)="1Q",Raw!O253,Raw!O253-Raw!N253)</f>
        <v>0</v>
      </c>
      <c r="P253" s="12">
        <f>IF(RIGHT(P$1,2)="1Q",Raw!P253,Raw!P253-Raw!O253)</f>
        <v>0</v>
      </c>
      <c r="Q253" s="12">
        <f>IF(RIGHT(Q$1,2)="1Q",Raw!Q253,Raw!Q253-Raw!P253)</f>
        <v>0</v>
      </c>
      <c r="R253" s="12">
        <f>IF(RIGHT(R$1,2)="1Q",Raw!R253,Raw!R253-Raw!Q253)</f>
        <v>0</v>
      </c>
      <c r="S253" s="12">
        <f>IF(RIGHT(S$1,2)="1Q",Raw!S253,Raw!S253-Raw!R253)</f>
        <v>0</v>
      </c>
    </row>
    <row r="254" spans="1:19" x14ac:dyDescent="0.25">
      <c r="A254" s="20" t="s">
        <v>44</v>
      </c>
      <c r="B254" s="21" t="s">
        <v>391</v>
      </c>
      <c r="C254" s="21"/>
      <c r="D254" s="21" t="s">
        <v>394</v>
      </c>
      <c r="E254" s="21" t="s">
        <v>387</v>
      </c>
      <c r="F254" s="12">
        <f>Raw!F254</f>
        <v>0</v>
      </c>
      <c r="G254" s="12">
        <f>IF(RIGHT(G$1,2)="1Q",Raw!G254,Raw!G254-Raw!F254)</f>
        <v>0</v>
      </c>
      <c r="H254" s="12">
        <f>IF(RIGHT(H$1,2)="1Q",Raw!H254,Raw!H254-Raw!G254)</f>
        <v>0</v>
      </c>
      <c r="I254" s="12">
        <f>IF(RIGHT(I$1,2)="1Q",Raw!I254,Raw!I254-Raw!H254)</f>
        <v>0</v>
      </c>
      <c r="J254" s="12">
        <f>IF(RIGHT(J$1,2)="1Q",Raw!J254,Raw!J254-Raw!I254)</f>
        <v>0</v>
      </c>
      <c r="K254" s="12">
        <f>IF(RIGHT(K$1,2)="1Q",Raw!K254,Raw!K254-Raw!J254)</f>
        <v>0</v>
      </c>
      <c r="L254" s="12">
        <f>IF(RIGHT(L$1,2)="1Q",Raw!L254,Raw!L254-Raw!K254)</f>
        <v>0</v>
      </c>
      <c r="M254" s="12">
        <f>IF(RIGHT(M$1,2)="1Q",Raw!M254,Raw!M254-Raw!L254)</f>
        <v>0</v>
      </c>
      <c r="N254" s="12">
        <f>IF(RIGHT(N$1,2)="1Q",Raw!N254,Raw!N254-Raw!M254)</f>
        <v>0</v>
      </c>
      <c r="O254" s="12">
        <f>IF(RIGHT(O$1,2)="1Q",Raw!O254,Raw!O254-Raw!N254)</f>
        <v>0</v>
      </c>
      <c r="P254" s="12">
        <f>IF(RIGHT(P$1,2)="1Q",Raw!P254,Raw!P254-Raw!O254)</f>
        <v>0</v>
      </c>
      <c r="Q254" s="12">
        <f>IF(RIGHT(Q$1,2)="1Q",Raw!Q254,Raw!Q254-Raw!P254)</f>
        <v>0</v>
      </c>
      <c r="R254" s="12">
        <f>IF(RIGHT(R$1,2)="1Q",Raw!R254,Raw!R254-Raw!Q254)</f>
        <v>0</v>
      </c>
      <c r="S254" s="12">
        <f>IF(RIGHT(S$1,2)="1Q",Raw!S254,Raw!S254-Raw!R254)</f>
        <v>0</v>
      </c>
    </row>
    <row r="255" spans="1:19" x14ac:dyDescent="0.25">
      <c r="A255" s="20" t="s">
        <v>45</v>
      </c>
      <c r="B255" s="21" t="s">
        <v>391</v>
      </c>
      <c r="C255" s="21"/>
      <c r="D255" s="21" t="s">
        <v>394</v>
      </c>
      <c r="E255" s="21" t="s">
        <v>387</v>
      </c>
      <c r="F255" s="12">
        <f>Raw!F255</f>
        <v>0</v>
      </c>
      <c r="G255" s="12">
        <f>IF(RIGHT(G$1,2)="1Q",Raw!G255,Raw!G255-Raw!F255)</f>
        <v>0</v>
      </c>
      <c r="H255" s="12">
        <f>IF(RIGHT(H$1,2)="1Q",Raw!H255,Raw!H255-Raw!G255)</f>
        <v>0</v>
      </c>
      <c r="I255" s="12">
        <f>IF(RIGHT(I$1,2)="1Q",Raw!I255,Raw!I255-Raw!H255)</f>
        <v>0</v>
      </c>
      <c r="J255" s="12">
        <f>IF(RIGHT(J$1,2)="1Q",Raw!J255,Raw!J255-Raw!I255)</f>
        <v>0</v>
      </c>
      <c r="K255" s="12">
        <f>IF(RIGHT(K$1,2)="1Q",Raw!K255,Raw!K255-Raw!J255)</f>
        <v>0</v>
      </c>
      <c r="L255" s="12">
        <f>IF(RIGHT(L$1,2)="1Q",Raw!L255,Raw!L255-Raw!K255)</f>
        <v>0</v>
      </c>
      <c r="M255" s="12">
        <f>IF(RIGHT(M$1,2)="1Q",Raw!M255,Raw!M255-Raw!L255)</f>
        <v>0</v>
      </c>
      <c r="N255" s="12">
        <f>IF(RIGHT(N$1,2)="1Q",Raw!N255,Raw!N255-Raw!M255)</f>
        <v>0</v>
      </c>
      <c r="O255" s="12">
        <f>IF(RIGHT(O$1,2)="1Q",Raw!O255,Raw!O255-Raw!N255)</f>
        <v>0</v>
      </c>
      <c r="P255" s="12">
        <f>IF(RIGHT(P$1,2)="1Q",Raw!P255,Raw!P255-Raw!O255)</f>
        <v>0</v>
      </c>
      <c r="Q255" s="12">
        <f>IF(RIGHT(Q$1,2)="1Q",Raw!Q255,Raw!Q255-Raw!P255)</f>
        <v>0</v>
      </c>
      <c r="R255" s="12">
        <f>IF(RIGHT(R$1,2)="1Q",Raw!R255,Raw!R255-Raw!Q255)</f>
        <v>0</v>
      </c>
      <c r="S255" s="12">
        <f>IF(RIGHT(S$1,2)="1Q",Raw!S255,Raw!S255-Raw!R255)</f>
        <v>0</v>
      </c>
    </row>
    <row r="256" spans="1:19" x14ac:dyDescent="0.25">
      <c r="A256" s="20" t="s">
        <v>33</v>
      </c>
      <c r="B256" s="21" t="s">
        <v>391</v>
      </c>
      <c r="C256" s="21"/>
      <c r="D256" s="21" t="s">
        <v>394</v>
      </c>
      <c r="E256" s="21" t="s">
        <v>387</v>
      </c>
      <c r="F256" s="12">
        <f>Raw!F256</f>
        <v>0</v>
      </c>
      <c r="G256" s="12">
        <f>IF(RIGHT(G$1,2)="1Q",Raw!G256,Raw!G256-Raw!F256)</f>
        <v>0</v>
      </c>
      <c r="H256" s="12">
        <f>IF(RIGHT(H$1,2)="1Q",Raw!H256,Raw!H256-Raw!G256)</f>
        <v>0</v>
      </c>
      <c r="I256" s="12">
        <f>IF(RIGHT(I$1,2)="1Q",Raw!I256,Raw!I256-Raw!H256)</f>
        <v>0</v>
      </c>
      <c r="J256" s="12">
        <f>IF(RIGHT(J$1,2)="1Q",Raw!J256,Raw!J256-Raw!I256)</f>
        <v>0</v>
      </c>
      <c r="K256" s="12">
        <f>IF(RIGHT(K$1,2)="1Q",Raw!K256,Raw!K256-Raw!J256)</f>
        <v>0</v>
      </c>
      <c r="L256" s="12">
        <f>IF(RIGHT(L$1,2)="1Q",Raw!L256,Raw!L256-Raw!K256)</f>
        <v>0</v>
      </c>
      <c r="M256" s="12">
        <f>IF(RIGHT(M$1,2)="1Q",Raw!M256,Raw!M256-Raw!L256)</f>
        <v>0</v>
      </c>
      <c r="N256" s="12">
        <f>IF(RIGHT(N$1,2)="1Q",Raw!N256,Raw!N256-Raw!M256)</f>
        <v>0</v>
      </c>
      <c r="O256" s="12">
        <f>IF(RIGHT(O$1,2)="1Q",Raw!O256,Raw!O256-Raw!N256)</f>
        <v>0</v>
      </c>
      <c r="P256" s="12">
        <f>IF(RIGHT(P$1,2)="1Q",Raw!P256,Raw!P256-Raw!O256)</f>
        <v>0</v>
      </c>
      <c r="Q256" s="12">
        <f>IF(RIGHT(Q$1,2)="1Q",Raw!Q256,Raw!Q256-Raw!P256)</f>
        <v>0</v>
      </c>
      <c r="R256" s="12">
        <f>IF(RIGHT(R$1,2)="1Q",Raw!R256,Raw!R256-Raw!Q256)</f>
        <v>0</v>
      </c>
      <c r="S256" s="12">
        <f>IF(RIGHT(S$1,2)="1Q",Raw!S256,Raw!S256-Raw!R256)</f>
        <v>0</v>
      </c>
    </row>
    <row r="257" spans="1:19" x14ac:dyDescent="0.25">
      <c r="A257" s="20" t="s">
        <v>219</v>
      </c>
      <c r="B257" s="21" t="s">
        <v>390</v>
      </c>
      <c r="C257" s="21"/>
      <c r="D257" s="21" t="s">
        <v>393</v>
      </c>
      <c r="E257" s="21" t="s">
        <v>387</v>
      </c>
      <c r="F257" s="12">
        <f>Raw!F257</f>
        <v>0</v>
      </c>
      <c r="G257" s="12">
        <f>IF(RIGHT(G$1,2)="1Q",Raw!G257,Raw!G257-Raw!F257)</f>
        <v>0</v>
      </c>
      <c r="H257" s="12">
        <f>IF(RIGHT(H$1,2)="1Q",Raw!H257,Raw!H257-Raw!G257)</f>
        <v>0</v>
      </c>
      <c r="I257" s="12">
        <f>IF(RIGHT(I$1,2)="1Q",Raw!I257,Raw!I257-Raw!H257)</f>
        <v>0</v>
      </c>
      <c r="J257" s="12">
        <f>IF(RIGHT(J$1,2)="1Q",Raw!J257,Raw!J257-Raw!I257)</f>
        <v>0</v>
      </c>
      <c r="K257" s="12">
        <f>IF(RIGHT(K$1,2)="1Q",Raw!K257,Raw!K257-Raw!J257)</f>
        <v>0</v>
      </c>
      <c r="L257" s="12">
        <f>IF(RIGHT(L$1,2)="1Q",Raw!L257,Raw!L257-Raw!K257)</f>
        <v>0</v>
      </c>
      <c r="M257" s="12">
        <f>IF(RIGHT(M$1,2)="1Q",Raw!M257,Raw!M257-Raw!L257)</f>
        <v>0</v>
      </c>
      <c r="N257" s="12">
        <f>IF(RIGHT(N$1,2)="1Q",Raw!N257,Raw!N257-Raw!M257)</f>
        <v>0</v>
      </c>
      <c r="O257" s="12">
        <f>IF(RIGHT(O$1,2)="1Q",Raw!O257,Raw!O257-Raw!N257)</f>
        <v>0</v>
      </c>
      <c r="P257" s="12">
        <f>IF(RIGHT(P$1,2)="1Q",Raw!P257,Raw!P257-Raw!O257)</f>
        <v>0</v>
      </c>
      <c r="Q257" s="12">
        <f>IF(RIGHT(Q$1,2)="1Q",Raw!Q257,Raw!Q257-Raw!P257)</f>
        <v>0</v>
      </c>
      <c r="R257" s="12">
        <f>IF(RIGHT(R$1,2)="1Q",Raw!R257,Raw!R257-Raw!Q257)</f>
        <v>0</v>
      </c>
      <c r="S257" s="12">
        <f>IF(RIGHT(S$1,2)="1Q",Raw!S257,Raw!S257-Raw!R257)</f>
        <v>0</v>
      </c>
    </row>
    <row r="258" spans="1:19" x14ac:dyDescent="0.25">
      <c r="A258" s="20" t="s">
        <v>99</v>
      </c>
      <c r="B258" s="21" t="s">
        <v>391</v>
      </c>
      <c r="C258" s="21"/>
      <c r="D258" s="21" t="s">
        <v>394</v>
      </c>
      <c r="E258" s="21" t="s">
        <v>387</v>
      </c>
      <c r="F258" s="12">
        <f>Raw!F258</f>
        <v>0</v>
      </c>
      <c r="G258" s="12">
        <f>IF(RIGHT(G$1,2)="1Q",Raw!G258,Raw!G258-Raw!F258)</f>
        <v>0</v>
      </c>
      <c r="H258" s="12">
        <f>IF(RIGHT(H$1,2)="1Q",Raw!H258,Raw!H258-Raw!G258)</f>
        <v>0</v>
      </c>
      <c r="I258" s="12">
        <f>IF(RIGHT(I$1,2)="1Q",Raw!I258,Raw!I258-Raw!H258)</f>
        <v>0</v>
      </c>
      <c r="J258" s="12">
        <f>IF(RIGHT(J$1,2)="1Q",Raw!J258,Raw!J258-Raw!I258)</f>
        <v>0</v>
      </c>
      <c r="K258" s="12">
        <f>IF(RIGHT(K$1,2)="1Q",Raw!K258,Raw!K258-Raw!J258)</f>
        <v>0</v>
      </c>
      <c r="L258" s="12">
        <f>IF(RIGHT(L$1,2)="1Q",Raw!L258,Raw!L258-Raw!K258)</f>
        <v>0</v>
      </c>
      <c r="M258" s="12">
        <f>IF(RIGHT(M$1,2)="1Q",Raw!M258,Raw!M258-Raw!L258)</f>
        <v>0</v>
      </c>
      <c r="N258" s="12">
        <f>IF(RIGHT(N$1,2)="1Q",Raw!N258,Raw!N258-Raw!M258)</f>
        <v>0</v>
      </c>
      <c r="O258" s="12">
        <f>IF(RIGHT(O$1,2)="1Q",Raw!O258,Raw!O258-Raw!N258)</f>
        <v>0</v>
      </c>
      <c r="P258" s="12">
        <f>IF(RIGHT(P$1,2)="1Q",Raw!P258,Raw!P258-Raw!O258)</f>
        <v>0</v>
      </c>
      <c r="Q258" s="12">
        <f>IF(RIGHT(Q$1,2)="1Q",Raw!Q258,Raw!Q258-Raw!P258)</f>
        <v>0</v>
      </c>
      <c r="R258" s="12">
        <f>IF(RIGHT(R$1,2)="1Q",Raw!R258,Raw!R258-Raw!Q258)</f>
        <v>0</v>
      </c>
      <c r="S258" s="12">
        <f>IF(RIGHT(S$1,2)="1Q",Raw!S258,Raw!S258-Raw!R258)</f>
        <v>0</v>
      </c>
    </row>
    <row r="259" spans="1:19" x14ac:dyDescent="0.25">
      <c r="A259" s="20" t="s">
        <v>100</v>
      </c>
      <c r="B259" s="21" t="s">
        <v>391</v>
      </c>
      <c r="C259" s="21"/>
      <c r="D259" s="21" t="s">
        <v>394</v>
      </c>
      <c r="E259" s="21" t="s">
        <v>387</v>
      </c>
      <c r="F259" s="12">
        <f>Raw!F259</f>
        <v>0</v>
      </c>
      <c r="G259" s="12">
        <f>IF(RIGHT(G$1,2)="1Q",Raw!G259,Raw!G259-Raw!F259)</f>
        <v>0</v>
      </c>
      <c r="H259" s="12">
        <f>IF(RIGHT(H$1,2)="1Q",Raw!H259,Raw!H259-Raw!G259)</f>
        <v>0</v>
      </c>
      <c r="I259" s="12">
        <f>IF(RIGHT(I$1,2)="1Q",Raw!I259,Raw!I259-Raw!H259)</f>
        <v>0</v>
      </c>
      <c r="J259" s="12">
        <f>IF(RIGHT(J$1,2)="1Q",Raw!J259,Raw!J259-Raw!I259)</f>
        <v>0</v>
      </c>
      <c r="K259" s="12">
        <f>IF(RIGHT(K$1,2)="1Q",Raw!K259,Raw!K259-Raw!J259)</f>
        <v>0</v>
      </c>
      <c r="L259" s="12">
        <f>IF(RIGHT(L$1,2)="1Q",Raw!L259,Raw!L259-Raw!K259)</f>
        <v>0</v>
      </c>
      <c r="M259" s="12">
        <f>IF(RIGHT(M$1,2)="1Q",Raw!M259,Raw!M259-Raw!L259)</f>
        <v>0</v>
      </c>
      <c r="N259" s="12">
        <f>IF(RIGHT(N$1,2)="1Q",Raw!N259,Raw!N259-Raw!M259)</f>
        <v>0</v>
      </c>
      <c r="O259" s="12">
        <f>IF(RIGHT(O$1,2)="1Q",Raw!O259,Raw!O259-Raw!N259)</f>
        <v>0</v>
      </c>
      <c r="P259" s="12">
        <f>IF(RIGHT(P$1,2)="1Q",Raw!P259,Raw!P259-Raw!O259)</f>
        <v>0</v>
      </c>
      <c r="Q259" s="12">
        <f>IF(RIGHT(Q$1,2)="1Q",Raw!Q259,Raw!Q259-Raw!P259)</f>
        <v>0</v>
      </c>
      <c r="R259" s="12">
        <f>IF(RIGHT(R$1,2)="1Q",Raw!R259,Raw!R259-Raw!Q259)</f>
        <v>0</v>
      </c>
      <c r="S259" s="12">
        <f>IF(RIGHT(S$1,2)="1Q",Raw!S259,Raw!S259-Raw!R259)</f>
        <v>0</v>
      </c>
    </row>
    <row r="260" spans="1:19" x14ac:dyDescent="0.25">
      <c r="A260" s="20" t="s">
        <v>33</v>
      </c>
      <c r="B260" s="21" t="s">
        <v>391</v>
      </c>
      <c r="C260" s="21"/>
      <c r="D260" s="21" t="s">
        <v>394</v>
      </c>
      <c r="E260" s="21" t="s">
        <v>387</v>
      </c>
      <c r="F260" s="12">
        <f>Raw!F260</f>
        <v>0</v>
      </c>
      <c r="G260" s="12">
        <f>IF(RIGHT(G$1,2)="1Q",Raw!G260,Raw!G260-Raw!F260)</f>
        <v>0</v>
      </c>
      <c r="H260" s="12">
        <f>IF(RIGHT(H$1,2)="1Q",Raw!H260,Raw!H260-Raw!G260)</f>
        <v>0</v>
      </c>
      <c r="I260" s="12">
        <f>IF(RIGHT(I$1,2)="1Q",Raw!I260,Raw!I260-Raw!H260)</f>
        <v>0</v>
      </c>
      <c r="J260" s="12">
        <f>IF(RIGHT(J$1,2)="1Q",Raw!J260,Raw!J260-Raw!I260)</f>
        <v>0</v>
      </c>
      <c r="K260" s="12">
        <f>IF(RIGHT(K$1,2)="1Q",Raw!K260,Raw!K260-Raw!J260)</f>
        <v>0</v>
      </c>
      <c r="L260" s="12">
        <f>IF(RIGHT(L$1,2)="1Q",Raw!L260,Raw!L260-Raw!K260)</f>
        <v>0</v>
      </c>
      <c r="M260" s="12">
        <f>IF(RIGHT(M$1,2)="1Q",Raw!M260,Raw!M260-Raw!L260)</f>
        <v>0</v>
      </c>
      <c r="N260" s="12">
        <f>IF(RIGHT(N$1,2)="1Q",Raw!N260,Raw!N260-Raw!M260)</f>
        <v>0</v>
      </c>
      <c r="O260" s="12">
        <f>IF(RIGHT(O$1,2)="1Q",Raw!O260,Raw!O260-Raw!N260)</f>
        <v>0</v>
      </c>
      <c r="P260" s="12">
        <f>IF(RIGHT(P$1,2)="1Q",Raw!P260,Raw!P260-Raw!O260)</f>
        <v>0</v>
      </c>
      <c r="Q260" s="12">
        <f>IF(RIGHT(Q$1,2)="1Q",Raw!Q260,Raw!Q260-Raw!P260)</f>
        <v>0</v>
      </c>
      <c r="R260" s="12">
        <f>IF(RIGHT(R$1,2)="1Q",Raw!R260,Raw!R260-Raw!Q260)</f>
        <v>0</v>
      </c>
      <c r="S260" s="12">
        <f>IF(RIGHT(S$1,2)="1Q",Raw!S260,Raw!S260-Raw!R260)</f>
        <v>0</v>
      </c>
    </row>
    <row r="261" spans="1:19" x14ac:dyDescent="0.25">
      <c r="A261" s="20" t="s">
        <v>220</v>
      </c>
      <c r="B261" s="21" t="s">
        <v>390</v>
      </c>
      <c r="C261" s="21"/>
      <c r="D261" s="21" t="s">
        <v>393</v>
      </c>
      <c r="E261" s="21" t="s">
        <v>387</v>
      </c>
      <c r="F261" s="12">
        <f>Raw!F261</f>
        <v>0</v>
      </c>
      <c r="G261" s="12">
        <f>IF(RIGHT(G$1,2)="1Q",Raw!G261,Raw!G261-Raw!F261)</f>
        <v>0</v>
      </c>
      <c r="H261" s="12">
        <f>IF(RIGHT(H$1,2)="1Q",Raw!H261,Raw!H261-Raw!G261)</f>
        <v>0</v>
      </c>
      <c r="I261" s="12">
        <f>IF(RIGHT(I$1,2)="1Q",Raw!I261,Raw!I261-Raw!H261)</f>
        <v>0</v>
      </c>
      <c r="J261" s="12">
        <f>IF(RIGHT(J$1,2)="1Q",Raw!J261,Raw!J261-Raw!I261)</f>
        <v>0</v>
      </c>
      <c r="K261" s="12">
        <f>IF(RIGHT(K$1,2)="1Q",Raw!K261,Raw!K261-Raw!J261)</f>
        <v>0</v>
      </c>
      <c r="L261" s="12">
        <f>IF(RIGHT(L$1,2)="1Q",Raw!L261,Raw!L261-Raw!K261)</f>
        <v>0</v>
      </c>
      <c r="M261" s="12">
        <f>IF(RIGHT(M$1,2)="1Q",Raw!M261,Raw!M261-Raw!L261)</f>
        <v>0</v>
      </c>
      <c r="N261" s="12">
        <f>IF(RIGHT(N$1,2)="1Q",Raw!N261,Raw!N261-Raw!M261)</f>
        <v>0</v>
      </c>
      <c r="O261" s="12">
        <f>IF(RIGHT(O$1,2)="1Q",Raw!O261,Raw!O261-Raw!N261)</f>
        <v>0</v>
      </c>
      <c r="P261" s="12">
        <f>IF(RIGHT(P$1,2)="1Q",Raw!P261,Raw!P261-Raw!O261)</f>
        <v>0</v>
      </c>
      <c r="Q261" s="12">
        <f>IF(RIGHT(Q$1,2)="1Q",Raw!Q261,Raw!Q261-Raw!P261)</f>
        <v>0</v>
      </c>
      <c r="R261" s="12">
        <f>IF(RIGHT(R$1,2)="1Q",Raw!R261,Raw!R261-Raw!Q261)</f>
        <v>0</v>
      </c>
      <c r="S261" s="12">
        <f>IF(RIGHT(S$1,2)="1Q",Raw!S261,Raw!S261-Raw!R261)</f>
        <v>0</v>
      </c>
    </row>
    <row r="262" spans="1:19" x14ac:dyDescent="0.25">
      <c r="A262" s="20" t="s">
        <v>99</v>
      </c>
      <c r="B262" s="21" t="s">
        <v>391</v>
      </c>
      <c r="C262" s="21"/>
      <c r="D262" s="21" t="s">
        <v>394</v>
      </c>
      <c r="E262" s="21" t="s">
        <v>387</v>
      </c>
      <c r="F262" s="12">
        <f>Raw!F262</f>
        <v>0</v>
      </c>
      <c r="G262" s="12">
        <f>IF(RIGHT(G$1,2)="1Q",Raw!G262,Raw!G262-Raw!F262)</f>
        <v>0</v>
      </c>
      <c r="H262" s="12">
        <f>IF(RIGHT(H$1,2)="1Q",Raw!H262,Raw!H262-Raw!G262)</f>
        <v>0</v>
      </c>
      <c r="I262" s="12">
        <f>IF(RIGHT(I$1,2)="1Q",Raw!I262,Raw!I262-Raw!H262)</f>
        <v>0</v>
      </c>
      <c r="J262" s="12">
        <f>IF(RIGHT(J$1,2)="1Q",Raw!J262,Raw!J262-Raw!I262)</f>
        <v>0</v>
      </c>
      <c r="K262" s="12">
        <f>IF(RIGHT(K$1,2)="1Q",Raw!K262,Raw!K262-Raw!J262)</f>
        <v>0</v>
      </c>
      <c r="L262" s="12">
        <f>IF(RIGHT(L$1,2)="1Q",Raw!L262,Raw!L262-Raw!K262)</f>
        <v>0</v>
      </c>
      <c r="M262" s="12">
        <f>IF(RIGHT(M$1,2)="1Q",Raw!M262,Raw!M262-Raw!L262)</f>
        <v>0</v>
      </c>
      <c r="N262" s="12">
        <f>IF(RIGHT(N$1,2)="1Q",Raw!N262,Raw!N262-Raw!M262)</f>
        <v>0</v>
      </c>
      <c r="O262" s="12">
        <f>IF(RIGHT(O$1,2)="1Q",Raw!O262,Raw!O262-Raw!N262)</f>
        <v>0</v>
      </c>
      <c r="P262" s="12">
        <f>IF(RIGHT(P$1,2)="1Q",Raw!P262,Raw!P262-Raw!O262)</f>
        <v>0</v>
      </c>
      <c r="Q262" s="12">
        <f>IF(RIGHT(Q$1,2)="1Q",Raw!Q262,Raw!Q262-Raw!P262)</f>
        <v>0</v>
      </c>
      <c r="R262" s="12">
        <f>IF(RIGHT(R$1,2)="1Q",Raw!R262,Raw!R262-Raw!Q262)</f>
        <v>0</v>
      </c>
      <c r="S262" s="12">
        <f>IF(RIGHT(S$1,2)="1Q",Raw!S262,Raw!S262-Raw!R262)</f>
        <v>0</v>
      </c>
    </row>
    <row r="263" spans="1:19" x14ac:dyDescent="0.25">
      <c r="A263" s="20" t="s">
        <v>100</v>
      </c>
      <c r="B263" s="21" t="s">
        <v>391</v>
      </c>
      <c r="C263" s="21"/>
      <c r="D263" s="21" t="s">
        <v>394</v>
      </c>
      <c r="E263" s="21" t="s">
        <v>387</v>
      </c>
      <c r="F263" s="12">
        <f>Raw!F263</f>
        <v>0</v>
      </c>
      <c r="G263" s="12">
        <f>IF(RIGHT(G$1,2)="1Q",Raw!G263,Raw!G263-Raw!F263)</f>
        <v>0</v>
      </c>
      <c r="H263" s="12">
        <f>IF(RIGHT(H$1,2)="1Q",Raw!H263,Raw!H263-Raw!G263)</f>
        <v>0</v>
      </c>
      <c r="I263" s="12">
        <f>IF(RIGHT(I$1,2)="1Q",Raw!I263,Raw!I263-Raw!H263)</f>
        <v>0</v>
      </c>
      <c r="J263" s="12">
        <f>IF(RIGHT(J$1,2)="1Q",Raw!J263,Raw!J263-Raw!I263)</f>
        <v>0</v>
      </c>
      <c r="K263" s="12">
        <f>IF(RIGHT(K$1,2)="1Q",Raw!K263,Raw!K263-Raw!J263)</f>
        <v>0</v>
      </c>
      <c r="L263" s="12">
        <f>IF(RIGHT(L$1,2)="1Q",Raw!L263,Raw!L263-Raw!K263)</f>
        <v>0</v>
      </c>
      <c r="M263" s="12">
        <f>IF(RIGHT(M$1,2)="1Q",Raw!M263,Raw!M263-Raw!L263)</f>
        <v>0</v>
      </c>
      <c r="N263" s="12">
        <f>IF(RIGHT(N$1,2)="1Q",Raw!N263,Raw!N263-Raw!M263)</f>
        <v>0</v>
      </c>
      <c r="O263" s="12">
        <f>IF(RIGHT(O$1,2)="1Q",Raw!O263,Raw!O263-Raw!N263)</f>
        <v>0</v>
      </c>
      <c r="P263" s="12">
        <f>IF(RIGHT(P$1,2)="1Q",Raw!P263,Raw!P263-Raw!O263)</f>
        <v>0</v>
      </c>
      <c r="Q263" s="12">
        <f>IF(RIGHT(Q$1,2)="1Q",Raw!Q263,Raw!Q263-Raw!P263)</f>
        <v>0</v>
      </c>
      <c r="R263" s="12">
        <f>IF(RIGHT(R$1,2)="1Q",Raw!R263,Raw!R263-Raw!Q263)</f>
        <v>0</v>
      </c>
      <c r="S263" s="12">
        <f>IF(RIGHT(S$1,2)="1Q",Raw!S263,Raw!S263-Raw!R263)</f>
        <v>0</v>
      </c>
    </row>
    <row r="264" spans="1:19" x14ac:dyDescent="0.25">
      <c r="A264" s="20" t="s">
        <v>33</v>
      </c>
      <c r="B264" s="21" t="s">
        <v>391</v>
      </c>
      <c r="C264" s="21"/>
      <c r="D264" s="21" t="s">
        <v>394</v>
      </c>
      <c r="E264" s="21" t="s">
        <v>387</v>
      </c>
      <c r="F264" s="12">
        <f>Raw!F264</f>
        <v>0</v>
      </c>
      <c r="G264" s="12">
        <f>IF(RIGHT(G$1,2)="1Q",Raw!G264,Raw!G264-Raw!F264)</f>
        <v>0</v>
      </c>
      <c r="H264" s="12">
        <f>IF(RIGHT(H$1,2)="1Q",Raw!H264,Raw!H264-Raw!G264)</f>
        <v>0</v>
      </c>
      <c r="I264" s="12">
        <f>IF(RIGHT(I$1,2)="1Q",Raw!I264,Raw!I264-Raw!H264)</f>
        <v>0</v>
      </c>
      <c r="J264" s="12">
        <f>IF(RIGHT(J$1,2)="1Q",Raw!J264,Raw!J264-Raw!I264)</f>
        <v>0</v>
      </c>
      <c r="K264" s="12">
        <f>IF(RIGHT(K$1,2)="1Q",Raw!K264,Raw!K264-Raw!J264)</f>
        <v>0</v>
      </c>
      <c r="L264" s="12">
        <f>IF(RIGHT(L$1,2)="1Q",Raw!L264,Raw!L264-Raw!K264)</f>
        <v>0</v>
      </c>
      <c r="M264" s="12">
        <f>IF(RIGHT(M$1,2)="1Q",Raw!M264,Raw!M264-Raw!L264)</f>
        <v>0</v>
      </c>
      <c r="N264" s="12">
        <f>IF(RIGHT(N$1,2)="1Q",Raw!N264,Raw!N264-Raw!M264)</f>
        <v>0</v>
      </c>
      <c r="O264" s="12">
        <f>IF(RIGHT(O$1,2)="1Q",Raw!O264,Raw!O264-Raw!N264)</f>
        <v>0</v>
      </c>
      <c r="P264" s="12">
        <f>IF(RIGHT(P$1,2)="1Q",Raw!P264,Raw!P264-Raw!O264)</f>
        <v>0</v>
      </c>
      <c r="Q264" s="12">
        <f>IF(RIGHT(Q$1,2)="1Q",Raw!Q264,Raw!Q264-Raw!P264)</f>
        <v>0</v>
      </c>
      <c r="R264" s="12">
        <f>IF(RIGHT(R$1,2)="1Q",Raw!R264,Raw!R264-Raw!Q264)</f>
        <v>0</v>
      </c>
      <c r="S264" s="12">
        <f>IF(RIGHT(S$1,2)="1Q",Raw!S264,Raw!S264-Raw!R264)</f>
        <v>0</v>
      </c>
    </row>
    <row r="265" spans="1:19" x14ac:dyDescent="0.25">
      <c r="A265" s="20" t="s">
        <v>221</v>
      </c>
      <c r="B265" s="21" t="s">
        <v>390</v>
      </c>
      <c r="C265" s="21"/>
      <c r="D265" s="21" t="s">
        <v>393</v>
      </c>
      <c r="E265" s="21" t="s">
        <v>387</v>
      </c>
      <c r="F265" s="12">
        <f>Raw!F265</f>
        <v>55151200</v>
      </c>
      <c r="G265" s="12">
        <f>IF(RIGHT(G$1,2)="1Q",Raw!G265,Raw!G265-Raw!F265)</f>
        <v>53863600</v>
      </c>
      <c r="H265" s="12">
        <f>IF(RIGHT(H$1,2)="1Q",Raw!H265,Raw!H265-Raw!G265)</f>
        <v>46008800</v>
      </c>
      <c r="I265" s="12">
        <f>IF(RIGHT(I$1,2)="1Q",Raw!I265,Raw!I265-Raw!H265)</f>
        <v>51196800</v>
      </c>
      <c r="J265" s="12">
        <f>IF(RIGHT(J$1,2)="1Q",Raw!J265,Raw!J265-Raw!I265)</f>
        <v>47080400</v>
      </c>
      <c r="K265" s="12">
        <f>IF(RIGHT(K$1,2)="1Q",Raw!K265,Raw!K265-Raw!J265)</f>
        <v>24421600</v>
      </c>
      <c r="L265" s="12">
        <f>IF(RIGHT(L$1,2)="1Q",Raw!L265,Raw!L265-Raw!K265)</f>
        <v>22021200</v>
      </c>
      <c r="M265" s="12">
        <f>IF(RIGHT(M$1,2)="1Q",Raw!M265,Raw!M265-Raw!L265)</f>
        <v>34303200</v>
      </c>
      <c r="N265" s="12">
        <f>IF(RIGHT(N$1,2)="1Q",Raw!N265,Raw!N265-Raw!M265)</f>
        <v>0</v>
      </c>
      <c r="O265" s="12">
        <f>IF(RIGHT(O$1,2)="1Q",Raw!O265,Raw!O265-Raw!N265)</f>
        <v>1125400000</v>
      </c>
      <c r="P265" s="12">
        <f>IF(RIGHT(P$1,2)="1Q",Raw!P265,Raw!P265-Raw!O265)</f>
        <v>7430530000</v>
      </c>
      <c r="Q265" s="12">
        <f>IF(RIGHT(Q$1,2)="1Q",Raw!Q265,Raw!Q265-Raw!P265)</f>
        <v>-4941395000</v>
      </c>
      <c r="R265" s="12">
        <f>IF(RIGHT(R$1,2)="1Q",Raw!R265,Raw!R265-Raw!Q265)</f>
        <v>1267076000</v>
      </c>
      <c r="S265" s="12">
        <f>IF(RIGHT(S$1,2)="1Q",Raw!S265,Raw!S265-Raw!R265)</f>
        <v>1062361000</v>
      </c>
    </row>
    <row r="266" spans="1:19" x14ac:dyDescent="0.25">
      <c r="A266" s="20" t="s">
        <v>222</v>
      </c>
      <c r="B266" s="21" t="s">
        <v>390</v>
      </c>
      <c r="C266" s="21"/>
      <c r="D266" s="21" t="s">
        <v>393</v>
      </c>
      <c r="E266" s="21" t="s">
        <v>387</v>
      </c>
      <c r="F266" s="12">
        <f>Raw!F266</f>
        <v>55151200</v>
      </c>
      <c r="G266" s="12">
        <f>IF(RIGHT(G$1,2)="1Q",Raw!G266,Raw!G266-Raw!F266)</f>
        <v>53863600</v>
      </c>
      <c r="H266" s="12">
        <f>IF(RIGHT(H$1,2)="1Q",Raw!H266,Raw!H266-Raw!G266)</f>
        <v>46008800</v>
      </c>
      <c r="I266" s="12">
        <f>IF(RIGHT(I$1,2)="1Q",Raw!I266,Raw!I266-Raw!H266)</f>
        <v>51196800</v>
      </c>
      <c r="J266" s="12">
        <f>IF(RIGHT(J$1,2)="1Q",Raw!J266,Raw!J266-Raw!I266)</f>
        <v>47080400</v>
      </c>
      <c r="K266" s="12">
        <f>IF(RIGHT(K$1,2)="1Q",Raw!K266,Raw!K266-Raw!J266)</f>
        <v>24421600</v>
      </c>
      <c r="L266" s="12">
        <f>IF(RIGHT(L$1,2)="1Q",Raw!L266,Raw!L266-Raw!K266)</f>
        <v>22021200</v>
      </c>
      <c r="M266" s="12">
        <f>IF(RIGHT(M$1,2)="1Q",Raw!M266,Raw!M266-Raw!L266)</f>
        <v>34303200</v>
      </c>
      <c r="N266" s="12">
        <f>IF(RIGHT(N$1,2)="1Q",Raw!N266,Raw!N266-Raw!M266)</f>
        <v>0</v>
      </c>
      <c r="O266" s="12">
        <f>IF(RIGHT(O$1,2)="1Q",Raw!O266,Raw!O266-Raw!N266)</f>
        <v>1125400000</v>
      </c>
      <c r="P266" s="12">
        <f>IF(RIGHT(P$1,2)="1Q",Raw!P266,Raw!P266-Raw!O266)</f>
        <v>7430530000</v>
      </c>
      <c r="Q266" s="12">
        <f>IF(RIGHT(Q$1,2)="1Q",Raw!Q266,Raw!Q266-Raw!P266)</f>
        <v>-4941395000</v>
      </c>
      <c r="R266" s="12">
        <f>IF(RIGHT(R$1,2)="1Q",Raw!R266,Raw!R266-Raw!Q266)</f>
        <v>1267076000</v>
      </c>
      <c r="S266" s="12">
        <f>IF(RIGHT(S$1,2)="1Q",Raw!S266,Raw!S266-Raw!R266)</f>
        <v>1062361000</v>
      </c>
    </row>
    <row r="267" spans="1:19" x14ac:dyDescent="0.25">
      <c r="A267" s="20" t="s">
        <v>223</v>
      </c>
      <c r="B267" s="21" t="s">
        <v>391</v>
      </c>
      <c r="C267" s="21"/>
      <c r="D267" s="21" t="s">
        <v>394</v>
      </c>
      <c r="E267" s="21" t="s">
        <v>387</v>
      </c>
      <c r="F267" s="12">
        <f>Raw!F267</f>
        <v>55151200</v>
      </c>
      <c r="G267" s="12">
        <f>IF(RIGHT(G$1,2)="1Q",Raw!G267,Raw!G267-Raw!F267)</f>
        <v>53863600</v>
      </c>
      <c r="H267" s="12">
        <f>IF(RIGHT(H$1,2)="1Q",Raw!H267,Raw!H267-Raw!G267)</f>
        <v>46008800</v>
      </c>
      <c r="I267" s="12">
        <f>IF(RIGHT(I$1,2)="1Q",Raw!I267,Raw!I267-Raw!H267)</f>
        <v>51196800</v>
      </c>
      <c r="J267" s="12">
        <f>IF(RIGHT(J$1,2)="1Q",Raw!J267,Raw!J267-Raw!I267)</f>
        <v>47080400</v>
      </c>
      <c r="K267" s="12">
        <f>IF(RIGHT(K$1,2)="1Q",Raw!K267,Raw!K267-Raw!J267)</f>
        <v>24421600</v>
      </c>
      <c r="L267" s="12">
        <f>IF(RIGHT(L$1,2)="1Q",Raw!L267,Raw!L267-Raw!K267)</f>
        <v>22021200</v>
      </c>
      <c r="M267" s="12">
        <f>IF(RIGHT(M$1,2)="1Q",Raw!M267,Raw!M267-Raw!L267)</f>
        <v>34303200</v>
      </c>
      <c r="N267" s="12">
        <f>IF(RIGHT(N$1,2)="1Q",Raw!N267,Raw!N267-Raw!M267)</f>
        <v>0</v>
      </c>
      <c r="O267" s="12">
        <f>IF(RIGHT(O$1,2)="1Q",Raw!O267,Raw!O267-Raw!N267)</f>
        <v>1125400000</v>
      </c>
      <c r="P267" s="12">
        <f>IF(RIGHT(P$1,2)="1Q",Raw!P267,Raw!P267-Raw!O267)</f>
        <v>7430530000</v>
      </c>
      <c r="Q267" s="12">
        <f>IF(RIGHT(Q$1,2)="1Q",Raw!Q267,Raw!Q267-Raw!P267)</f>
        <v>-4941395000</v>
      </c>
      <c r="R267" s="12">
        <f>IF(RIGHT(R$1,2)="1Q",Raw!R267,Raw!R267-Raw!Q267)</f>
        <v>1267076000</v>
      </c>
      <c r="S267" s="12">
        <f>IF(RIGHT(S$1,2)="1Q",Raw!S267,Raw!S267-Raw!R267)</f>
        <v>1062361000</v>
      </c>
    </row>
    <row r="268" spans="1:19" x14ac:dyDescent="0.25">
      <c r="A268" s="20" t="s">
        <v>224</v>
      </c>
      <c r="B268" s="21" t="s">
        <v>391</v>
      </c>
      <c r="C268" s="21"/>
      <c r="D268" s="21" t="s">
        <v>394</v>
      </c>
      <c r="E268" s="21" t="s">
        <v>387</v>
      </c>
      <c r="F268" s="12">
        <f>Raw!F268</f>
        <v>0</v>
      </c>
      <c r="G268" s="12">
        <f>IF(RIGHT(G$1,2)="1Q",Raw!G268,Raw!G268-Raw!F268)</f>
        <v>0</v>
      </c>
      <c r="H268" s="12">
        <f>IF(RIGHT(H$1,2)="1Q",Raw!H268,Raw!H268-Raw!G268)</f>
        <v>0</v>
      </c>
      <c r="I268" s="12">
        <f>IF(RIGHT(I$1,2)="1Q",Raw!I268,Raw!I268-Raw!H268)</f>
        <v>0</v>
      </c>
      <c r="J268" s="12">
        <f>IF(RIGHT(J$1,2)="1Q",Raw!J268,Raw!J268-Raw!I268)</f>
        <v>0</v>
      </c>
      <c r="K268" s="12">
        <f>IF(RIGHT(K$1,2)="1Q",Raw!K268,Raw!K268-Raw!J268)</f>
        <v>0</v>
      </c>
      <c r="L268" s="12">
        <f>IF(RIGHT(L$1,2)="1Q",Raw!L268,Raw!L268-Raw!K268)</f>
        <v>0</v>
      </c>
      <c r="M268" s="12">
        <f>IF(RIGHT(M$1,2)="1Q",Raw!M268,Raw!M268-Raw!L268)</f>
        <v>0</v>
      </c>
      <c r="N268" s="12">
        <f>IF(RIGHT(N$1,2)="1Q",Raw!N268,Raw!N268-Raw!M268)</f>
        <v>0</v>
      </c>
      <c r="O268" s="12">
        <f>IF(RIGHT(O$1,2)="1Q",Raw!O268,Raw!O268-Raw!N268)</f>
        <v>0</v>
      </c>
      <c r="P268" s="12">
        <f>IF(RIGHT(P$1,2)="1Q",Raw!P268,Raw!P268-Raw!O268)</f>
        <v>0</v>
      </c>
      <c r="Q268" s="12">
        <f>IF(RIGHT(Q$1,2)="1Q",Raw!Q268,Raw!Q268-Raw!P268)</f>
        <v>0</v>
      </c>
      <c r="R268" s="12">
        <f>IF(RIGHT(R$1,2)="1Q",Raw!R268,Raw!R268-Raw!Q268)</f>
        <v>0</v>
      </c>
      <c r="S268" s="12">
        <f>IF(RIGHT(S$1,2)="1Q",Raw!S268,Raw!S268-Raw!R268)</f>
        <v>0</v>
      </c>
    </row>
    <row r="269" spans="1:19" x14ac:dyDescent="0.25">
      <c r="A269" s="20" t="s">
        <v>225</v>
      </c>
      <c r="B269" s="21" t="s">
        <v>391</v>
      </c>
      <c r="C269" s="21"/>
      <c r="D269" s="21" t="s">
        <v>394</v>
      </c>
      <c r="E269" s="21" t="s">
        <v>387</v>
      </c>
      <c r="F269" s="12">
        <f>Raw!F269</f>
        <v>0</v>
      </c>
      <c r="G269" s="12">
        <f>IF(RIGHT(G$1,2)="1Q",Raw!G269,Raw!G269-Raw!F269)</f>
        <v>0</v>
      </c>
      <c r="H269" s="12">
        <f>IF(RIGHT(H$1,2)="1Q",Raw!H269,Raw!H269-Raw!G269)</f>
        <v>0</v>
      </c>
      <c r="I269" s="12">
        <f>IF(RIGHT(I$1,2)="1Q",Raw!I269,Raw!I269-Raw!H269)</f>
        <v>0</v>
      </c>
      <c r="J269" s="12">
        <f>IF(RIGHT(J$1,2)="1Q",Raw!J269,Raw!J269-Raw!I269)</f>
        <v>0</v>
      </c>
      <c r="K269" s="12">
        <f>IF(RIGHT(K$1,2)="1Q",Raw!K269,Raw!K269-Raw!J269)</f>
        <v>0</v>
      </c>
      <c r="L269" s="12">
        <f>IF(RIGHT(L$1,2)="1Q",Raw!L269,Raw!L269-Raw!K269)</f>
        <v>0</v>
      </c>
      <c r="M269" s="12">
        <f>IF(RIGHT(M$1,2)="1Q",Raw!M269,Raw!M269-Raw!L269)</f>
        <v>0</v>
      </c>
      <c r="N269" s="12">
        <f>IF(RIGHT(N$1,2)="1Q",Raw!N269,Raw!N269-Raw!M269)</f>
        <v>0</v>
      </c>
      <c r="O269" s="12">
        <f>IF(RIGHT(O$1,2)="1Q",Raw!O269,Raw!O269-Raw!N269)</f>
        <v>0</v>
      </c>
      <c r="P269" s="12">
        <f>IF(RIGHT(P$1,2)="1Q",Raw!P269,Raw!P269-Raw!O269)</f>
        <v>0</v>
      </c>
      <c r="Q269" s="12">
        <f>IF(RIGHT(Q$1,2)="1Q",Raw!Q269,Raw!Q269-Raw!P269)</f>
        <v>0</v>
      </c>
      <c r="R269" s="12">
        <f>IF(RIGHT(R$1,2)="1Q",Raw!R269,Raw!R269-Raw!Q269)</f>
        <v>0</v>
      </c>
      <c r="S269" s="12">
        <f>IF(RIGHT(S$1,2)="1Q",Raw!S269,Raw!S269-Raw!R269)</f>
        <v>0</v>
      </c>
    </row>
    <row r="270" spans="1:19" x14ac:dyDescent="0.25">
      <c r="A270" s="20" t="s">
        <v>226</v>
      </c>
      <c r="B270" s="21" t="s">
        <v>391</v>
      </c>
      <c r="C270" s="21"/>
      <c r="D270" s="21" t="s">
        <v>394</v>
      </c>
      <c r="E270" s="21" t="s">
        <v>387</v>
      </c>
      <c r="F270" s="12">
        <f>Raw!F270</f>
        <v>0</v>
      </c>
      <c r="G270" s="12">
        <f>IF(RIGHT(G$1,2)="1Q",Raw!G270,Raw!G270-Raw!F270)</f>
        <v>0</v>
      </c>
      <c r="H270" s="12">
        <f>IF(RIGHT(H$1,2)="1Q",Raw!H270,Raw!H270-Raw!G270)</f>
        <v>0</v>
      </c>
      <c r="I270" s="12">
        <f>IF(RIGHT(I$1,2)="1Q",Raw!I270,Raw!I270-Raw!H270)</f>
        <v>0</v>
      </c>
      <c r="J270" s="12">
        <f>IF(RIGHT(J$1,2)="1Q",Raw!J270,Raw!J270-Raw!I270)</f>
        <v>0</v>
      </c>
      <c r="K270" s="12">
        <f>IF(RIGHT(K$1,2)="1Q",Raw!K270,Raw!K270-Raw!J270)</f>
        <v>0</v>
      </c>
      <c r="L270" s="12">
        <f>IF(RIGHT(L$1,2)="1Q",Raw!L270,Raw!L270-Raw!K270)</f>
        <v>0</v>
      </c>
      <c r="M270" s="12">
        <f>IF(RIGHT(M$1,2)="1Q",Raw!M270,Raw!M270-Raw!L270)</f>
        <v>0</v>
      </c>
      <c r="N270" s="12">
        <f>IF(RIGHT(N$1,2)="1Q",Raw!N270,Raw!N270-Raw!M270)</f>
        <v>0</v>
      </c>
      <c r="O270" s="12">
        <f>IF(RIGHT(O$1,2)="1Q",Raw!O270,Raw!O270-Raw!N270)</f>
        <v>0</v>
      </c>
      <c r="P270" s="12">
        <f>IF(RIGHT(P$1,2)="1Q",Raw!P270,Raw!P270-Raw!O270)</f>
        <v>0</v>
      </c>
      <c r="Q270" s="12">
        <f>IF(RIGHT(Q$1,2)="1Q",Raw!Q270,Raw!Q270-Raw!P270)</f>
        <v>0</v>
      </c>
      <c r="R270" s="12">
        <f>IF(RIGHT(R$1,2)="1Q",Raw!R270,Raw!R270-Raw!Q270)</f>
        <v>0</v>
      </c>
      <c r="S270" s="12">
        <f>IF(RIGHT(S$1,2)="1Q",Raw!S270,Raw!S270-Raw!R270)</f>
        <v>0</v>
      </c>
    </row>
    <row r="271" spans="1:19" x14ac:dyDescent="0.25">
      <c r="A271" s="20" t="s">
        <v>227</v>
      </c>
      <c r="B271" s="21" t="s">
        <v>391</v>
      </c>
      <c r="C271" s="21"/>
      <c r="D271" s="21" t="s">
        <v>394</v>
      </c>
      <c r="E271" s="21" t="s">
        <v>387</v>
      </c>
      <c r="F271" s="12">
        <f>Raw!F271</f>
        <v>0</v>
      </c>
      <c r="G271" s="12">
        <f>IF(RIGHT(G$1,2)="1Q",Raw!G271,Raw!G271-Raw!F271)</f>
        <v>0</v>
      </c>
      <c r="H271" s="12">
        <f>IF(RIGHT(H$1,2)="1Q",Raw!H271,Raw!H271-Raw!G271)</f>
        <v>0</v>
      </c>
      <c r="I271" s="12">
        <f>IF(RIGHT(I$1,2)="1Q",Raw!I271,Raw!I271-Raw!H271)</f>
        <v>0</v>
      </c>
      <c r="J271" s="12">
        <f>IF(RIGHT(J$1,2)="1Q",Raw!J271,Raw!J271-Raw!I271)</f>
        <v>0</v>
      </c>
      <c r="K271" s="12">
        <f>IF(RIGHT(K$1,2)="1Q",Raw!K271,Raw!K271-Raw!J271)</f>
        <v>0</v>
      </c>
      <c r="L271" s="12">
        <f>IF(RIGHT(L$1,2)="1Q",Raw!L271,Raw!L271-Raw!K271)</f>
        <v>0</v>
      </c>
      <c r="M271" s="12">
        <f>IF(RIGHT(M$1,2)="1Q",Raw!M271,Raw!M271-Raw!L271)</f>
        <v>0</v>
      </c>
      <c r="N271" s="12">
        <f>IF(RIGHT(N$1,2)="1Q",Raw!N271,Raw!N271-Raw!M271)</f>
        <v>0</v>
      </c>
      <c r="O271" s="12">
        <f>IF(RIGHT(O$1,2)="1Q",Raw!O271,Raw!O271-Raw!N271)</f>
        <v>0</v>
      </c>
      <c r="P271" s="12">
        <f>IF(RIGHT(P$1,2)="1Q",Raw!P271,Raw!P271-Raw!O271)</f>
        <v>0</v>
      </c>
      <c r="Q271" s="12">
        <f>IF(RIGHT(Q$1,2)="1Q",Raw!Q271,Raw!Q271-Raw!P271)</f>
        <v>0</v>
      </c>
      <c r="R271" s="12">
        <f>IF(RIGHT(R$1,2)="1Q",Raw!R271,Raw!R271-Raw!Q271)</f>
        <v>0</v>
      </c>
      <c r="S271" s="12">
        <f>IF(RIGHT(S$1,2)="1Q",Raw!S271,Raw!S271-Raw!R271)</f>
        <v>0</v>
      </c>
    </row>
    <row r="272" spans="1:19" x14ac:dyDescent="0.25">
      <c r="A272" s="20" t="s">
        <v>228</v>
      </c>
      <c r="B272" s="21" t="s">
        <v>391</v>
      </c>
      <c r="C272" s="21"/>
      <c r="D272" s="21" t="s">
        <v>394</v>
      </c>
      <c r="E272" s="21" t="s">
        <v>387</v>
      </c>
      <c r="F272" s="12">
        <f>Raw!F272</f>
        <v>0</v>
      </c>
      <c r="G272" s="12">
        <f>IF(RIGHT(G$1,2)="1Q",Raw!G272,Raw!G272-Raw!F272)</f>
        <v>0</v>
      </c>
      <c r="H272" s="12">
        <f>IF(RIGHT(H$1,2)="1Q",Raw!H272,Raw!H272-Raw!G272)</f>
        <v>0</v>
      </c>
      <c r="I272" s="12">
        <f>IF(RIGHT(I$1,2)="1Q",Raw!I272,Raw!I272-Raw!H272)</f>
        <v>0</v>
      </c>
      <c r="J272" s="12">
        <f>IF(RIGHT(J$1,2)="1Q",Raw!J272,Raw!J272-Raw!I272)</f>
        <v>0</v>
      </c>
      <c r="K272" s="12">
        <f>IF(RIGHT(K$1,2)="1Q",Raw!K272,Raw!K272-Raw!J272)</f>
        <v>0</v>
      </c>
      <c r="L272" s="12">
        <f>IF(RIGHT(L$1,2)="1Q",Raw!L272,Raw!L272-Raw!K272)</f>
        <v>0</v>
      </c>
      <c r="M272" s="12">
        <f>IF(RIGHT(M$1,2)="1Q",Raw!M272,Raw!M272-Raw!L272)</f>
        <v>0</v>
      </c>
      <c r="N272" s="12">
        <f>IF(RIGHT(N$1,2)="1Q",Raw!N272,Raw!N272-Raw!M272)</f>
        <v>0</v>
      </c>
      <c r="O272" s="12">
        <f>IF(RIGHT(O$1,2)="1Q",Raw!O272,Raw!O272-Raw!N272)</f>
        <v>0</v>
      </c>
      <c r="P272" s="12">
        <f>IF(RIGHT(P$1,2)="1Q",Raw!P272,Raw!P272-Raw!O272)</f>
        <v>0</v>
      </c>
      <c r="Q272" s="12">
        <f>IF(RIGHT(Q$1,2)="1Q",Raw!Q272,Raw!Q272-Raw!P272)</f>
        <v>0</v>
      </c>
      <c r="R272" s="12">
        <f>IF(RIGHT(R$1,2)="1Q",Raw!R272,Raw!R272-Raw!Q272)</f>
        <v>0</v>
      </c>
      <c r="S272" s="12">
        <f>IF(RIGHT(S$1,2)="1Q",Raw!S272,Raw!S272-Raw!R272)</f>
        <v>0</v>
      </c>
    </row>
    <row r="273" spans="1:19" x14ac:dyDescent="0.25">
      <c r="A273" s="20" t="s">
        <v>229</v>
      </c>
      <c r="B273" s="21" t="s">
        <v>390</v>
      </c>
      <c r="C273" s="21"/>
      <c r="D273" s="21" t="s">
        <v>393</v>
      </c>
      <c r="E273" s="21" t="s">
        <v>387</v>
      </c>
      <c r="F273" s="12">
        <f>Raw!F273</f>
        <v>0</v>
      </c>
      <c r="G273" s="12">
        <f>IF(RIGHT(G$1,2)="1Q",Raw!G273,Raw!G273-Raw!F273)</f>
        <v>0</v>
      </c>
      <c r="H273" s="12">
        <f>IF(RIGHT(H$1,2)="1Q",Raw!H273,Raw!H273-Raw!G273)</f>
        <v>0</v>
      </c>
      <c r="I273" s="12">
        <f>IF(RIGHT(I$1,2)="1Q",Raw!I273,Raw!I273-Raw!H273)</f>
        <v>0</v>
      </c>
      <c r="J273" s="12">
        <f>IF(RIGHT(J$1,2)="1Q",Raw!J273,Raw!J273-Raw!I273)</f>
        <v>0</v>
      </c>
      <c r="K273" s="12">
        <f>IF(RIGHT(K$1,2)="1Q",Raw!K273,Raw!K273-Raw!J273)</f>
        <v>0</v>
      </c>
      <c r="L273" s="12">
        <f>IF(RIGHT(L$1,2)="1Q",Raw!L273,Raw!L273-Raw!K273)</f>
        <v>0</v>
      </c>
      <c r="M273" s="12">
        <f>IF(RIGHT(M$1,2)="1Q",Raw!M273,Raw!M273-Raw!L273)</f>
        <v>0</v>
      </c>
      <c r="N273" s="12">
        <f>IF(RIGHT(N$1,2)="1Q",Raw!N273,Raw!N273-Raw!M273)</f>
        <v>0</v>
      </c>
      <c r="O273" s="12">
        <f>IF(RIGHT(O$1,2)="1Q",Raw!O273,Raw!O273-Raw!N273)</f>
        <v>0</v>
      </c>
      <c r="P273" s="12">
        <f>IF(RIGHT(P$1,2)="1Q",Raw!P273,Raw!P273-Raw!O273)</f>
        <v>0</v>
      </c>
      <c r="Q273" s="12">
        <f>IF(RIGHT(Q$1,2)="1Q",Raw!Q273,Raw!Q273-Raw!P273)</f>
        <v>0</v>
      </c>
      <c r="R273" s="12">
        <f>IF(RIGHT(R$1,2)="1Q",Raw!R273,Raw!R273-Raw!Q273)</f>
        <v>0</v>
      </c>
      <c r="S273" s="12">
        <f>IF(RIGHT(S$1,2)="1Q",Raw!S273,Raw!S273-Raw!R273)</f>
        <v>0</v>
      </c>
    </row>
    <row r="274" spans="1:19" x14ac:dyDescent="0.25">
      <c r="A274" s="20" t="s">
        <v>230</v>
      </c>
      <c r="B274" s="21" t="s">
        <v>391</v>
      </c>
      <c r="C274" s="21"/>
      <c r="D274" s="21" t="s">
        <v>394</v>
      </c>
      <c r="E274" s="21" t="s">
        <v>387</v>
      </c>
      <c r="F274" s="12">
        <f>Raw!F274</f>
        <v>0</v>
      </c>
      <c r="G274" s="12">
        <f>IF(RIGHT(G$1,2)="1Q",Raw!G274,Raw!G274-Raw!F274)</f>
        <v>0</v>
      </c>
      <c r="H274" s="12">
        <f>IF(RIGHT(H$1,2)="1Q",Raw!H274,Raw!H274-Raw!G274)</f>
        <v>0</v>
      </c>
      <c r="I274" s="12">
        <f>IF(RIGHT(I$1,2)="1Q",Raw!I274,Raw!I274-Raw!H274)</f>
        <v>0</v>
      </c>
      <c r="J274" s="12">
        <f>IF(RIGHT(J$1,2)="1Q",Raw!J274,Raw!J274-Raw!I274)</f>
        <v>0</v>
      </c>
      <c r="K274" s="12">
        <f>IF(RIGHT(K$1,2)="1Q",Raw!K274,Raw!K274-Raw!J274)</f>
        <v>0</v>
      </c>
      <c r="L274" s="12">
        <f>IF(RIGHT(L$1,2)="1Q",Raw!L274,Raw!L274-Raw!K274)</f>
        <v>0</v>
      </c>
      <c r="M274" s="12">
        <f>IF(RIGHT(M$1,2)="1Q",Raw!M274,Raw!M274-Raw!L274)</f>
        <v>0</v>
      </c>
      <c r="N274" s="12">
        <f>IF(RIGHT(N$1,2)="1Q",Raw!N274,Raw!N274-Raw!M274)</f>
        <v>0</v>
      </c>
      <c r="O274" s="12">
        <f>IF(RIGHT(O$1,2)="1Q",Raw!O274,Raw!O274-Raw!N274)</f>
        <v>0</v>
      </c>
      <c r="P274" s="12">
        <f>IF(RIGHT(P$1,2)="1Q",Raw!P274,Raw!P274-Raw!O274)</f>
        <v>0</v>
      </c>
      <c r="Q274" s="12">
        <f>IF(RIGHT(Q$1,2)="1Q",Raw!Q274,Raw!Q274-Raw!P274)</f>
        <v>0</v>
      </c>
      <c r="R274" s="12">
        <f>IF(RIGHT(R$1,2)="1Q",Raw!R274,Raw!R274-Raw!Q274)</f>
        <v>0</v>
      </c>
      <c r="S274" s="12">
        <f>IF(RIGHT(S$1,2)="1Q",Raw!S274,Raw!S274-Raw!R274)</f>
        <v>0</v>
      </c>
    </row>
    <row r="275" spans="1:19" x14ac:dyDescent="0.25">
      <c r="A275" s="20" t="s">
        <v>231</v>
      </c>
      <c r="B275" s="21" t="s">
        <v>391</v>
      </c>
      <c r="C275" s="21"/>
      <c r="D275" s="21" t="s">
        <v>394</v>
      </c>
      <c r="E275" s="21" t="s">
        <v>387</v>
      </c>
      <c r="F275" s="12">
        <f>Raw!F275</f>
        <v>0</v>
      </c>
      <c r="G275" s="12">
        <f>IF(RIGHT(G$1,2)="1Q",Raw!G275,Raw!G275-Raw!F275)</f>
        <v>0</v>
      </c>
      <c r="H275" s="12">
        <f>IF(RIGHT(H$1,2)="1Q",Raw!H275,Raw!H275-Raw!G275)</f>
        <v>0</v>
      </c>
      <c r="I275" s="12">
        <f>IF(RIGHT(I$1,2)="1Q",Raw!I275,Raw!I275-Raw!H275)</f>
        <v>0</v>
      </c>
      <c r="J275" s="12">
        <f>IF(RIGHT(J$1,2)="1Q",Raw!J275,Raw!J275-Raw!I275)</f>
        <v>0</v>
      </c>
      <c r="K275" s="12">
        <f>IF(RIGHT(K$1,2)="1Q",Raw!K275,Raw!K275-Raw!J275)</f>
        <v>0</v>
      </c>
      <c r="L275" s="12">
        <f>IF(RIGHT(L$1,2)="1Q",Raw!L275,Raw!L275-Raw!K275)</f>
        <v>0</v>
      </c>
      <c r="M275" s="12">
        <f>IF(RIGHT(M$1,2)="1Q",Raw!M275,Raw!M275-Raw!L275)</f>
        <v>0</v>
      </c>
      <c r="N275" s="12">
        <f>IF(RIGHT(N$1,2)="1Q",Raw!N275,Raw!N275-Raw!M275)</f>
        <v>0</v>
      </c>
      <c r="O275" s="12">
        <f>IF(RIGHT(O$1,2)="1Q",Raw!O275,Raw!O275-Raw!N275)</f>
        <v>0</v>
      </c>
      <c r="P275" s="12">
        <f>IF(RIGHT(P$1,2)="1Q",Raw!P275,Raw!P275-Raw!O275)</f>
        <v>0</v>
      </c>
      <c r="Q275" s="12">
        <f>IF(RIGHT(Q$1,2)="1Q",Raw!Q275,Raw!Q275-Raw!P275)</f>
        <v>0</v>
      </c>
      <c r="R275" s="12">
        <f>IF(RIGHT(R$1,2)="1Q",Raw!R275,Raw!R275-Raw!Q275)</f>
        <v>0</v>
      </c>
      <c r="S275" s="12">
        <f>IF(RIGHT(S$1,2)="1Q",Raw!S275,Raw!S275-Raw!R275)</f>
        <v>0</v>
      </c>
    </row>
    <row r="276" spans="1:19" x14ac:dyDescent="0.25">
      <c r="A276" s="20" t="s">
        <v>232</v>
      </c>
      <c r="B276" s="21" t="s">
        <v>391</v>
      </c>
      <c r="C276" s="21"/>
      <c r="D276" s="21" t="s">
        <v>394</v>
      </c>
      <c r="E276" s="21" t="s">
        <v>387</v>
      </c>
      <c r="F276" s="12">
        <f>Raw!F276</f>
        <v>0</v>
      </c>
      <c r="G276" s="12">
        <f>IF(RIGHT(G$1,2)="1Q",Raw!G276,Raw!G276-Raw!F276)</f>
        <v>0</v>
      </c>
      <c r="H276" s="12">
        <f>IF(RIGHT(H$1,2)="1Q",Raw!H276,Raw!H276-Raw!G276)</f>
        <v>0</v>
      </c>
      <c r="I276" s="12">
        <f>IF(RIGHT(I$1,2)="1Q",Raw!I276,Raw!I276-Raw!H276)</f>
        <v>0</v>
      </c>
      <c r="J276" s="12">
        <f>IF(RIGHT(J$1,2)="1Q",Raw!J276,Raw!J276-Raw!I276)</f>
        <v>0</v>
      </c>
      <c r="K276" s="12">
        <f>IF(RIGHT(K$1,2)="1Q",Raw!K276,Raw!K276-Raw!J276)</f>
        <v>0</v>
      </c>
      <c r="L276" s="12">
        <f>IF(RIGHT(L$1,2)="1Q",Raw!L276,Raw!L276-Raw!K276)</f>
        <v>0</v>
      </c>
      <c r="M276" s="12">
        <f>IF(RIGHT(M$1,2)="1Q",Raw!M276,Raw!M276-Raw!L276)</f>
        <v>0</v>
      </c>
      <c r="N276" s="12">
        <f>IF(RIGHT(N$1,2)="1Q",Raw!N276,Raw!N276-Raw!M276)</f>
        <v>0</v>
      </c>
      <c r="O276" s="12">
        <f>IF(RIGHT(O$1,2)="1Q",Raw!O276,Raw!O276-Raw!N276)</f>
        <v>0</v>
      </c>
      <c r="P276" s="12">
        <f>IF(RIGHT(P$1,2)="1Q",Raw!P276,Raw!P276-Raw!O276)</f>
        <v>0</v>
      </c>
      <c r="Q276" s="12">
        <f>IF(RIGHT(Q$1,2)="1Q",Raw!Q276,Raw!Q276-Raw!P276)</f>
        <v>0</v>
      </c>
      <c r="R276" s="12">
        <f>IF(RIGHT(R$1,2)="1Q",Raw!R276,Raw!R276-Raw!Q276)</f>
        <v>0</v>
      </c>
      <c r="S276" s="12">
        <f>IF(RIGHT(S$1,2)="1Q",Raw!S276,Raw!S276-Raw!R276)</f>
        <v>0</v>
      </c>
    </row>
    <row r="277" spans="1:19" x14ac:dyDescent="0.25">
      <c r="A277" s="20" t="s">
        <v>233</v>
      </c>
      <c r="B277" s="21" t="s">
        <v>391</v>
      </c>
      <c r="C277" s="21"/>
      <c r="D277" s="21" t="s">
        <v>394</v>
      </c>
      <c r="E277" s="21" t="s">
        <v>387</v>
      </c>
      <c r="F277" s="12">
        <f>Raw!F277</f>
        <v>0</v>
      </c>
      <c r="G277" s="12">
        <f>IF(RIGHT(G$1,2)="1Q",Raw!G277,Raw!G277-Raw!F277)</f>
        <v>0</v>
      </c>
      <c r="H277" s="12">
        <f>IF(RIGHT(H$1,2)="1Q",Raw!H277,Raw!H277-Raw!G277)</f>
        <v>0</v>
      </c>
      <c r="I277" s="12">
        <f>IF(RIGHT(I$1,2)="1Q",Raw!I277,Raw!I277-Raw!H277)</f>
        <v>0</v>
      </c>
      <c r="J277" s="12">
        <f>IF(RIGHT(J$1,2)="1Q",Raw!J277,Raw!J277-Raw!I277)</f>
        <v>0</v>
      </c>
      <c r="K277" s="12">
        <f>IF(RIGHT(K$1,2)="1Q",Raw!K277,Raw!K277-Raw!J277)</f>
        <v>0</v>
      </c>
      <c r="L277" s="12">
        <f>IF(RIGHT(L$1,2)="1Q",Raw!L277,Raw!L277-Raw!K277)</f>
        <v>0</v>
      </c>
      <c r="M277" s="12">
        <f>IF(RIGHT(M$1,2)="1Q",Raw!M277,Raw!M277-Raw!L277)</f>
        <v>0</v>
      </c>
      <c r="N277" s="12">
        <f>IF(RIGHT(N$1,2)="1Q",Raw!N277,Raw!N277-Raw!M277)</f>
        <v>0</v>
      </c>
      <c r="O277" s="12">
        <f>IF(RIGHT(O$1,2)="1Q",Raw!O277,Raw!O277-Raw!N277)</f>
        <v>0</v>
      </c>
      <c r="P277" s="12">
        <f>IF(RIGHT(P$1,2)="1Q",Raw!P277,Raw!P277-Raw!O277)</f>
        <v>0</v>
      </c>
      <c r="Q277" s="12">
        <f>IF(RIGHT(Q$1,2)="1Q",Raw!Q277,Raw!Q277-Raw!P277)</f>
        <v>0</v>
      </c>
      <c r="R277" s="12">
        <f>IF(RIGHT(R$1,2)="1Q",Raw!R277,Raw!R277-Raw!Q277)</f>
        <v>0</v>
      </c>
      <c r="S277" s="12">
        <f>IF(RIGHT(S$1,2)="1Q",Raw!S277,Raw!S277-Raw!R277)</f>
        <v>0</v>
      </c>
    </row>
    <row r="278" spans="1:19" x14ac:dyDescent="0.25">
      <c r="A278" s="20" t="s">
        <v>234</v>
      </c>
      <c r="B278" s="21" t="s">
        <v>391</v>
      </c>
      <c r="C278" s="21"/>
      <c r="D278" s="21" t="s">
        <v>394</v>
      </c>
      <c r="E278" s="21" t="s">
        <v>387</v>
      </c>
      <c r="F278" s="12">
        <f>Raw!F278</f>
        <v>0</v>
      </c>
      <c r="G278" s="12">
        <f>IF(RIGHT(G$1,2)="1Q",Raw!G278,Raw!G278-Raw!F278)</f>
        <v>0</v>
      </c>
      <c r="H278" s="12">
        <f>IF(RIGHT(H$1,2)="1Q",Raw!H278,Raw!H278-Raw!G278)</f>
        <v>0</v>
      </c>
      <c r="I278" s="12">
        <f>IF(RIGHT(I$1,2)="1Q",Raw!I278,Raw!I278-Raw!H278)</f>
        <v>0</v>
      </c>
      <c r="J278" s="12">
        <f>IF(RIGHT(J$1,2)="1Q",Raw!J278,Raw!J278-Raw!I278)</f>
        <v>0</v>
      </c>
      <c r="K278" s="12">
        <f>IF(RIGHT(K$1,2)="1Q",Raw!K278,Raw!K278-Raw!J278)</f>
        <v>0</v>
      </c>
      <c r="L278" s="12">
        <f>IF(RIGHT(L$1,2)="1Q",Raw!L278,Raw!L278-Raw!K278)</f>
        <v>0</v>
      </c>
      <c r="M278" s="12">
        <f>IF(RIGHT(M$1,2)="1Q",Raw!M278,Raw!M278-Raw!L278)</f>
        <v>0</v>
      </c>
      <c r="N278" s="12">
        <f>IF(RIGHT(N$1,2)="1Q",Raw!N278,Raw!N278-Raw!M278)</f>
        <v>0</v>
      </c>
      <c r="O278" s="12">
        <f>IF(RIGHT(O$1,2)="1Q",Raw!O278,Raw!O278-Raw!N278)</f>
        <v>0</v>
      </c>
      <c r="P278" s="12">
        <f>IF(RIGHT(P$1,2)="1Q",Raw!P278,Raw!P278-Raw!O278)</f>
        <v>0</v>
      </c>
      <c r="Q278" s="12">
        <f>IF(RIGHT(Q$1,2)="1Q",Raw!Q278,Raw!Q278-Raw!P278)</f>
        <v>0</v>
      </c>
      <c r="R278" s="12">
        <f>IF(RIGHT(R$1,2)="1Q",Raw!R278,Raw!R278-Raw!Q278)</f>
        <v>0</v>
      </c>
      <c r="S278" s="12">
        <f>IF(RIGHT(S$1,2)="1Q",Raw!S278,Raw!S278-Raw!R278)</f>
        <v>0</v>
      </c>
    </row>
    <row r="279" spans="1:19" x14ac:dyDescent="0.25">
      <c r="A279" s="20" t="s">
        <v>235</v>
      </c>
      <c r="B279" s="21" t="s">
        <v>391</v>
      </c>
      <c r="C279" s="21"/>
      <c r="D279" s="21" t="s">
        <v>394</v>
      </c>
      <c r="E279" s="21" t="s">
        <v>387</v>
      </c>
      <c r="F279" s="12">
        <f>Raw!F279</f>
        <v>0</v>
      </c>
      <c r="G279" s="12">
        <f>IF(RIGHT(G$1,2)="1Q",Raw!G279,Raw!G279-Raw!F279)</f>
        <v>0</v>
      </c>
      <c r="H279" s="12">
        <f>IF(RIGHT(H$1,2)="1Q",Raw!H279,Raw!H279-Raw!G279)</f>
        <v>0</v>
      </c>
      <c r="I279" s="12">
        <f>IF(RIGHT(I$1,2)="1Q",Raw!I279,Raw!I279-Raw!H279)</f>
        <v>0</v>
      </c>
      <c r="J279" s="12">
        <f>IF(RIGHT(J$1,2)="1Q",Raw!J279,Raw!J279-Raw!I279)</f>
        <v>0</v>
      </c>
      <c r="K279" s="12">
        <f>IF(RIGHT(K$1,2)="1Q",Raw!K279,Raw!K279-Raw!J279)</f>
        <v>0</v>
      </c>
      <c r="L279" s="12">
        <f>IF(RIGHT(L$1,2)="1Q",Raw!L279,Raw!L279-Raw!K279)</f>
        <v>0</v>
      </c>
      <c r="M279" s="12">
        <f>IF(RIGHT(M$1,2)="1Q",Raw!M279,Raw!M279-Raw!L279)</f>
        <v>0</v>
      </c>
      <c r="N279" s="12">
        <f>IF(RIGHT(N$1,2)="1Q",Raw!N279,Raw!N279-Raw!M279)</f>
        <v>0</v>
      </c>
      <c r="O279" s="12">
        <f>IF(RIGHT(O$1,2)="1Q",Raw!O279,Raw!O279-Raw!N279)</f>
        <v>0</v>
      </c>
      <c r="P279" s="12">
        <f>IF(RIGHT(P$1,2)="1Q",Raw!P279,Raw!P279-Raw!O279)</f>
        <v>0</v>
      </c>
      <c r="Q279" s="12">
        <f>IF(RIGHT(Q$1,2)="1Q",Raw!Q279,Raw!Q279-Raw!P279)</f>
        <v>0</v>
      </c>
      <c r="R279" s="12">
        <f>IF(RIGHT(R$1,2)="1Q",Raw!R279,Raw!R279-Raw!Q279)</f>
        <v>0</v>
      </c>
      <c r="S279" s="12">
        <f>IF(RIGHT(S$1,2)="1Q",Raw!S279,Raw!S279-Raw!R279)</f>
        <v>0</v>
      </c>
    </row>
    <row r="280" spans="1:19" x14ac:dyDescent="0.25">
      <c r="A280" s="20" t="s">
        <v>236</v>
      </c>
      <c r="B280" s="21" t="s">
        <v>391</v>
      </c>
      <c r="C280" s="21"/>
      <c r="D280" s="21" t="s">
        <v>394</v>
      </c>
      <c r="E280" s="21" t="s">
        <v>387</v>
      </c>
      <c r="F280" s="12">
        <f>Raw!F280</f>
        <v>0</v>
      </c>
      <c r="G280" s="12">
        <f>IF(RIGHT(G$1,2)="1Q",Raw!G280,Raw!G280-Raw!F280)</f>
        <v>0</v>
      </c>
      <c r="H280" s="12">
        <f>IF(RIGHT(H$1,2)="1Q",Raw!H280,Raw!H280-Raw!G280)</f>
        <v>0</v>
      </c>
      <c r="I280" s="12">
        <f>IF(RIGHT(I$1,2)="1Q",Raw!I280,Raw!I280-Raw!H280)</f>
        <v>0</v>
      </c>
      <c r="J280" s="12">
        <f>IF(RIGHT(J$1,2)="1Q",Raw!J280,Raw!J280-Raw!I280)</f>
        <v>0</v>
      </c>
      <c r="K280" s="12">
        <f>IF(RIGHT(K$1,2)="1Q",Raw!K280,Raw!K280-Raw!J280)</f>
        <v>0</v>
      </c>
      <c r="L280" s="12">
        <f>IF(RIGHT(L$1,2)="1Q",Raw!L280,Raw!L280-Raw!K280)</f>
        <v>0</v>
      </c>
      <c r="M280" s="12">
        <f>IF(RIGHT(M$1,2)="1Q",Raw!M280,Raw!M280-Raw!L280)</f>
        <v>0</v>
      </c>
      <c r="N280" s="12">
        <f>IF(RIGHT(N$1,2)="1Q",Raw!N280,Raw!N280-Raw!M280)</f>
        <v>0</v>
      </c>
      <c r="O280" s="12">
        <f>IF(RIGHT(O$1,2)="1Q",Raw!O280,Raw!O280-Raw!N280)</f>
        <v>0</v>
      </c>
      <c r="P280" s="12">
        <f>IF(RIGHT(P$1,2)="1Q",Raw!P280,Raw!P280-Raw!O280)</f>
        <v>0</v>
      </c>
      <c r="Q280" s="12">
        <f>IF(RIGHT(Q$1,2)="1Q",Raw!Q280,Raw!Q280-Raw!P280)</f>
        <v>0</v>
      </c>
      <c r="R280" s="12">
        <f>IF(RIGHT(R$1,2)="1Q",Raw!R280,Raw!R280-Raw!Q280)</f>
        <v>0</v>
      </c>
      <c r="S280" s="12">
        <f>IF(RIGHT(S$1,2)="1Q",Raw!S280,Raw!S280-Raw!R280)</f>
        <v>0</v>
      </c>
    </row>
    <row r="281" spans="1:19" x14ac:dyDescent="0.25">
      <c r="A281" s="20" t="s">
        <v>237</v>
      </c>
      <c r="B281" s="21" t="s">
        <v>390</v>
      </c>
      <c r="C281" s="21"/>
      <c r="D281" s="21" t="s">
        <v>393</v>
      </c>
      <c r="E281" s="21" t="s">
        <v>387</v>
      </c>
      <c r="F281" s="12">
        <f>Raw!F281</f>
        <v>800975115</v>
      </c>
      <c r="G281" s="12">
        <f>IF(RIGHT(G$1,2)="1Q",Raw!G281,Raw!G281-Raw!F281)</f>
        <v>2088731894</v>
      </c>
      <c r="H281" s="12">
        <f>IF(RIGHT(H$1,2)="1Q",Raw!H281,Raw!H281-Raw!G281)</f>
        <v>466269084</v>
      </c>
      <c r="I281" s="12">
        <f>IF(RIGHT(I$1,2)="1Q",Raw!I281,Raw!I281-Raw!H281)</f>
        <v>513843128</v>
      </c>
      <c r="J281" s="12">
        <f>IF(RIGHT(J$1,2)="1Q",Raw!J281,Raw!J281-Raw!I281)</f>
        <v>720954260</v>
      </c>
      <c r="K281" s="12">
        <f>IF(RIGHT(K$1,2)="1Q",Raw!K281,Raw!K281-Raw!J281)</f>
        <v>860598908</v>
      </c>
      <c r="L281" s="12">
        <f>IF(RIGHT(L$1,2)="1Q",Raw!L281,Raw!L281-Raw!K281)</f>
        <v>914923781</v>
      </c>
      <c r="M281" s="12">
        <f>IF(RIGHT(M$1,2)="1Q",Raw!M281,Raw!M281-Raw!L281)</f>
        <v>917117973</v>
      </c>
      <c r="N281" s="12">
        <f>IF(RIGHT(N$1,2)="1Q",Raw!N281,Raw!N281-Raw!M281)</f>
        <v>525965197</v>
      </c>
      <c r="O281" s="12">
        <f>IF(RIGHT(O$1,2)="1Q",Raw!O281,Raw!O281-Raw!N281)</f>
        <v>489641075</v>
      </c>
      <c r="P281" s="12">
        <f>IF(RIGHT(P$1,2)="1Q",Raw!P281,Raw!P281-Raw!O281)</f>
        <v>606300440</v>
      </c>
      <c r="Q281" s="12">
        <f>IF(RIGHT(Q$1,2)="1Q",Raw!Q281,Raw!Q281-Raw!P281)</f>
        <v>564602796</v>
      </c>
      <c r="R281" s="12">
        <f>IF(RIGHT(R$1,2)="1Q",Raw!R281,Raw!R281-Raw!Q281)</f>
        <v>1211108345</v>
      </c>
      <c r="S281" s="12">
        <f>IF(RIGHT(S$1,2)="1Q",Raw!S281,Raw!S281-Raw!R281)</f>
        <v>3215364736</v>
      </c>
    </row>
    <row r="282" spans="1:19" x14ac:dyDescent="0.25">
      <c r="A282" s="20" t="s">
        <v>238</v>
      </c>
      <c r="B282" s="21" t="s">
        <v>390</v>
      </c>
      <c r="C282" s="21"/>
      <c r="D282" s="21" t="s">
        <v>393</v>
      </c>
      <c r="E282" s="21" t="s">
        <v>387</v>
      </c>
      <c r="F282" s="12">
        <f>Raw!F282</f>
        <v>96712476</v>
      </c>
      <c r="G282" s="12">
        <f>IF(RIGHT(G$1,2)="1Q",Raw!G282,Raw!G282-Raw!F282)</f>
        <v>0</v>
      </c>
      <c r="H282" s="12">
        <f>IF(RIGHT(H$1,2)="1Q",Raw!H282,Raw!H282-Raw!G282)</f>
        <v>0</v>
      </c>
      <c r="I282" s="12">
        <f>IF(RIGHT(I$1,2)="1Q",Raw!I282,Raw!I282-Raw!H282)</f>
        <v>0</v>
      </c>
      <c r="J282" s="12">
        <f>IF(RIGHT(J$1,2)="1Q",Raw!J282,Raw!J282-Raw!I282)</f>
        <v>0</v>
      </c>
      <c r="K282" s="12">
        <f>IF(RIGHT(K$1,2)="1Q",Raw!K282,Raw!K282-Raw!J282)</f>
        <v>0</v>
      </c>
      <c r="L282" s="12">
        <f>IF(RIGHT(L$1,2)="1Q",Raw!L282,Raw!L282-Raw!K282)</f>
        <v>0</v>
      </c>
      <c r="M282" s="12">
        <f>IF(RIGHT(M$1,2)="1Q",Raw!M282,Raw!M282-Raw!L282)</f>
        <v>0</v>
      </c>
      <c r="N282" s="12">
        <f>IF(RIGHT(N$1,2)="1Q",Raw!N282,Raw!N282-Raw!M282)</f>
        <v>0</v>
      </c>
      <c r="O282" s="12">
        <f>IF(RIGHT(O$1,2)="1Q",Raw!O282,Raw!O282-Raw!N282)</f>
        <v>0</v>
      </c>
      <c r="P282" s="12">
        <f>IF(RIGHT(P$1,2)="1Q",Raw!P282,Raw!P282-Raw!O282)</f>
        <v>0</v>
      </c>
      <c r="Q282" s="12">
        <f>IF(RIGHT(Q$1,2)="1Q",Raw!Q282,Raw!Q282-Raw!P282)</f>
        <v>195890</v>
      </c>
      <c r="R282" s="12">
        <f>IF(RIGHT(R$1,2)="1Q",Raw!R282,Raw!R282-Raw!Q282)</f>
        <v>0</v>
      </c>
      <c r="S282" s="12">
        <f>IF(RIGHT(S$1,2)="1Q",Raw!S282,Raw!S282-Raw!R282)</f>
        <v>0</v>
      </c>
    </row>
    <row r="283" spans="1:19" x14ac:dyDescent="0.25">
      <c r="A283" s="20" t="s">
        <v>239</v>
      </c>
      <c r="B283" s="21" t="s">
        <v>391</v>
      </c>
      <c r="C283" s="21"/>
      <c r="D283" s="21" t="s">
        <v>394</v>
      </c>
      <c r="E283" s="21" t="s">
        <v>387</v>
      </c>
      <c r="F283" s="12">
        <f>Raw!F283</f>
        <v>0</v>
      </c>
      <c r="G283" s="12">
        <f>IF(RIGHT(G$1,2)="1Q",Raw!G283,Raw!G283-Raw!F283)</f>
        <v>0</v>
      </c>
      <c r="H283" s="12">
        <f>IF(RIGHT(H$1,2)="1Q",Raw!H283,Raw!H283-Raw!G283)</f>
        <v>0</v>
      </c>
      <c r="I283" s="12">
        <f>IF(RIGHT(I$1,2)="1Q",Raw!I283,Raw!I283-Raw!H283)</f>
        <v>0</v>
      </c>
      <c r="J283" s="12">
        <f>IF(RIGHT(J$1,2)="1Q",Raw!J283,Raw!J283-Raw!I283)</f>
        <v>0</v>
      </c>
      <c r="K283" s="12">
        <f>IF(RIGHT(K$1,2)="1Q",Raw!K283,Raw!K283-Raw!J283)</f>
        <v>0</v>
      </c>
      <c r="L283" s="12">
        <f>IF(RIGHT(L$1,2)="1Q",Raw!L283,Raw!L283-Raw!K283)</f>
        <v>0</v>
      </c>
      <c r="M283" s="12">
        <f>IF(RIGHT(M$1,2)="1Q",Raw!M283,Raw!M283-Raw!L283)</f>
        <v>0</v>
      </c>
      <c r="N283" s="12">
        <f>IF(RIGHT(N$1,2)="1Q",Raw!N283,Raw!N283-Raw!M283)</f>
        <v>0</v>
      </c>
      <c r="O283" s="12">
        <f>IF(RIGHT(O$1,2)="1Q",Raw!O283,Raw!O283-Raw!N283)</f>
        <v>0</v>
      </c>
      <c r="P283" s="12">
        <f>IF(RIGHT(P$1,2)="1Q",Raw!P283,Raw!P283-Raw!O283)</f>
        <v>0</v>
      </c>
      <c r="Q283" s="12">
        <f>IF(RIGHT(Q$1,2)="1Q",Raw!Q283,Raw!Q283-Raw!P283)</f>
        <v>195890</v>
      </c>
      <c r="R283" s="12">
        <f>IF(RIGHT(R$1,2)="1Q",Raw!R283,Raw!R283-Raw!Q283)</f>
        <v>0</v>
      </c>
      <c r="S283" s="12">
        <f>IF(RIGHT(S$1,2)="1Q",Raw!S283,Raw!S283-Raw!R283)</f>
        <v>0</v>
      </c>
    </row>
    <row r="284" spans="1:19" x14ac:dyDescent="0.25">
      <c r="A284" s="20" t="s">
        <v>240</v>
      </c>
      <c r="B284" s="21" t="s">
        <v>391</v>
      </c>
      <c r="C284" s="21"/>
      <c r="D284" s="21" t="s">
        <v>394</v>
      </c>
      <c r="E284" s="21" t="s">
        <v>387</v>
      </c>
      <c r="F284" s="12">
        <f>Raw!F284</f>
        <v>0</v>
      </c>
      <c r="G284" s="12">
        <f>IF(RIGHT(G$1,2)="1Q",Raw!G284,Raw!G284-Raw!F284)</f>
        <v>0</v>
      </c>
      <c r="H284" s="12">
        <f>IF(RIGHT(H$1,2)="1Q",Raw!H284,Raw!H284-Raw!G284)</f>
        <v>0</v>
      </c>
      <c r="I284" s="12">
        <f>IF(RIGHT(I$1,2)="1Q",Raw!I284,Raw!I284-Raw!H284)</f>
        <v>0</v>
      </c>
      <c r="J284" s="12">
        <f>IF(RIGHT(J$1,2)="1Q",Raw!J284,Raw!J284-Raw!I284)</f>
        <v>0</v>
      </c>
      <c r="K284" s="12">
        <f>IF(RIGHT(K$1,2)="1Q",Raw!K284,Raw!K284-Raw!J284)</f>
        <v>0</v>
      </c>
      <c r="L284" s="12">
        <f>IF(RIGHT(L$1,2)="1Q",Raw!L284,Raw!L284-Raw!K284)</f>
        <v>0</v>
      </c>
      <c r="M284" s="12">
        <f>IF(RIGHT(M$1,2)="1Q",Raw!M284,Raw!M284-Raw!L284)</f>
        <v>0</v>
      </c>
      <c r="N284" s="12">
        <f>IF(RIGHT(N$1,2)="1Q",Raw!N284,Raw!N284-Raw!M284)</f>
        <v>0</v>
      </c>
      <c r="O284" s="12">
        <f>IF(RIGHT(O$1,2)="1Q",Raw!O284,Raw!O284-Raw!N284)</f>
        <v>0</v>
      </c>
      <c r="P284" s="12">
        <f>IF(RIGHT(P$1,2)="1Q",Raw!P284,Raw!P284-Raw!O284)</f>
        <v>0</v>
      </c>
      <c r="Q284" s="12">
        <f>IF(RIGHT(Q$1,2)="1Q",Raw!Q284,Raw!Q284-Raw!P284)</f>
        <v>0</v>
      </c>
      <c r="R284" s="12">
        <f>IF(RIGHT(R$1,2)="1Q",Raw!R284,Raw!R284-Raw!Q284)</f>
        <v>0</v>
      </c>
      <c r="S284" s="12">
        <f>IF(RIGHT(S$1,2)="1Q",Raw!S284,Raw!S284-Raw!R284)</f>
        <v>0</v>
      </c>
    </row>
    <row r="285" spans="1:19" x14ac:dyDescent="0.25">
      <c r="A285" s="20" t="s">
        <v>33</v>
      </c>
      <c r="B285" s="21" t="s">
        <v>391</v>
      </c>
      <c r="C285" s="21"/>
      <c r="D285" s="21" t="s">
        <v>394</v>
      </c>
      <c r="E285" s="21" t="s">
        <v>387</v>
      </c>
      <c r="F285" s="12">
        <f>Raw!F285</f>
        <v>96712476</v>
      </c>
      <c r="G285" s="12">
        <f>IF(RIGHT(G$1,2)="1Q",Raw!G285,Raw!G285-Raw!F285)</f>
        <v>0</v>
      </c>
      <c r="H285" s="12">
        <f>IF(RIGHT(H$1,2)="1Q",Raw!H285,Raw!H285-Raw!G285)</f>
        <v>0</v>
      </c>
      <c r="I285" s="12">
        <f>IF(RIGHT(I$1,2)="1Q",Raw!I285,Raw!I285-Raw!H285)</f>
        <v>0</v>
      </c>
      <c r="J285" s="12">
        <f>IF(RIGHT(J$1,2)="1Q",Raw!J285,Raw!J285-Raw!I285)</f>
        <v>0</v>
      </c>
      <c r="K285" s="12">
        <f>IF(RIGHT(K$1,2)="1Q",Raw!K285,Raw!K285-Raw!J285)</f>
        <v>0</v>
      </c>
      <c r="L285" s="12">
        <f>IF(RIGHT(L$1,2)="1Q",Raw!L285,Raw!L285-Raw!K285)</f>
        <v>0</v>
      </c>
      <c r="M285" s="12">
        <f>IF(RIGHT(M$1,2)="1Q",Raw!M285,Raw!M285-Raw!L285)</f>
        <v>0</v>
      </c>
      <c r="N285" s="12">
        <f>IF(RIGHT(N$1,2)="1Q",Raw!N285,Raw!N285-Raw!M285)</f>
        <v>0</v>
      </c>
      <c r="O285" s="12">
        <f>IF(RIGHT(O$1,2)="1Q",Raw!O285,Raw!O285-Raw!N285)</f>
        <v>0</v>
      </c>
      <c r="P285" s="12">
        <f>IF(RIGHT(P$1,2)="1Q",Raw!P285,Raw!P285-Raw!O285)</f>
        <v>0</v>
      </c>
      <c r="Q285" s="12">
        <f>IF(RIGHT(Q$1,2)="1Q",Raw!Q285,Raw!Q285-Raw!P285)</f>
        <v>0</v>
      </c>
      <c r="R285" s="12">
        <f>IF(RIGHT(R$1,2)="1Q",Raw!R285,Raw!R285-Raw!Q285)</f>
        <v>0</v>
      </c>
      <c r="S285" s="12">
        <f>IF(RIGHT(S$1,2)="1Q",Raw!S285,Raw!S285-Raw!R285)</f>
        <v>0</v>
      </c>
    </row>
    <row r="286" spans="1:19" x14ac:dyDescent="0.25">
      <c r="A286" s="20" t="s">
        <v>241</v>
      </c>
      <c r="B286" s="21" t="s">
        <v>391</v>
      </c>
      <c r="C286" s="21"/>
      <c r="D286" s="21" t="s">
        <v>394</v>
      </c>
      <c r="E286" s="21" t="s">
        <v>387</v>
      </c>
      <c r="F286" s="12">
        <f>Raw!F286</f>
        <v>0</v>
      </c>
      <c r="G286" s="12">
        <f>IF(RIGHT(G$1,2)="1Q",Raw!G286,Raw!G286-Raw!F286)</f>
        <v>0</v>
      </c>
      <c r="H286" s="12">
        <f>IF(RIGHT(H$1,2)="1Q",Raw!H286,Raw!H286-Raw!G286)</f>
        <v>0</v>
      </c>
      <c r="I286" s="12">
        <f>IF(RIGHT(I$1,2)="1Q",Raw!I286,Raw!I286-Raw!H286)</f>
        <v>0</v>
      </c>
      <c r="J286" s="12">
        <f>IF(RIGHT(J$1,2)="1Q",Raw!J286,Raw!J286-Raw!I286)</f>
        <v>0</v>
      </c>
      <c r="K286" s="12">
        <f>IF(RIGHT(K$1,2)="1Q",Raw!K286,Raw!K286-Raw!J286)</f>
        <v>0</v>
      </c>
      <c r="L286" s="12">
        <f>IF(RIGHT(L$1,2)="1Q",Raw!L286,Raw!L286-Raw!K286)</f>
        <v>0</v>
      </c>
      <c r="M286" s="12">
        <f>IF(RIGHT(M$1,2)="1Q",Raw!M286,Raw!M286-Raw!L286)</f>
        <v>0</v>
      </c>
      <c r="N286" s="12">
        <f>IF(RIGHT(N$1,2)="1Q",Raw!N286,Raw!N286-Raw!M286)</f>
        <v>0</v>
      </c>
      <c r="O286" s="12">
        <f>IF(RIGHT(O$1,2)="1Q",Raw!O286,Raw!O286-Raw!N286)</f>
        <v>0</v>
      </c>
      <c r="P286" s="12">
        <f>IF(RIGHT(P$1,2)="1Q",Raw!P286,Raw!P286-Raw!O286)</f>
        <v>0</v>
      </c>
      <c r="Q286" s="12">
        <f>IF(RIGHT(Q$1,2)="1Q",Raw!Q286,Raw!Q286-Raw!P286)</f>
        <v>0</v>
      </c>
      <c r="R286" s="12">
        <f>IF(RIGHT(R$1,2)="1Q",Raw!R286,Raw!R286-Raw!Q286)</f>
        <v>0</v>
      </c>
      <c r="S286" s="12">
        <f>IF(RIGHT(S$1,2)="1Q",Raw!S286,Raw!S286-Raw!R286)</f>
        <v>0</v>
      </c>
    </row>
    <row r="287" spans="1:19" x14ac:dyDescent="0.25">
      <c r="A287" s="20" t="s">
        <v>242</v>
      </c>
      <c r="B287" s="21" t="s">
        <v>391</v>
      </c>
      <c r="C287" s="21"/>
      <c r="D287" s="21" t="s">
        <v>394</v>
      </c>
      <c r="E287" s="21" t="s">
        <v>387</v>
      </c>
      <c r="F287" s="12">
        <f>Raw!F287</f>
        <v>691333419</v>
      </c>
      <c r="G287" s="12">
        <f>IF(RIGHT(G$1,2)="1Q",Raw!G287,Raw!G287-Raw!F287)</f>
        <v>2073487002</v>
      </c>
      <c r="H287" s="12">
        <f>IF(RIGHT(H$1,2)="1Q",Raw!H287,Raw!H287-Raw!G287)</f>
        <v>432916360</v>
      </c>
      <c r="I287" s="12">
        <f>IF(RIGHT(I$1,2)="1Q",Raw!I287,Raw!I287-Raw!H287)</f>
        <v>481252350</v>
      </c>
      <c r="J287" s="12">
        <f>IF(RIGHT(J$1,2)="1Q",Raw!J287,Raw!J287-Raw!I287)</f>
        <v>689106831</v>
      </c>
      <c r="K287" s="12">
        <f>IF(RIGHT(K$1,2)="1Q",Raw!K287,Raw!K287-Raw!J287)</f>
        <v>826805087</v>
      </c>
      <c r="L287" s="12">
        <f>IF(RIGHT(L$1,2)="1Q",Raw!L287,Raw!L287-Raw!K287)</f>
        <v>883532289</v>
      </c>
      <c r="M287" s="12">
        <f>IF(RIGHT(M$1,2)="1Q",Raw!M287,Raw!M287-Raw!L287)</f>
        <v>834118950</v>
      </c>
      <c r="N287" s="12">
        <f>IF(RIGHT(N$1,2)="1Q",Raw!N287,Raw!N287-Raw!M287)</f>
        <v>367586125</v>
      </c>
      <c r="O287" s="12">
        <f>IF(RIGHT(O$1,2)="1Q",Raw!O287,Raw!O287-Raw!N287)</f>
        <v>320542029</v>
      </c>
      <c r="P287" s="12">
        <f>IF(RIGHT(P$1,2)="1Q",Raw!P287,Raw!P287-Raw!O287)</f>
        <v>396079126</v>
      </c>
      <c r="Q287" s="12">
        <f>IF(RIGHT(Q$1,2)="1Q",Raw!Q287,Raw!Q287-Raw!P287)</f>
        <v>360218065</v>
      </c>
      <c r="R287" s="12">
        <f>IF(RIGHT(R$1,2)="1Q",Raw!R287,Raw!R287-Raw!Q287)</f>
        <v>1013764093</v>
      </c>
      <c r="S287" s="12">
        <f>IF(RIGHT(S$1,2)="1Q",Raw!S287,Raw!S287-Raw!R287)</f>
        <v>3019547142</v>
      </c>
    </row>
    <row r="288" spans="1:19" x14ac:dyDescent="0.25">
      <c r="A288" s="20" t="s">
        <v>243</v>
      </c>
      <c r="B288" s="21" t="s">
        <v>391</v>
      </c>
      <c r="C288" s="21"/>
      <c r="D288" s="21" t="s">
        <v>394</v>
      </c>
      <c r="E288" s="21" t="s">
        <v>387</v>
      </c>
      <c r="F288" s="12">
        <f>Raw!F288</f>
        <v>0</v>
      </c>
      <c r="G288" s="12">
        <f>IF(RIGHT(G$1,2)="1Q",Raw!G288,Raw!G288-Raw!F288)</f>
        <v>0</v>
      </c>
      <c r="H288" s="12">
        <f>IF(RIGHT(H$1,2)="1Q",Raw!H288,Raw!H288-Raw!G288)</f>
        <v>0</v>
      </c>
      <c r="I288" s="12">
        <f>IF(RIGHT(I$1,2)="1Q",Raw!I288,Raw!I288-Raw!H288)</f>
        <v>0</v>
      </c>
      <c r="J288" s="12">
        <f>IF(RIGHT(J$1,2)="1Q",Raw!J288,Raw!J288-Raw!I288)</f>
        <v>0</v>
      </c>
      <c r="K288" s="12">
        <f>IF(RIGHT(K$1,2)="1Q",Raw!K288,Raw!K288-Raw!J288)</f>
        <v>0</v>
      </c>
      <c r="L288" s="12">
        <f>IF(RIGHT(L$1,2)="1Q",Raw!L288,Raw!L288-Raw!K288)</f>
        <v>0</v>
      </c>
      <c r="M288" s="12">
        <f>IF(RIGHT(M$1,2)="1Q",Raw!M288,Raw!M288-Raw!L288)</f>
        <v>0</v>
      </c>
      <c r="N288" s="12">
        <f>IF(RIGHT(N$1,2)="1Q",Raw!N288,Raw!N288-Raw!M288)</f>
        <v>0</v>
      </c>
      <c r="O288" s="12">
        <f>IF(RIGHT(O$1,2)="1Q",Raw!O288,Raw!O288-Raw!N288)</f>
        <v>0</v>
      </c>
      <c r="P288" s="12">
        <f>IF(RIGHT(P$1,2)="1Q",Raw!P288,Raw!P288-Raw!O288)</f>
        <v>0</v>
      </c>
      <c r="Q288" s="12">
        <f>IF(RIGHT(Q$1,2)="1Q",Raw!Q288,Raw!Q288-Raw!P288)</f>
        <v>0</v>
      </c>
      <c r="R288" s="12">
        <f>IF(RIGHT(R$1,2)="1Q",Raw!R288,Raw!R288-Raw!Q288)</f>
        <v>0</v>
      </c>
      <c r="S288" s="12">
        <f>IF(RIGHT(S$1,2)="1Q",Raw!S288,Raw!S288-Raw!R288)</f>
        <v>0</v>
      </c>
    </row>
    <row r="289" spans="1:19" x14ac:dyDescent="0.25">
      <c r="A289" s="20" t="s">
        <v>244</v>
      </c>
      <c r="B289" s="21" t="s">
        <v>391</v>
      </c>
      <c r="C289" s="21"/>
      <c r="D289" s="21" t="s">
        <v>394</v>
      </c>
      <c r="E289" s="21" t="s">
        <v>387</v>
      </c>
      <c r="F289" s="12">
        <f>Raw!F289</f>
        <v>0</v>
      </c>
      <c r="G289" s="12">
        <f>IF(RIGHT(G$1,2)="1Q",Raw!G289,Raw!G289-Raw!F289)</f>
        <v>0</v>
      </c>
      <c r="H289" s="12">
        <f>IF(RIGHT(H$1,2)="1Q",Raw!H289,Raw!H289-Raw!G289)</f>
        <v>0</v>
      </c>
      <c r="I289" s="12">
        <f>IF(RIGHT(I$1,2)="1Q",Raw!I289,Raw!I289-Raw!H289)</f>
        <v>0</v>
      </c>
      <c r="J289" s="12">
        <f>IF(RIGHT(J$1,2)="1Q",Raw!J289,Raw!J289-Raw!I289)</f>
        <v>0</v>
      </c>
      <c r="K289" s="12">
        <f>IF(RIGHT(K$1,2)="1Q",Raw!K289,Raw!K289-Raw!J289)</f>
        <v>0</v>
      </c>
      <c r="L289" s="12">
        <f>IF(RIGHT(L$1,2)="1Q",Raw!L289,Raw!L289-Raw!K289)</f>
        <v>0</v>
      </c>
      <c r="M289" s="12">
        <f>IF(RIGHT(M$1,2)="1Q",Raw!M289,Raw!M289-Raw!L289)</f>
        <v>0</v>
      </c>
      <c r="N289" s="12">
        <f>IF(RIGHT(N$1,2)="1Q",Raw!N289,Raw!N289-Raw!M289)</f>
        <v>0</v>
      </c>
      <c r="O289" s="12">
        <f>IF(RIGHT(O$1,2)="1Q",Raw!O289,Raw!O289-Raw!N289)</f>
        <v>0</v>
      </c>
      <c r="P289" s="12">
        <f>IF(RIGHT(P$1,2)="1Q",Raw!P289,Raw!P289-Raw!O289)</f>
        <v>0</v>
      </c>
      <c r="Q289" s="12">
        <f>IF(RIGHT(Q$1,2)="1Q",Raw!Q289,Raw!Q289-Raw!P289)</f>
        <v>0</v>
      </c>
      <c r="R289" s="12">
        <f>IF(RIGHT(R$1,2)="1Q",Raw!R289,Raw!R289-Raw!Q289)</f>
        <v>0</v>
      </c>
      <c r="S289" s="12">
        <f>IF(RIGHT(S$1,2)="1Q",Raw!S289,Raw!S289-Raw!R289)</f>
        <v>0</v>
      </c>
    </row>
    <row r="290" spans="1:19" x14ac:dyDescent="0.25">
      <c r="A290" s="20" t="s">
        <v>245</v>
      </c>
      <c r="B290" s="21" t="s">
        <v>391</v>
      </c>
      <c r="C290" s="21"/>
      <c r="D290" s="21" t="s">
        <v>394</v>
      </c>
      <c r="E290" s="21" t="s">
        <v>387</v>
      </c>
      <c r="F290" s="12">
        <f>Raw!F290</f>
        <v>0</v>
      </c>
      <c r="G290" s="12">
        <f>IF(RIGHT(G$1,2)="1Q",Raw!G290,Raw!G290-Raw!F290)</f>
        <v>0</v>
      </c>
      <c r="H290" s="12">
        <f>IF(RIGHT(H$1,2)="1Q",Raw!H290,Raw!H290-Raw!G290)</f>
        <v>0</v>
      </c>
      <c r="I290" s="12">
        <f>IF(RIGHT(I$1,2)="1Q",Raw!I290,Raw!I290-Raw!H290)</f>
        <v>0</v>
      </c>
      <c r="J290" s="12">
        <f>IF(RIGHT(J$1,2)="1Q",Raw!J290,Raw!J290-Raw!I290)</f>
        <v>0</v>
      </c>
      <c r="K290" s="12">
        <f>IF(RIGHT(K$1,2)="1Q",Raw!K290,Raw!K290-Raw!J290)</f>
        <v>0</v>
      </c>
      <c r="L290" s="12">
        <f>IF(RIGHT(L$1,2)="1Q",Raw!L290,Raw!L290-Raw!K290)</f>
        <v>0</v>
      </c>
      <c r="M290" s="12">
        <f>IF(RIGHT(M$1,2)="1Q",Raw!M290,Raw!M290-Raw!L290)</f>
        <v>0</v>
      </c>
      <c r="N290" s="12">
        <f>IF(RIGHT(N$1,2)="1Q",Raw!N290,Raw!N290-Raw!M290)</f>
        <v>0</v>
      </c>
      <c r="O290" s="12">
        <f>IF(RIGHT(O$1,2)="1Q",Raw!O290,Raw!O290-Raw!N290)</f>
        <v>0</v>
      </c>
      <c r="P290" s="12">
        <f>IF(RIGHT(P$1,2)="1Q",Raw!P290,Raw!P290-Raw!O290)</f>
        <v>0</v>
      </c>
      <c r="Q290" s="12">
        <f>IF(RIGHT(Q$1,2)="1Q",Raw!Q290,Raw!Q290-Raw!P290)</f>
        <v>0</v>
      </c>
      <c r="R290" s="12">
        <f>IF(RIGHT(R$1,2)="1Q",Raw!R290,Raw!R290-Raw!Q290)</f>
        <v>0</v>
      </c>
      <c r="S290" s="12">
        <f>IF(RIGHT(S$1,2)="1Q",Raw!S290,Raw!S290-Raw!R290)</f>
        <v>0</v>
      </c>
    </row>
    <row r="291" spans="1:19" x14ac:dyDescent="0.25">
      <c r="A291" s="20" t="s">
        <v>246</v>
      </c>
      <c r="B291" s="21" t="s">
        <v>391</v>
      </c>
      <c r="C291" s="21"/>
      <c r="D291" s="21" t="s">
        <v>394</v>
      </c>
      <c r="E291" s="21" t="s">
        <v>387</v>
      </c>
      <c r="F291" s="12">
        <f>Raw!F291</f>
        <v>0</v>
      </c>
      <c r="G291" s="12">
        <f>IF(RIGHT(G$1,2)="1Q",Raw!G291,Raw!G291-Raw!F291)</f>
        <v>0</v>
      </c>
      <c r="H291" s="12">
        <f>IF(RIGHT(H$1,2)="1Q",Raw!H291,Raw!H291-Raw!G291)</f>
        <v>0</v>
      </c>
      <c r="I291" s="12">
        <f>IF(RIGHT(I$1,2)="1Q",Raw!I291,Raw!I291-Raw!H291)</f>
        <v>0</v>
      </c>
      <c r="J291" s="12">
        <f>IF(RIGHT(J$1,2)="1Q",Raw!J291,Raw!J291-Raw!I291)</f>
        <v>0</v>
      </c>
      <c r="K291" s="12">
        <f>IF(RIGHT(K$1,2)="1Q",Raw!K291,Raw!K291-Raw!J291)</f>
        <v>0</v>
      </c>
      <c r="L291" s="12">
        <f>IF(RIGHT(L$1,2)="1Q",Raw!L291,Raw!L291-Raw!K291)</f>
        <v>0</v>
      </c>
      <c r="M291" s="12">
        <f>IF(RIGHT(M$1,2)="1Q",Raw!M291,Raw!M291-Raw!L291)</f>
        <v>0</v>
      </c>
      <c r="N291" s="12">
        <f>IF(RIGHT(N$1,2)="1Q",Raw!N291,Raw!N291-Raw!M291)</f>
        <v>0</v>
      </c>
      <c r="O291" s="12">
        <f>IF(RIGHT(O$1,2)="1Q",Raw!O291,Raw!O291-Raw!N291)</f>
        <v>0</v>
      </c>
      <c r="P291" s="12">
        <f>IF(RIGHT(P$1,2)="1Q",Raw!P291,Raw!P291-Raw!O291)</f>
        <v>0</v>
      </c>
      <c r="Q291" s="12">
        <f>IF(RIGHT(Q$1,2)="1Q",Raw!Q291,Raw!Q291-Raw!P291)</f>
        <v>0</v>
      </c>
      <c r="R291" s="12">
        <f>IF(RIGHT(R$1,2)="1Q",Raw!R291,Raw!R291-Raw!Q291)</f>
        <v>0</v>
      </c>
      <c r="S291" s="12">
        <f>IF(RIGHT(S$1,2)="1Q",Raw!S291,Raw!S291-Raw!R291)</f>
        <v>0</v>
      </c>
    </row>
    <row r="292" spans="1:19" x14ac:dyDescent="0.25">
      <c r="A292" s="20" t="s">
        <v>247</v>
      </c>
      <c r="B292" s="21" t="s">
        <v>391</v>
      </c>
      <c r="C292" s="21"/>
      <c r="D292" s="21" t="s">
        <v>394</v>
      </c>
      <c r="E292" s="21" t="s">
        <v>387</v>
      </c>
      <c r="F292" s="12">
        <f>Raw!F292</f>
        <v>0</v>
      </c>
      <c r="G292" s="12">
        <f>IF(RIGHT(G$1,2)="1Q",Raw!G292,Raw!G292-Raw!F292)</f>
        <v>0</v>
      </c>
      <c r="H292" s="12">
        <f>IF(RIGHT(H$1,2)="1Q",Raw!H292,Raw!H292-Raw!G292)</f>
        <v>0</v>
      </c>
      <c r="I292" s="12">
        <f>IF(RIGHT(I$1,2)="1Q",Raw!I292,Raw!I292-Raw!H292)</f>
        <v>0</v>
      </c>
      <c r="J292" s="12">
        <f>IF(RIGHT(J$1,2)="1Q",Raw!J292,Raw!J292-Raw!I292)</f>
        <v>0</v>
      </c>
      <c r="K292" s="12">
        <f>IF(RIGHT(K$1,2)="1Q",Raw!K292,Raw!K292-Raw!J292)</f>
        <v>0</v>
      </c>
      <c r="L292" s="12">
        <f>IF(RIGHT(L$1,2)="1Q",Raw!L292,Raw!L292-Raw!K292)</f>
        <v>0</v>
      </c>
      <c r="M292" s="12">
        <f>IF(RIGHT(M$1,2)="1Q",Raw!M292,Raw!M292-Raw!L292)</f>
        <v>0</v>
      </c>
      <c r="N292" s="12">
        <f>IF(RIGHT(N$1,2)="1Q",Raw!N292,Raw!N292-Raw!M292)</f>
        <v>0</v>
      </c>
      <c r="O292" s="12">
        <f>IF(RIGHT(O$1,2)="1Q",Raw!O292,Raw!O292-Raw!N292)</f>
        <v>0</v>
      </c>
      <c r="P292" s="12">
        <f>IF(RIGHT(P$1,2)="1Q",Raw!P292,Raw!P292-Raw!O292)</f>
        <v>0</v>
      </c>
      <c r="Q292" s="12">
        <f>IF(RIGHT(Q$1,2)="1Q",Raw!Q292,Raw!Q292-Raw!P292)</f>
        <v>0</v>
      </c>
      <c r="R292" s="12">
        <f>IF(RIGHT(R$1,2)="1Q",Raw!R292,Raw!R292-Raw!Q292)</f>
        <v>0</v>
      </c>
      <c r="S292" s="12">
        <f>IF(RIGHT(S$1,2)="1Q",Raw!S292,Raw!S292-Raw!R292)</f>
        <v>0</v>
      </c>
    </row>
    <row r="293" spans="1:19" x14ac:dyDescent="0.25">
      <c r="A293" s="20" t="s">
        <v>248</v>
      </c>
      <c r="B293" s="21" t="s">
        <v>391</v>
      </c>
      <c r="C293" s="21"/>
      <c r="D293" s="21" t="s">
        <v>394</v>
      </c>
      <c r="E293" s="21" t="s">
        <v>387</v>
      </c>
      <c r="F293" s="12">
        <f>Raw!F293</f>
        <v>0</v>
      </c>
      <c r="G293" s="12">
        <f>IF(RIGHT(G$1,2)="1Q",Raw!G293,Raw!G293-Raw!F293)</f>
        <v>0</v>
      </c>
      <c r="H293" s="12">
        <f>IF(RIGHT(H$1,2)="1Q",Raw!H293,Raw!H293-Raw!G293)</f>
        <v>0</v>
      </c>
      <c r="I293" s="12">
        <f>IF(RIGHT(I$1,2)="1Q",Raw!I293,Raw!I293-Raw!H293)</f>
        <v>0</v>
      </c>
      <c r="J293" s="12">
        <f>IF(RIGHT(J$1,2)="1Q",Raw!J293,Raw!J293-Raw!I293)</f>
        <v>0</v>
      </c>
      <c r="K293" s="12">
        <f>IF(RIGHT(K$1,2)="1Q",Raw!K293,Raw!K293-Raw!J293)</f>
        <v>0</v>
      </c>
      <c r="L293" s="12">
        <f>IF(RIGHT(L$1,2)="1Q",Raw!L293,Raw!L293-Raw!K293)</f>
        <v>0</v>
      </c>
      <c r="M293" s="12">
        <f>IF(RIGHT(M$1,2)="1Q",Raw!M293,Raw!M293-Raw!L293)</f>
        <v>0</v>
      </c>
      <c r="N293" s="12">
        <f>IF(RIGHT(N$1,2)="1Q",Raw!N293,Raw!N293-Raw!M293)</f>
        <v>0</v>
      </c>
      <c r="O293" s="12">
        <f>IF(RIGHT(O$1,2)="1Q",Raw!O293,Raw!O293-Raw!N293)</f>
        <v>0</v>
      </c>
      <c r="P293" s="12">
        <f>IF(RIGHT(P$1,2)="1Q",Raw!P293,Raw!P293-Raw!O293)</f>
        <v>0</v>
      </c>
      <c r="Q293" s="12">
        <f>IF(RIGHT(Q$1,2)="1Q",Raw!Q293,Raw!Q293-Raw!P293)</f>
        <v>0</v>
      </c>
      <c r="R293" s="12">
        <f>IF(RIGHT(R$1,2)="1Q",Raw!R293,Raw!R293-Raw!Q293)</f>
        <v>0</v>
      </c>
      <c r="S293" s="12">
        <f>IF(RIGHT(S$1,2)="1Q",Raw!S293,Raw!S293-Raw!R293)</f>
        <v>0</v>
      </c>
    </row>
    <row r="294" spans="1:19" x14ac:dyDescent="0.25">
      <c r="A294" s="20" t="s">
        <v>249</v>
      </c>
      <c r="B294" s="21" t="s">
        <v>391</v>
      </c>
      <c r="C294" s="21"/>
      <c r="D294" s="21" t="s">
        <v>394</v>
      </c>
      <c r="E294" s="21" t="s">
        <v>387</v>
      </c>
      <c r="F294" s="12">
        <f>Raw!F294</f>
        <v>0</v>
      </c>
      <c r="G294" s="12">
        <f>IF(RIGHT(G$1,2)="1Q",Raw!G294,Raw!G294-Raw!F294)</f>
        <v>0</v>
      </c>
      <c r="H294" s="12">
        <f>IF(RIGHT(H$1,2)="1Q",Raw!H294,Raw!H294-Raw!G294)</f>
        <v>0</v>
      </c>
      <c r="I294" s="12">
        <f>IF(RIGHT(I$1,2)="1Q",Raw!I294,Raw!I294-Raw!H294)</f>
        <v>0</v>
      </c>
      <c r="J294" s="12">
        <f>IF(RIGHT(J$1,2)="1Q",Raw!J294,Raw!J294-Raw!I294)</f>
        <v>0</v>
      </c>
      <c r="K294" s="12">
        <f>IF(RIGHT(K$1,2)="1Q",Raw!K294,Raw!K294-Raw!J294)</f>
        <v>0</v>
      </c>
      <c r="L294" s="12">
        <f>IF(RIGHT(L$1,2)="1Q",Raw!L294,Raw!L294-Raw!K294)</f>
        <v>0</v>
      </c>
      <c r="M294" s="12">
        <f>IF(RIGHT(M$1,2)="1Q",Raw!M294,Raw!M294-Raw!L294)</f>
        <v>0</v>
      </c>
      <c r="N294" s="12">
        <f>IF(RIGHT(N$1,2)="1Q",Raw!N294,Raw!N294-Raw!M294)</f>
        <v>0</v>
      </c>
      <c r="O294" s="12">
        <f>IF(RIGHT(O$1,2)="1Q",Raw!O294,Raw!O294-Raw!N294)</f>
        <v>0</v>
      </c>
      <c r="P294" s="12">
        <f>IF(RIGHT(P$1,2)="1Q",Raw!P294,Raw!P294-Raw!O294)</f>
        <v>0</v>
      </c>
      <c r="Q294" s="12">
        <f>IF(RIGHT(Q$1,2)="1Q",Raw!Q294,Raw!Q294-Raw!P294)</f>
        <v>0</v>
      </c>
      <c r="R294" s="12">
        <f>IF(RIGHT(R$1,2)="1Q",Raw!R294,Raw!R294-Raw!Q294)</f>
        <v>0</v>
      </c>
      <c r="S294" s="12">
        <f>IF(RIGHT(S$1,2)="1Q",Raw!S294,Raw!S294-Raw!R294)</f>
        <v>0</v>
      </c>
    </row>
    <row r="295" spans="1:19" x14ac:dyDescent="0.25">
      <c r="A295" s="20" t="s">
        <v>250</v>
      </c>
      <c r="B295" s="21" t="s">
        <v>391</v>
      </c>
      <c r="C295" s="21"/>
      <c r="D295" s="21" t="s">
        <v>394</v>
      </c>
      <c r="E295" s="21" t="s">
        <v>387</v>
      </c>
      <c r="F295" s="12">
        <f>Raw!F295</f>
        <v>0</v>
      </c>
      <c r="G295" s="12">
        <f>IF(RIGHT(G$1,2)="1Q",Raw!G295,Raw!G295-Raw!F295)</f>
        <v>0</v>
      </c>
      <c r="H295" s="12">
        <f>IF(RIGHT(H$1,2)="1Q",Raw!H295,Raw!H295-Raw!G295)</f>
        <v>0</v>
      </c>
      <c r="I295" s="12">
        <f>IF(RIGHT(I$1,2)="1Q",Raw!I295,Raw!I295-Raw!H295)</f>
        <v>0</v>
      </c>
      <c r="J295" s="12">
        <f>IF(RIGHT(J$1,2)="1Q",Raw!J295,Raw!J295-Raw!I295)</f>
        <v>0</v>
      </c>
      <c r="K295" s="12">
        <f>IF(RIGHT(K$1,2)="1Q",Raw!K295,Raw!K295-Raw!J295)</f>
        <v>0</v>
      </c>
      <c r="L295" s="12">
        <f>IF(RIGHT(L$1,2)="1Q",Raw!L295,Raw!L295-Raw!K295)</f>
        <v>0</v>
      </c>
      <c r="M295" s="12">
        <f>IF(RIGHT(M$1,2)="1Q",Raw!M295,Raw!M295-Raw!L295)</f>
        <v>0</v>
      </c>
      <c r="N295" s="12">
        <f>IF(RIGHT(N$1,2)="1Q",Raw!N295,Raw!N295-Raw!M295)</f>
        <v>0</v>
      </c>
      <c r="O295" s="12">
        <f>IF(RIGHT(O$1,2)="1Q",Raw!O295,Raw!O295-Raw!N295)</f>
        <v>0</v>
      </c>
      <c r="P295" s="12">
        <f>IF(RIGHT(P$1,2)="1Q",Raw!P295,Raw!P295-Raw!O295)</f>
        <v>0</v>
      </c>
      <c r="Q295" s="12">
        <f>IF(RIGHT(Q$1,2)="1Q",Raw!Q295,Raw!Q295-Raw!P295)</f>
        <v>0</v>
      </c>
      <c r="R295" s="12">
        <f>IF(RIGHT(R$1,2)="1Q",Raw!R295,Raw!R295-Raw!Q295)</f>
        <v>0</v>
      </c>
      <c r="S295" s="12">
        <f>IF(RIGHT(S$1,2)="1Q",Raw!S295,Raw!S295-Raw!R295)</f>
        <v>0</v>
      </c>
    </row>
    <row r="296" spans="1:19" x14ac:dyDescent="0.25">
      <c r="A296" s="20" t="s">
        <v>251</v>
      </c>
      <c r="B296" s="21" t="s">
        <v>391</v>
      </c>
      <c r="C296" s="21"/>
      <c r="D296" s="21" t="s">
        <v>394</v>
      </c>
      <c r="E296" s="21" t="s">
        <v>387</v>
      </c>
      <c r="F296" s="12">
        <f>Raw!F296</f>
        <v>0</v>
      </c>
      <c r="G296" s="12">
        <f>IF(RIGHT(G$1,2)="1Q",Raw!G296,Raw!G296-Raw!F296)</f>
        <v>0</v>
      </c>
      <c r="H296" s="12">
        <f>IF(RIGHT(H$1,2)="1Q",Raw!H296,Raw!H296-Raw!G296)</f>
        <v>0</v>
      </c>
      <c r="I296" s="12">
        <f>IF(RIGHT(I$1,2)="1Q",Raw!I296,Raw!I296-Raw!H296)</f>
        <v>0</v>
      </c>
      <c r="J296" s="12">
        <f>IF(RIGHT(J$1,2)="1Q",Raw!J296,Raw!J296-Raw!I296)</f>
        <v>0</v>
      </c>
      <c r="K296" s="12">
        <f>IF(RIGHT(K$1,2)="1Q",Raw!K296,Raw!K296-Raw!J296)</f>
        <v>0</v>
      </c>
      <c r="L296" s="12">
        <f>IF(RIGHT(L$1,2)="1Q",Raw!L296,Raw!L296-Raw!K296)</f>
        <v>0</v>
      </c>
      <c r="M296" s="12">
        <f>IF(RIGHT(M$1,2)="1Q",Raw!M296,Raw!M296-Raw!L296)</f>
        <v>0</v>
      </c>
      <c r="N296" s="12">
        <f>IF(RIGHT(N$1,2)="1Q",Raw!N296,Raw!N296-Raw!M296)</f>
        <v>0</v>
      </c>
      <c r="O296" s="12">
        <f>IF(RIGHT(O$1,2)="1Q",Raw!O296,Raw!O296-Raw!N296)</f>
        <v>0</v>
      </c>
      <c r="P296" s="12">
        <f>IF(RIGHT(P$1,2)="1Q",Raw!P296,Raw!P296-Raw!O296)</f>
        <v>0</v>
      </c>
      <c r="Q296" s="12">
        <f>IF(RIGHT(Q$1,2)="1Q",Raw!Q296,Raw!Q296-Raw!P296)</f>
        <v>0</v>
      </c>
      <c r="R296" s="12">
        <f>IF(RIGHT(R$1,2)="1Q",Raw!R296,Raw!R296-Raw!Q296)</f>
        <v>0</v>
      </c>
      <c r="S296" s="12">
        <f>IF(RIGHT(S$1,2)="1Q",Raw!S296,Raw!S296-Raw!R296)</f>
        <v>0</v>
      </c>
    </row>
    <row r="297" spans="1:19" x14ac:dyDescent="0.25">
      <c r="A297" s="20" t="s">
        <v>252</v>
      </c>
      <c r="B297" s="21" t="s">
        <v>391</v>
      </c>
      <c r="C297" s="21"/>
      <c r="D297" s="21" t="s">
        <v>394</v>
      </c>
      <c r="E297" s="21" t="s">
        <v>387</v>
      </c>
      <c r="F297" s="12">
        <f>Raw!F297</f>
        <v>12929220</v>
      </c>
      <c r="G297" s="12">
        <f>IF(RIGHT(G$1,2)="1Q",Raw!G297,Raw!G297-Raw!F297)</f>
        <v>15244892</v>
      </c>
      <c r="H297" s="12">
        <f>IF(RIGHT(H$1,2)="1Q",Raw!H297,Raw!H297-Raw!G297)</f>
        <v>33352724</v>
      </c>
      <c r="I297" s="12">
        <f>IF(RIGHT(I$1,2)="1Q",Raw!I297,Raw!I297-Raw!H297)</f>
        <v>32590778</v>
      </c>
      <c r="J297" s="12">
        <f>IF(RIGHT(J$1,2)="1Q",Raw!J297,Raw!J297-Raw!I297)</f>
        <v>31847429</v>
      </c>
      <c r="K297" s="12">
        <f>IF(RIGHT(K$1,2)="1Q",Raw!K297,Raw!K297-Raw!J297)</f>
        <v>33793821</v>
      </c>
      <c r="L297" s="12">
        <f>IF(RIGHT(L$1,2)="1Q",Raw!L297,Raw!L297-Raw!K297)</f>
        <v>31391492</v>
      </c>
      <c r="M297" s="12">
        <f>IF(RIGHT(M$1,2)="1Q",Raw!M297,Raw!M297-Raw!L297)</f>
        <v>82999023</v>
      </c>
      <c r="N297" s="12">
        <f>IF(RIGHT(N$1,2)="1Q",Raw!N297,Raw!N297-Raw!M297)</f>
        <v>158379072</v>
      </c>
      <c r="O297" s="12">
        <f>IF(RIGHT(O$1,2)="1Q",Raw!O297,Raw!O297-Raw!N297)</f>
        <v>169099046</v>
      </c>
      <c r="P297" s="12">
        <f>IF(RIGHT(P$1,2)="1Q",Raw!P297,Raw!P297-Raw!O297)</f>
        <v>210221314</v>
      </c>
      <c r="Q297" s="12">
        <f>IF(RIGHT(Q$1,2)="1Q",Raw!Q297,Raw!Q297-Raw!P297)</f>
        <v>204188841</v>
      </c>
      <c r="R297" s="12">
        <f>IF(RIGHT(R$1,2)="1Q",Raw!R297,Raw!R297-Raw!Q297)</f>
        <v>197344252</v>
      </c>
      <c r="S297" s="12">
        <f>IF(RIGHT(S$1,2)="1Q",Raw!S297,Raw!S297-Raw!R297)</f>
        <v>195817594</v>
      </c>
    </row>
    <row r="298" spans="1:19" x14ac:dyDescent="0.25">
      <c r="A298" s="20" t="s">
        <v>253</v>
      </c>
      <c r="B298" s="21" t="s">
        <v>390</v>
      </c>
      <c r="C298" s="21"/>
      <c r="D298" s="21" t="s">
        <v>393</v>
      </c>
      <c r="E298" s="21" t="s">
        <v>387</v>
      </c>
      <c r="F298" s="12">
        <f>Raw!F298</f>
        <v>0</v>
      </c>
      <c r="G298" s="12">
        <f>IF(RIGHT(G$1,2)="1Q",Raw!G298,Raw!G298-Raw!F298)</f>
        <v>0</v>
      </c>
      <c r="H298" s="12">
        <f>IF(RIGHT(H$1,2)="1Q",Raw!H298,Raw!H298-Raw!G298)</f>
        <v>0</v>
      </c>
      <c r="I298" s="12">
        <f>IF(RIGHT(I$1,2)="1Q",Raw!I298,Raw!I298-Raw!H298)</f>
        <v>0</v>
      </c>
      <c r="J298" s="12">
        <f>IF(RIGHT(J$1,2)="1Q",Raw!J298,Raw!J298-Raw!I298)</f>
        <v>0</v>
      </c>
      <c r="K298" s="12">
        <f>IF(RIGHT(K$1,2)="1Q",Raw!K298,Raw!K298-Raw!J298)</f>
        <v>0</v>
      </c>
      <c r="L298" s="12">
        <f>IF(RIGHT(L$1,2)="1Q",Raw!L298,Raw!L298-Raw!K298)</f>
        <v>0</v>
      </c>
      <c r="M298" s="12">
        <f>IF(RIGHT(M$1,2)="1Q",Raw!M298,Raw!M298-Raw!L298)</f>
        <v>0</v>
      </c>
      <c r="N298" s="12">
        <f>IF(RIGHT(N$1,2)="1Q",Raw!N298,Raw!N298-Raw!M298)</f>
        <v>0</v>
      </c>
      <c r="O298" s="12">
        <f>IF(RIGHT(O$1,2)="1Q",Raw!O298,Raw!O298-Raw!N298)</f>
        <v>0</v>
      </c>
      <c r="P298" s="12">
        <f>IF(RIGHT(P$1,2)="1Q",Raw!P298,Raw!P298-Raw!O298)</f>
        <v>0</v>
      </c>
      <c r="Q298" s="12">
        <f>IF(RIGHT(Q$1,2)="1Q",Raw!Q298,Raw!Q298-Raw!P298)</f>
        <v>0</v>
      </c>
      <c r="R298" s="12">
        <f>IF(RIGHT(R$1,2)="1Q",Raw!R298,Raw!R298-Raw!Q298)</f>
        <v>0</v>
      </c>
      <c r="S298" s="12">
        <f>IF(RIGHT(S$1,2)="1Q",Raw!S298,Raw!S298-Raw!R298)</f>
        <v>0</v>
      </c>
    </row>
    <row r="299" spans="1:19" x14ac:dyDescent="0.25">
      <c r="A299" s="20" t="s">
        <v>254</v>
      </c>
      <c r="B299" s="21" t="s">
        <v>391</v>
      </c>
      <c r="C299" s="21"/>
      <c r="D299" s="21" t="s">
        <v>394</v>
      </c>
      <c r="E299" s="21" t="s">
        <v>387</v>
      </c>
      <c r="F299" s="12">
        <f>Raw!F299</f>
        <v>0</v>
      </c>
      <c r="G299" s="12">
        <f>IF(RIGHT(G$1,2)="1Q",Raw!G299,Raw!G299-Raw!F299)</f>
        <v>0</v>
      </c>
      <c r="H299" s="12">
        <f>IF(RIGHT(H$1,2)="1Q",Raw!H299,Raw!H299-Raw!G299)</f>
        <v>0</v>
      </c>
      <c r="I299" s="12">
        <f>IF(RIGHT(I$1,2)="1Q",Raw!I299,Raw!I299-Raw!H299)</f>
        <v>0</v>
      </c>
      <c r="J299" s="12">
        <f>IF(RIGHT(J$1,2)="1Q",Raw!J299,Raw!J299-Raw!I299)</f>
        <v>0</v>
      </c>
      <c r="K299" s="12">
        <f>IF(RIGHT(K$1,2)="1Q",Raw!K299,Raw!K299-Raw!J299)</f>
        <v>0</v>
      </c>
      <c r="L299" s="12">
        <f>IF(RIGHT(L$1,2)="1Q",Raw!L299,Raw!L299-Raw!K299)</f>
        <v>0</v>
      </c>
      <c r="M299" s="12">
        <f>IF(RIGHT(M$1,2)="1Q",Raw!M299,Raw!M299-Raw!L299)</f>
        <v>0</v>
      </c>
      <c r="N299" s="12">
        <f>IF(RIGHT(N$1,2)="1Q",Raw!N299,Raw!N299-Raw!M299)</f>
        <v>0</v>
      </c>
      <c r="O299" s="12">
        <f>IF(RIGHT(O$1,2)="1Q",Raw!O299,Raw!O299-Raw!N299)</f>
        <v>0</v>
      </c>
      <c r="P299" s="12">
        <f>IF(RIGHT(P$1,2)="1Q",Raw!P299,Raw!P299-Raw!O299)</f>
        <v>0</v>
      </c>
      <c r="Q299" s="12">
        <f>IF(RIGHT(Q$1,2)="1Q",Raw!Q299,Raw!Q299-Raw!P299)</f>
        <v>0</v>
      </c>
      <c r="R299" s="12">
        <f>IF(RIGHT(R$1,2)="1Q",Raw!R299,Raw!R299-Raw!Q299)</f>
        <v>0</v>
      </c>
      <c r="S299" s="12">
        <f>IF(RIGHT(S$1,2)="1Q",Raw!S299,Raw!S299-Raw!R299)</f>
        <v>0</v>
      </c>
    </row>
    <row r="300" spans="1:19" x14ac:dyDescent="0.25">
      <c r="A300" s="20" t="s">
        <v>255</v>
      </c>
      <c r="B300" s="21" t="s">
        <v>391</v>
      </c>
      <c r="C300" s="21"/>
      <c r="D300" s="21" t="s">
        <v>394</v>
      </c>
      <c r="E300" s="21" t="s">
        <v>387</v>
      </c>
      <c r="F300" s="12">
        <f>Raw!F300</f>
        <v>0</v>
      </c>
      <c r="G300" s="12">
        <f>IF(RIGHT(G$1,2)="1Q",Raw!G300,Raw!G300-Raw!F300)</f>
        <v>0</v>
      </c>
      <c r="H300" s="12">
        <f>IF(RIGHT(H$1,2)="1Q",Raw!H300,Raw!H300-Raw!G300)</f>
        <v>0</v>
      </c>
      <c r="I300" s="12">
        <f>IF(RIGHT(I$1,2)="1Q",Raw!I300,Raw!I300-Raw!H300)</f>
        <v>0</v>
      </c>
      <c r="J300" s="12">
        <f>IF(RIGHT(J$1,2)="1Q",Raw!J300,Raw!J300-Raw!I300)</f>
        <v>0</v>
      </c>
      <c r="K300" s="12">
        <f>IF(RIGHT(K$1,2)="1Q",Raw!K300,Raw!K300-Raw!J300)</f>
        <v>0</v>
      </c>
      <c r="L300" s="12">
        <f>IF(RIGHT(L$1,2)="1Q",Raw!L300,Raw!L300-Raw!K300)</f>
        <v>0</v>
      </c>
      <c r="M300" s="12">
        <f>IF(RIGHT(M$1,2)="1Q",Raw!M300,Raw!M300-Raw!L300)</f>
        <v>0</v>
      </c>
      <c r="N300" s="12">
        <f>IF(RIGHT(N$1,2)="1Q",Raw!N300,Raw!N300-Raw!M300)</f>
        <v>0</v>
      </c>
      <c r="O300" s="12">
        <f>IF(RIGHT(O$1,2)="1Q",Raw!O300,Raw!O300-Raw!N300)</f>
        <v>0</v>
      </c>
      <c r="P300" s="12">
        <f>IF(RIGHT(P$1,2)="1Q",Raw!P300,Raw!P300-Raw!O300)</f>
        <v>0</v>
      </c>
      <c r="Q300" s="12">
        <f>IF(RIGHT(Q$1,2)="1Q",Raw!Q300,Raw!Q300-Raw!P300)</f>
        <v>0</v>
      </c>
      <c r="R300" s="12">
        <f>IF(RIGHT(R$1,2)="1Q",Raw!R300,Raw!R300-Raw!Q300)</f>
        <v>0</v>
      </c>
      <c r="S300" s="12">
        <f>IF(RIGHT(S$1,2)="1Q",Raw!S300,Raw!S300-Raw!R300)</f>
        <v>0</v>
      </c>
    </row>
    <row r="301" spans="1:19" x14ac:dyDescent="0.25">
      <c r="A301" s="20" t="s">
        <v>256</v>
      </c>
      <c r="B301" s="21" t="s">
        <v>391</v>
      </c>
      <c r="C301" s="21"/>
      <c r="D301" s="21" t="s">
        <v>394</v>
      </c>
      <c r="E301" s="21" t="s">
        <v>387</v>
      </c>
      <c r="F301" s="12">
        <f>Raw!F301</f>
        <v>0</v>
      </c>
      <c r="G301" s="12">
        <f>IF(RIGHT(G$1,2)="1Q",Raw!G301,Raw!G301-Raw!F301)</f>
        <v>0</v>
      </c>
      <c r="H301" s="12">
        <f>IF(RIGHT(H$1,2)="1Q",Raw!H301,Raw!H301-Raw!G301)</f>
        <v>0</v>
      </c>
      <c r="I301" s="12">
        <f>IF(RIGHT(I$1,2)="1Q",Raw!I301,Raw!I301-Raw!H301)</f>
        <v>0</v>
      </c>
      <c r="J301" s="12">
        <f>IF(RIGHT(J$1,2)="1Q",Raw!J301,Raw!J301-Raw!I301)</f>
        <v>0</v>
      </c>
      <c r="K301" s="12">
        <f>IF(RIGHT(K$1,2)="1Q",Raw!K301,Raw!K301-Raw!J301)</f>
        <v>0</v>
      </c>
      <c r="L301" s="12">
        <f>IF(RIGHT(L$1,2)="1Q",Raw!L301,Raw!L301-Raw!K301)</f>
        <v>0</v>
      </c>
      <c r="M301" s="12">
        <f>IF(RIGHT(M$1,2)="1Q",Raw!M301,Raw!M301-Raw!L301)</f>
        <v>0</v>
      </c>
      <c r="N301" s="12">
        <f>IF(RIGHT(N$1,2)="1Q",Raw!N301,Raw!N301-Raw!M301)</f>
        <v>0</v>
      </c>
      <c r="O301" s="12">
        <f>IF(RIGHT(O$1,2)="1Q",Raw!O301,Raw!O301-Raw!N301)</f>
        <v>0</v>
      </c>
      <c r="P301" s="12">
        <f>IF(RIGHT(P$1,2)="1Q",Raw!P301,Raw!P301-Raw!O301)</f>
        <v>0</v>
      </c>
      <c r="Q301" s="12">
        <f>IF(RIGHT(Q$1,2)="1Q",Raw!Q301,Raw!Q301-Raw!P301)</f>
        <v>0</v>
      </c>
      <c r="R301" s="12">
        <f>IF(RIGHT(R$1,2)="1Q",Raw!R301,Raw!R301-Raw!Q301)</f>
        <v>0</v>
      </c>
      <c r="S301" s="12">
        <f>IF(RIGHT(S$1,2)="1Q",Raw!S301,Raw!S301-Raw!R301)</f>
        <v>0</v>
      </c>
    </row>
    <row r="302" spans="1:19" x14ac:dyDescent="0.25">
      <c r="A302" s="20" t="s">
        <v>139</v>
      </c>
      <c r="B302" s="21" t="s">
        <v>391</v>
      </c>
      <c r="C302" s="21"/>
      <c r="D302" s="21" t="s">
        <v>394</v>
      </c>
      <c r="E302" s="21" t="s">
        <v>387</v>
      </c>
      <c r="F302" s="12">
        <f>Raw!F302</f>
        <v>0</v>
      </c>
      <c r="G302" s="12">
        <f>IF(RIGHT(G$1,2)="1Q",Raw!G302,Raw!G302-Raw!F302)</f>
        <v>0</v>
      </c>
      <c r="H302" s="12">
        <f>IF(RIGHT(H$1,2)="1Q",Raw!H302,Raw!H302-Raw!G302)</f>
        <v>0</v>
      </c>
      <c r="I302" s="12">
        <f>IF(RIGHT(I$1,2)="1Q",Raw!I302,Raw!I302-Raw!H302)</f>
        <v>0</v>
      </c>
      <c r="J302" s="12">
        <f>IF(RIGHT(J$1,2)="1Q",Raw!J302,Raw!J302-Raw!I302)</f>
        <v>0</v>
      </c>
      <c r="K302" s="12">
        <f>IF(RIGHT(K$1,2)="1Q",Raw!K302,Raw!K302-Raw!J302)</f>
        <v>0</v>
      </c>
      <c r="L302" s="12">
        <f>IF(RIGHT(L$1,2)="1Q",Raw!L302,Raw!L302-Raw!K302)</f>
        <v>0</v>
      </c>
      <c r="M302" s="12">
        <f>IF(RIGHT(M$1,2)="1Q",Raw!M302,Raw!M302-Raw!L302)</f>
        <v>0</v>
      </c>
      <c r="N302" s="12">
        <f>IF(RIGHT(N$1,2)="1Q",Raw!N302,Raw!N302-Raw!M302)</f>
        <v>0</v>
      </c>
      <c r="O302" s="12">
        <f>IF(RIGHT(O$1,2)="1Q",Raw!O302,Raw!O302-Raw!N302)</f>
        <v>0</v>
      </c>
      <c r="P302" s="12">
        <f>IF(RIGHT(P$1,2)="1Q",Raw!P302,Raw!P302-Raw!O302)</f>
        <v>0</v>
      </c>
      <c r="Q302" s="12">
        <f>IF(RIGHT(Q$1,2)="1Q",Raw!Q302,Raw!Q302-Raw!P302)</f>
        <v>0</v>
      </c>
      <c r="R302" s="12">
        <f>IF(RIGHT(R$1,2)="1Q",Raw!R302,Raw!R302-Raw!Q302)</f>
        <v>0</v>
      </c>
      <c r="S302" s="12">
        <f>IF(RIGHT(S$1,2)="1Q",Raw!S302,Raw!S302-Raw!R302)</f>
        <v>0</v>
      </c>
    </row>
    <row r="303" spans="1:19" x14ac:dyDescent="0.25">
      <c r="A303" s="20" t="s">
        <v>257</v>
      </c>
      <c r="B303" s="21" t="s">
        <v>390</v>
      </c>
      <c r="C303" s="21"/>
      <c r="D303" s="21" t="s">
        <v>393</v>
      </c>
      <c r="E303" s="21" t="s">
        <v>387</v>
      </c>
      <c r="F303" s="12">
        <f>Raw!F303</f>
        <v>0</v>
      </c>
      <c r="G303" s="12">
        <f>IF(RIGHT(G$1,2)="1Q",Raw!G303,Raw!G303-Raw!F303)</f>
        <v>0</v>
      </c>
      <c r="H303" s="12">
        <f>IF(RIGHT(H$1,2)="1Q",Raw!H303,Raw!H303-Raw!G303)</f>
        <v>0</v>
      </c>
      <c r="I303" s="12">
        <f>IF(RIGHT(I$1,2)="1Q",Raw!I303,Raw!I303-Raw!H303)</f>
        <v>852150</v>
      </c>
      <c r="J303" s="12">
        <f>IF(RIGHT(J$1,2)="1Q",Raw!J303,Raw!J303-Raw!I303)</f>
        <v>2174914</v>
      </c>
      <c r="K303" s="12">
        <f>IF(RIGHT(K$1,2)="1Q",Raw!K303,Raw!K303-Raw!J303)</f>
        <v>-1709993</v>
      </c>
      <c r="L303" s="12">
        <f>IF(RIGHT(L$1,2)="1Q",Raw!L303,Raw!L303-Raw!K303)</f>
        <v>-70941</v>
      </c>
      <c r="M303" s="12">
        <f>IF(RIGHT(M$1,2)="1Q",Raw!M303,Raw!M303-Raw!L303)</f>
        <v>4377956</v>
      </c>
      <c r="N303" s="12">
        <f>IF(RIGHT(N$1,2)="1Q",Raw!N303,Raw!N303-Raw!M303)</f>
        <v>406534852</v>
      </c>
      <c r="O303" s="12">
        <f>IF(RIGHT(O$1,2)="1Q",Raw!O303,Raw!O303-Raw!N303)</f>
        <v>1455256029</v>
      </c>
      <c r="P303" s="12">
        <f>IF(RIGHT(P$1,2)="1Q",Raw!P303,Raw!P303-Raw!O303)</f>
        <v>1718579804</v>
      </c>
      <c r="Q303" s="12">
        <f>IF(RIGHT(Q$1,2)="1Q",Raw!Q303,Raw!Q303-Raw!P303)</f>
        <v>-515513905</v>
      </c>
      <c r="R303" s="12">
        <f>IF(RIGHT(R$1,2)="1Q",Raw!R303,Raw!R303-Raw!Q303)</f>
        <v>1183627883</v>
      </c>
      <c r="S303" s="12">
        <f>IF(RIGHT(S$1,2)="1Q",Raw!S303,Raw!S303-Raw!R303)</f>
        <v>460100172</v>
      </c>
    </row>
    <row r="304" spans="1:19" x14ac:dyDescent="0.25">
      <c r="A304" s="20" t="s">
        <v>259</v>
      </c>
      <c r="B304" s="21" t="s">
        <v>391</v>
      </c>
      <c r="C304" s="21"/>
      <c r="D304" s="21" t="s">
        <v>394</v>
      </c>
      <c r="E304" s="21" t="s">
        <v>387</v>
      </c>
      <c r="F304" s="12">
        <f>Raw!F304</f>
        <v>0</v>
      </c>
      <c r="G304" s="12">
        <f>IF(RIGHT(G$1,2)="1Q",Raw!G304,Raw!G304-Raw!F304)</f>
        <v>0</v>
      </c>
      <c r="H304" s="12">
        <f>IF(RIGHT(H$1,2)="1Q",Raw!H304,Raw!H304-Raw!G304)</f>
        <v>0</v>
      </c>
      <c r="I304" s="12">
        <f>IF(RIGHT(I$1,2)="1Q",Raw!I304,Raw!I304-Raw!H304)</f>
        <v>0</v>
      </c>
      <c r="J304" s="12">
        <f>IF(RIGHT(J$1,2)="1Q",Raw!J304,Raw!J304-Raw!I304)</f>
        <v>260500</v>
      </c>
      <c r="K304" s="12">
        <f>IF(RIGHT(K$1,2)="1Q",Raw!K304,Raw!K304-Raw!J304)</f>
        <v>99550</v>
      </c>
      <c r="L304" s="12">
        <f>IF(RIGHT(L$1,2)="1Q",Raw!L304,Raw!L304-Raw!K304)</f>
        <v>33930</v>
      </c>
      <c r="M304" s="12">
        <f>IF(RIGHT(M$1,2)="1Q",Raw!M304,Raw!M304-Raw!L304)</f>
        <v>117938</v>
      </c>
      <c r="N304" s="12">
        <f>IF(RIGHT(N$1,2)="1Q",Raw!N304,Raw!N304-Raw!M304)</f>
        <v>354419676</v>
      </c>
      <c r="O304" s="12">
        <f>IF(RIGHT(O$1,2)="1Q",Raw!O304,Raw!O304-Raw!N304)</f>
        <v>798453350</v>
      </c>
      <c r="P304" s="12">
        <f>IF(RIGHT(P$1,2)="1Q",Raw!P304,Raw!P304-Raw!O304)</f>
        <v>257244024</v>
      </c>
      <c r="Q304" s="12">
        <f>IF(RIGHT(Q$1,2)="1Q",Raw!Q304,Raw!Q304-Raw!P304)</f>
        <v>629557083</v>
      </c>
      <c r="R304" s="12">
        <f>IF(RIGHT(R$1,2)="1Q",Raw!R304,Raw!R304-Raw!Q304)</f>
        <v>310095421</v>
      </c>
      <c r="S304" s="12">
        <f>IF(RIGHT(S$1,2)="1Q",Raw!S304,Raw!S304-Raw!R304)</f>
        <v>311446354</v>
      </c>
    </row>
    <row r="305" spans="1:19" x14ac:dyDescent="0.25">
      <c r="A305" s="20" t="s">
        <v>258</v>
      </c>
      <c r="B305" s="21" t="s">
        <v>391</v>
      </c>
      <c r="C305" s="21"/>
      <c r="D305" s="21" t="s">
        <v>394</v>
      </c>
      <c r="E305" s="21" t="s">
        <v>387</v>
      </c>
      <c r="F305" s="12">
        <f>Raw!F305</f>
        <v>0</v>
      </c>
      <c r="G305" s="12">
        <f>IF(RIGHT(G$1,2)="1Q",Raw!G305,Raw!G305-Raw!F305)</f>
        <v>0</v>
      </c>
      <c r="H305" s="12">
        <f>IF(RIGHT(H$1,2)="1Q",Raw!H305,Raw!H305-Raw!G305)</f>
        <v>0</v>
      </c>
      <c r="I305" s="12">
        <f>IF(RIGHT(I$1,2)="1Q",Raw!I305,Raw!I305-Raw!H305)</f>
        <v>852150</v>
      </c>
      <c r="J305" s="12">
        <f>IF(RIGHT(J$1,2)="1Q",Raw!J305,Raw!J305-Raw!I305)</f>
        <v>1914414</v>
      </c>
      <c r="K305" s="12">
        <f>IF(RIGHT(K$1,2)="1Q",Raw!K305,Raw!K305-Raw!J305)</f>
        <v>-1809543</v>
      </c>
      <c r="L305" s="12">
        <f>IF(RIGHT(L$1,2)="1Q",Raw!L305,Raw!L305-Raw!K305)</f>
        <v>-104871</v>
      </c>
      <c r="M305" s="12">
        <f>IF(RIGHT(M$1,2)="1Q",Raw!M305,Raw!M305-Raw!L305)</f>
        <v>4260018</v>
      </c>
      <c r="N305" s="12">
        <f>IF(RIGHT(N$1,2)="1Q",Raw!N305,Raw!N305-Raw!M305)</f>
        <v>52115176</v>
      </c>
      <c r="O305" s="12">
        <f>IF(RIGHT(O$1,2)="1Q",Raw!O305,Raw!O305-Raw!N305)</f>
        <v>656802679</v>
      </c>
      <c r="P305" s="12">
        <f>IF(RIGHT(P$1,2)="1Q",Raw!P305,Raw!P305-Raw!O305)</f>
        <v>1461335780</v>
      </c>
      <c r="Q305" s="12">
        <f>IF(RIGHT(Q$1,2)="1Q",Raw!Q305,Raw!Q305-Raw!P305)</f>
        <v>-1145070988</v>
      </c>
      <c r="R305" s="12">
        <f>IF(RIGHT(R$1,2)="1Q",Raw!R305,Raw!R305-Raw!Q305)</f>
        <v>873532462</v>
      </c>
      <c r="S305" s="12">
        <f>IF(RIGHT(S$1,2)="1Q",Raw!S305,Raw!S305-Raw!R305)</f>
        <v>148653818</v>
      </c>
    </row>
    <row r="306" spans="1:19" x14ac:dyDescent="0.25">
      <c r="A306" s="20" t="s">
        <v>260</v>
      </c>
      <c r="B306" s="21" t="s">
        <v>390</v>
      </c>
      <c r="C306" s="21"/>
      <c r="D306" s="21" t="s">
        <v>393</v>
      </c>
      <c r="E306" s="21" t="s">
        <v>387</v>
      </c>
      <c r="F306" s="12">
        <f>Raw!F306</f>
        <v>15037937004</v>
      </c>
      <c r="G306" s="12">
        <f>IF(RIGHT(G$1,2)="1Q",Raw!G306,Raw!G306-Raw!F306)</f>
        <v>13233261699</v>
      </c>
      <c r="H306" s="12">
        <f>IF(RIGHT(H$1,2)="1Q",Raw!H306,Raw!H306-Raw!G306)</f>
        <v>13428107472</v>
      </c>
      <c r="I306" s="12">
        <f>IF(RIGHT(I$1,2)="1Q",Raw!I306,Raw!I306-Raw!H306)</f>
        <v>15710782125</v>
      </c>
      <c r="J306" s="12">
        <f>IF(RIGHT(J$1,2)="1Q",Raw!J306,Raw!J306-Raw!I306)</f>
        <v>18460463615</v>
      </c>
      <c r="K306" s="12">
        <f>IF(RIGHT(K$1,2)="1Q",Raw!K306,Raw!K306-Raw!J306)</f>
        <v>17457421706</v>
      </c>
      <c r="L306" s="12">
        <f>IF(RIGHT(L$1,2)="1Q",Raw!L306,Raw!L306-Raw!K306)</f>
        <v>16460628402</v>
      </c>
      <c r="M306" s="12">
        <f>IF(RIGHT(M$1,2)="1Q",Raw!M306,Raw!M306-Raw!L306)</f>
        <v>23172523990</v>
      </c>
      <c r="N306" s="12">
        <f>IF(RIGHT(N$1,2)="1Q",Raw!N306,Raw!N306-Raw!M306)</f>
        <v>18834092291</v>
      </c>
      <c r="O306" s="12">
        <f>IF(RIGHT(O$1,2)="1Q",Raw!O306,Raw!O306-Raw!N306)</f>
        <v>24702268756</v>
      </c>
      <c r="P306" s="12">
        <f>IF(RIGHT(P$1,2)="1Q",Raw!P306,Raw!P306-Raw!O306)</f>
        <v>23334456871</v>
      </c>
      <c r="Q306" s="12">
        <f>IF(RIGHT(Q$1,2)="1Q",Raw!Q306,Raw!Q306-Raw!P306)</f>
        <v>20805825185</v>
      </c>
      <c r="R306" s="12">
        <f>IF(RIGHT(R$1,2)="1Q",Raw!R306,Raw!R306-Raw!Q306)</f>
        <v>23963590671</v>
      </c>
      <c r="S306" s="12">
        <f>IF(RIGHT(S$1,2)="1Q",Raw!S306,Raw!S306-Raw!R306)</f>
        <v>23120239092</v>
      </c>
    </row>
    <row r="307" spans="1:19" x14ac:dyDescent="0.25">
      <c r="A307" s="20" t="s">
        <v>261</v>
      </c>
      <c r="B307" s="21" t="s">
        <v>390</v>
      </c>
      <c r="C307" s="21"/>
      <c r="D307" s="21" t="s">
        <v>393</v>
      </c>
      <c r="E307" s="21" t="s">
        <v>387</v>
      </c>
      <c r="F307" s="12">
        <f>Raw!F307</f>
        <v>9561824654</v>
      </c>
      <c r="G307" s="12">
        <f>IF(RIGHT(G$1,2)="1Q",Raw!G307,Raw!G307-Raw!F307)</f>
        <v>6985986989</v>
      </c>
      <c r="H307" s="12">
        <f>IF(RIGHT(H$1,2)="1Q",Raw!H307,Raw!H307-Raw!G307)</f>
        <v>6631370099</v>
      </c>
      <c r="I307" s="12">
        <f>IF(RIGHT(I$1,2)="1Q",Raw!I307,Raw!I307-Raw!H307)</f>
        <v>6336516880</v>
      </c>
      <c r="J307" s="12">
        <f>IF(RIGHT(J$1,2)="1Q",Raw!J307,Raw!J307-Raw!I307)</f>
        <v>10344153958</v>
      </c>
      <c r="K307" s="12">
        <f>IF(RIGHT(K$1,2)="1Q",Raw!K307,Raw!K307-Raw!J307)</f>
        <v>8720943405</v>
      </c>
      <c r="L307" s="12">
        <f>IF(RIGHT(L$1,2)="1Q",Raw!L307,Raw!L307-Raw!K307)</f>
        <v>8608946804</v>
      </c>
      <c r="M307" s="12">
        <f>IF(RIGHT(M$1,2)="1Q",Raw!M307,Raw!M307-Raw!L307)</f>
        <v>13833537336</v>
      </c>
      <c r="N307" s="12">
        <f>IF(RIGHT(N$1,2)="1Q",Raw!N307,Raw!N307-Raw!M307)</f>
        <v>7345020449</v>
      </c>
      <c r="O307" s="12">
        <f>IF(RIGHT(O$1,2)="1Q",Raw!O307,Raw!O307-Raw!N307)</f>
        <v>9187129236</v>
      </c>
      <c r="P307" s="12">
        <f>IF(RIGHT(P$1,2)="1Q",Raw!P307,Raw!P307-Raw!O307)</f>
        <v>7950708192</v>
      </c>
      <c r="Q307" s="12">
        <f>IF(RIGHT(Q$1,2)="1Q",Raw!Q307,Raw!Q307-Raw!P307)</f>
        <v>7390959575</v>
      </c>
      <c r="R307" s="12">
        <f>IF(RIGHT(R$1,2)="1Q",Raw!R307,Raw!R307-Raw!Q307)</f>
        <v>7759021417</v>
      </c>
      <c r="S307" s="12">
        <f>IF(RIGHT(S$1,2)="1Q",Raw!S307,Raw!S307-Raw!R307)</f>
        <v>8147874577</v>
      </c>
    </row>
    <row r="308" spans="1:19" x14ac:dyDescent="0.25">
      <c r="A308" s="20" t="s">
        <v>262</v>
      </c>
      <c r="B308" s="21" t="s">
        <v>391</v>
      </c>
      <c r="C308" s="21"/>
      <c r="D308" s="21" t="s">
        <v>394</v>
      </c>
      <c r="E308" s="21" t="s">
        <v>387</v>
      </c>
      <c r="F308" s="12">
        <f>Raw!F308</f>
        <v>99773040</v>
      </c>
      <c r="G308" s="12">
        <f>IF(RIGHT(G$1,2)="1Q",Raw!G308,Raw!G308-Raw!F308)</f>
        <v>79900020</v>
      </c>
      <c r="H308" s="12">
        <f>IF(RIGHT(H$1,2)="1Q",Raw!H308,Raw!H308-Raw!G308)</f>
        <v>80200080</v>
      </c>
      <c r="I308" s="12">
        <f>IF(RIGHT(I$1,2)="1Q",Raw!I308,Raw!I308-Raw!H308)</f>
        <v>159100020</v>
      </c>
      <c r="J308" s="12">
        <f>IF(RIGHT(J$1,2)="1Q",Raw!J308,Raw!J308-Raw!I308)</f>
        <v>159900020</v>
      </c>
      <c r="K308" s="12">
        <f>IF(RIGHT(K$1,2)="1Q",Raw!K308,Raw!K308-Raw!J308)</f>
        <v>103126020</v>
      </c>
      <c r="L308" s="12">
        <f>IF(RIGHT(L$1,2)="1Q",Raw!L308,Raw!L308-Raw!K308)</f>
        <v>115600020</v>
      </c>
      <c r="M308" s="12">
        <f>IF(RIGHT(M$1,2)="1Q",Raw!M308,Raw!M308-Raw!L308)</f>
        <v>102400020</v>
      </c>
      <c r="N308" s="12">
        <f>IF(RIGHT(N$1,2)="1Q",Raw!N308,Raw!N308-Raw!M308)</f>
        <v>77000020</v>
      </c>
      <c r="O308" s="12">
        <f>IF(RIGHT(O$1,2)="1Q",Raw!O308,Raw!O308-Raw!N308)</f>
        <v>143486260</v>
      </c>
      <c r="P308" s="12">
        <f>IF(RIGHT(P$1,2)="1Q",Raw!P308,Raw!P308-Raw!O308)</f>
        <v>131200020</v>
      </c>
      <c r="Q308" s="12">
        <f>IF(RIGHT(Q$1,2)="1Q",Raw!Q308,Raw!Q308-Raw!P308)</f>
        <v>161200020</v>
      </c>
      <c r="R308" s="12">
        <f>IF(RIGHT(R$1,2)="1Q",Raw!R308,Raw!R308-Raw!Q308)</f>
        <v>80000010</v>
      </c>
      <c r="S308" s="12">
        <f>IF(RIGHT(S$1,2)="1Q",Raw!S308,Raw!S308-Raw!R308)</f>
        <v>160000010</v>
      </c>
    </row>
    <row r="309" spans="1:19" x14ac:dyDescent="0.25">
      <c r="A309" s="20" t="s">
        <v>263</v>
      </c>
      <c r="B309" s="21" t="s">
        <v>391</v>
      </c>
      <c r="C309" s="21"/>
      <c r="D309" s="21" t="s">
        <v>394</v>
      </c>
      <c r="E309" s="21" t="s">
        <v>387</v>
      </c>
      <c r="F309" s="12">
        <f>Raw!F309</f>
        <v>9462051614</v>
      </c>
      <c r="G309" s="12">
        <f>IF(RIGHT(G$1,2)="1Q",Raw!G309,Raw!G309-Raw!F309)</f>
        <v>6906086969</v>
      </c>
      <c r="H309" s="12">
        <f>IF(RIGHT(H$1,2)="1Q",Raw!H309,Raw!H309-Raw!G309)</f>
        <v>6551170019</v>
      </c>
      <c r="I309" s="12">
        <f>IF(RIGHT(I$1,2)="1Q",Raw!I309,Raw!I309-Raw!H309)</f>
        <v>6177416860</v>
      </c>
      <c r="J309" s="12">
        <f>IF(RIGHT(J$1,2)="1Q",Raw!J309,Raw!J309-Raw!I309)</f>
        <v>10184253938</v>
      </c>
      <c r="K309" s="12">
        <f>IF(RIGHT(K$1,2)="1Q",Raw!K309,Raw!K309-Raw!J309)</f>
        <v>8617817385</v>
      </c>
      <c r="L309" s="12">
        <f>IF(RIGHT(L$1,2)="1Q",Raw!L309,Raw!L309-Raw!K309)</f>
        <v>8493346784</v>
      </c>
      <c r="M309" s="12">
        <f>IF(RIGHT(M$1,2)="1Q",Raw!M309,Raw!M309-Raw!L309)</f>
        <v>13731137316</v>
      </c>
      <c r="N309" s="12">
        <f>IF(RIGHT(N$1,2)="1Q",Raw!N309,Raw!N309-Raw!M309)</f>
        <v>7268020429</v>
      </c>
      <c r="O309" s="12">
        <f>IF(RIGHT(O$1,2)="1Q",Raw!O309,Raw!O309-Raw!N309)</f>
        <v>9043642976</v>
      </c>
      <c r="P309" s="12">
        <f>IF(RIGHT(P$1,2)="1Q",Raw!P309,Raw!P309-Raw!O309)</f>
        <v>7819508172</v>
      </c>
      <c r="Q309" s="12">
        <f>IF(RIGHT(Q$1,2)="1Q",Raw!Q309,Raw!Q309-Raw!P309)</f>
        <v>7229759555</v>
      </c>
      <c r="R309" s="12">
        <f>IF(RIGHT(R$1,2)="1Q",Raw!R309,Raw!R309-Raw!Q309)</f>
        <v>7679021407</v>
      </c>
      <c r="S309" s="12">
        <f>IF(RIGHT(S$1,2)="1Q",Raw!S309,Raw!S309-Raw!R309)</f>
        <v>7987874567</v>
      </c>
    </row>
    <row r="310" spans="1:19" x14ac:dyDescent="0.25">
      <c r="A310" s="20" t="s">
        <v>264</v>
      </c>
      <c r="B310" s="21" t="s">
        <v>390</v>
      </c>
      <c r="C310" s="21"/>
      <c r="D310" s="21" t="s">
        <v>393</v>
      </c>
      <c r="E310" s="21" t="s">
        <v>387</v>
      </c>
      <c r="F310" s="12">
        <f>Raw!F310</f>
        <v>142807930</v>
      </c>
      <c r="G310" s="12">
        <f>IF(RIGHT(G$1,2)="1Q",Raw!G310,Raw!G310-Raw!F310)</f>
        <v>516955223</v>
      </c>
      <c r="H310" s="12">
        <f>IF(RIGHT(H$1,2)="1Q",Raw!H310,Raw!H310-Raw!G310)</f>
        <v>128778198</v>
      </c>
      <c r="I310" s="12">
        <f>IF(RIGHT(I$1,2)="1Q",Raw!I310,Raw!I310-Raw!H310)</f>
        <v>877113455</v>
      </c>
      <c r="J310" s="12">
        <f>IF(RIGHT(J$1,2)="1Q",Raw!J310,Raw!J310-Raw!I310)</f>
        <v>301826894</v>
      </c>
      <c r="K310" s="12">
        <f>IF(RIGHT(K$1,2)="1Q",Raw!K310,Raw!K310-Raw!J310)</f>
        <v>278312715</v>
      </c>
      <c r="L310" s="12">
        <f>IF(RIGHT(L$1,2)="1Q",Raw!L310,Raw!L310-Raw!K310)</f>
        <v>269234577</v>
      </c>
      <c r="M310" s="12">
        <f>IF(RIGHT(M$1,2)="1Q",Raw!M310,Raw!M310-Raw!L310)</f>
        <v>263374280</v>
      </c>
      <c r="N310" s="12">
        <f>IF(RIGHT(N$1,2)="1Q",Raw!N310,Raw!N310-Raw!M310)</f>
        <v>480654991</v>
      </c>
      <c r="O310" s="12">
        <f>IF(RIGHT(O$1,2)="1Q",Raw!O310,Raw!O310-Raw!N310)</f>
        <v>407681255</v>
      </c>
      <c r="P310" s="12">
        <f>IF(RIGHT(P$1,2)="1Q",Raw!P310,Raw!P310-Raw!O310)</f>
        <v>433840110</v>
      </c>
      <c r="Q310" s="12">
        <f>IF(RIGHT(Q$1,2)="1Q",Raw!Q310,Raw!Q310-Raw!P310)</f>
        <v>-42045385</v>
      </c>
      <c r="R310" s="12">
        <f>IF(RIGHT(R$1,2)="1Q",Raw!R310,Raw!R310-Raw!Q310)</f>
        <v>447637156</v>
      </c>
      <c r="S310" s="12">
        <f>IF(RIGHT(S$1,2)="1Q",Raw!S310,Raw!S310-Raw!R310)</f>
        <v>385170461</v>
      </c>
    </row>
    <row r="311" spans="1:19" x14ac:dyDescent="0.25">
      <c r="A311" s="20" t="s">
        <v>262</v>
      </c>
      <c r="B311" s="21" t="s">
        <v>390</v>
      </c>
      <c r="C311" s="21"/>
      <c r="D311" s="21" t="s">
        <v>393</v>
      </c>
      <c r="E311" s="21" t="s">
        <v>387</v>
      </c>
      <c r="F311" s="12">
        <f>Raw!F311</f>
        <v>5900020</v>
      </c>
      <c r="G311" s="12">
        <f>IF(RIGHT(G$1,2)="1Q",Raw!G311,Raw!G311-Raw!F311)</f>
        <v>3550020</v>
      </c>
      <c r="H311" s="12">
        <f>IF(RIGHT(H$1,2)="1Q",Raw!H311,Raw!H311-Raw!G311)</f>
        <v>3550020</v>
      </c>
      <c r="I311" s="12">
        <f>IF(RIGHT(I$1,2)="1Q",Raw!I311,Raw!I311-Raw!H311)</f>
        <v>3550020</v>
      </c>
      <c r="J311" s="12">
        <f>IF(RIGHT(J$1,2)="1Q",Raw!J311,Raw!J311-Raw!I311)</f>
        <v>3550020</v>
      </c>
      <c r="K311" s="12">
        <f>IF(RIGHT(K$1,2)="1Q",Raw!K311,Raw!K311-Raw!J311)</f>
        <v>22365920</v>
      </c>
      <c r="L311" s="12">
        <f>IF(RIGHT(L$1,2)="1Q",Raw!L311,Raw!L311-Raw!K311)</f>
        <v>6908370</v>
      </c>
      <c r="M311" s="12">
        <f>IF(RIGHT(M$1,2)="1Q",Raw!M311,Raw!M311-Raw!L311)</f>
        <v>6908370</v>
      </c>
      <c r="N311" s="12">
        <f>IF(RIGHT(N$1,2)="1Q",Raw!N311,Raw!N311-Raw!M311)</f>
        <v>4541690</v>
      </c>
      <c r="O311" s="12">
        <f>IF(RIGHT(O$1,2)="1Q",Raw!O311,Raw!O311-Raw!N311)</f>
        <v>5041690</v>
      </c>
      <c r="P311" s="12">
        <f>IF(RIGHT(P$1,2)="1Q",Raw!P311,Raw!P311-Raw!O311)</f>
        <v>4216680</v>
      </c>
      <c r="Q311" s="12">
        <f>IF(RIGHT(Q$1,2)="1Q",Raw!Q311,Raw!Q311-Raw!P311)</f>
        <v>4216680</v>
      </c>
      <c r="R311" s="12">
        <f>IF(RIGHT(R$1,2)="1Q",Raw!R311,Raw!R311-Raw!Q311)</f>
        <v>0</v>
      </c>
      <c r="S311" s="12">
        <f>IF(RIGHT(S$1,2)="1Q",Raw!S311,Raw!S311-Raw!R311)</f>
        <v>0</v>
      </c>
    </row>
    <row r="312" spans="1:19" x14ac:dyDescent="0.25">
      <c r="A312" s="20" t="s">
        <v>265</v>
      </c>
      <c r="B312" s="21" t="s">
        <v>391</v>
      </c>
      <c r="C312" s="21"/>
      <c r="D312" s="21" t="s">
        <v>394</v>
      </c>
      <c r="E312" s="21" t="s">
        <v>387</v>
      </c>
      <c r="F312" s="12">
        <f>Raw!F312</f>
        <v>5900020</v>
      </c>
      <c r="G312" s="12">
        <f>IF(RIGHT(G$1,2)="1Q",Raw!G312,Raw!G312-Raw!F312)</f>
        <v>3550020</v>
      </c>
      <c r="H312" s="12">
        <f>IF(RIGHT(H$1,2)="1Q",Raw!H312,Raw!H312-Raw!G312)</f>
        <v>3550020</v>
      </c>
      <c r="I312" s="12">
        <f>IF(RIGHT(I$1,2)="1Q",Raw!I312,Raw!I312-Raw!H312)</f>
        <v>3550020</v>
      </c>
      <c r="J312" s="12">
        <f>IF(RIGHT(J$1,2)="1Q",Raw!J312,Raw!J312-Raw!I312)</f>
        <v>3550020</v>
      </c>
      <c r="K312" s="12">
        <f>IF(RIGHT(K$1,2)="1Q",Raw!K312,Raw!K312-Raw!J312)</f>
        <v>22365920</v>
      </c>
      <c r="L312" s="12">
        <f>IF(RIGHT(L$1,2)="1Q",Raw!L312,Raw!L312-Raw!K312)</f>
        <v>6908370</v>
      </c>
      <c r="M312" s="12">
        <f>IF(RIGHT(M$1,2)="1Q",Raw!M312,Raw!M312-Raw!L312)</f>
        <v>6908370</v>
      </c>
      <c r="N312" s="12">
        <f>IF(RIGHT(N$1,2)="1Q",Raw!N312,Raw!N312-Raw!M312)</f>
        <v>4541690</v>
      </c>
      <c r="O312" s="12">
        <f>IF(RIGHT(O$1,2)="1Q",Raw!O312,Raw!O312-Raw!N312)</f>
        <v>5041690</v>
      </c>
      <c r="P312" s="12">
        <f>IF(RIGHT(P$1,2)="1Q",Raw!P312,Raw!P312-Raw!O312)</f>
        <v>4216680</v>
      </c>
      <c r="Q312" s="12">
        <f>IF(RIGHT(Q$1,2)="1Q",Raw!Q312,Raw!Q312-Raw!P312)</f>
        <v>4216680</v>
      </c>
      <c r="R312" s="12">
        <f>IF(RIGHT(R$1,2)="1Q",Raw!R312,Raw!R312-Raw!Q312)</f>
        <v>0</v>
      </c>
      <c r="S312" s="12">
        <f>IF(RIGHT(S$1,2)="1Q",Raw!S312,Raw!S312-Raw!R312)</f>
        <v>0</v>
      </c>
    </row>
    <row r="313" spans="1:19" x14ac:dyDescent="0.25">
      <c r="A313" s="20" t="s">
        <v>266</v>
      </c>
      <c r="B313" s="21" t="s">
        <v>391</v>
      </c>
      <c r="C313" s="21"/>
      <c r="D313" s="21" t="s">
        <v>394</v>
      </c>
      <c r="E313" s="21" t="s">
        <v>387</v>
      </c>
      <c r="F313" s="12">
        <f>Raw!F313</f>
        <v>0</v>
      </c>
      <c r="G313" s="12">
        <f>IF(RIGHT(G$1,2)="1Q",Raw!G313,Raw!G313-Raw!F313)</f>
        <v>0</v>
      </c>
      <c r="H313" s="12">
        <f>IF(RIGHT(H$1,2)="1Q",Raw!H313,Raw!H313-Raw!G313)</f>
        <v>0</v>
      </c>
      <c r="I313" s="12">
        <f>IF(RIGHT(I$1,2)="1Q",Raw!I313,Raw!I313-Raw!H313)</f>
        <v>0</v>
      </c>
      <c r="J313" s="12">
        <f>IF(RIGHT(J$1,2)="1Q",Raw!J313,Raw!J313-Raw!I313)</f>
        <v>0</v>
      </c>
      <c r="K313" s="12">
        <f>IF(RIGHT(K$1,2)="1Q",Raw!K313,Raw!K313-Raw!J313)</f>
        <v>0</v>
      </c>
      <c r="L313" s="12">
        <f>IF(RIGHT(L$1,2)="1Q",Raw!L313,Raw!L313-Raw!K313)</f>
        <v>0</v>
      </c>
      <c r="M313" s="12">
        <f>IF(RIGHT(M$1,2)="1Q",Raw!M313,Raw!M313-Raw!L313)</f>
        <v>0</v>
      </c>
      <c r="N313" s="12">
        <f>IF(RIGHT(N$1,2)="1Q",Raw!N313,Raw!N313-Raw!M313)</f>
        <v>0</v>
      </c>
      <c r="O313" s="12">
        <f>IF(RIGHT(O$1,2)="1Q",Raw!O313,Raw!O313-Raw!N313)</f>
        <v>0</v>
      </c>
      <c r="P313" s="12">
        <f>IF(RIGHT(P$1,2)="1Q",Raw!P313,Raw!P313-Raw!O313)</f>
        <v>0</v>
      </c>
      <c r="Q313" s="12">
        <f>IF(RIGHT(Q$1,2)="1Q",Raw!Q313,Raw!Q313-Raw!P313)</f>
        <v>0</v>
      </c>
      <c r="R313" s="12">
        <f>IF(RIGHT(R$1,2)="1Q",Raw!R313,Raw!R313-Raw!Q313)</f>
        <v>0</v>
      </c>
      <c r="S313" s="12">
        <f>IF(RIGHT(S$1,2)="1Q",Raw!S313,Raw!S313-Raw!R313)</f>
        <v>0</v>
      </c>
    </row>
    <row r="314" spans="1:19" x14ac:dyDescent="0.25">
      <c r="A314" s="20" t="s">
        <v>263</v>
      </c>
      <c r="B314" s="21" t="s">
        <v>390</v>
      </c>
      <c r="C314" s="21"/>
      <c r="D314" s="21" t="s">
        <v>393</v>
      </c>
      <c r="E314" s="21" t="s">
        <v>387</v>
      </c>
      <c r="F314" s="12">
        <f>Raw!F314</f>
        <v>136907910</v>
      </c>
      <c r="G314" s="12">
        <f>IF(RIGHT(G$1,2)="1Q",Raw!G314,Raw!G314-Raw!F314)</f>
        <v>513405203</v>
      </c>
      <c r="H314" s="12">
        <f>IF(RIGHT(H$1,2)="1Q",Raw!H314,Raw!H314-Raw!G314)</f>
        <v>125228178</v>
      </c>
      <c r="I314" s="12">
        <f>IF(RIGHT(I$1,2)="1Q",Raw!I314,Raw!I314-Raw!H314)</f>
        <v>873563435</v>
      </c>
      <c r="J314" s="12">
        <f>IF(RIGHT(J$1,2)="1Q",Raw!J314,Raw!J314-Raw!I314)</f>
        <v>298276874</v>
      </c>
      <c r="K314" s="12">
        <f>IF(RIGHT(K$1,2)="1Q",Raw!K314,Raw!K314-Raw!J314)</f>
        <v>255946795</v>
      </c>
      <c r="L314" s="12">
        <f>IF(RIGHT(L$1,2)="1Q",Raw!L314,Raw!L314-Raw!K314)</f>
        <v>262326207</v>
      </c>
      <c r="M314" s="12">
        <f>IF(RIGHT(M$1,2)="1Q",Raw!M314,Raw!M314-Raw!L314)</f>
        <v>256465910</v>
      </c>
      <c r="N314" s="12">
        <f>IF(RIGHT(N$1,2)="1Q",Raw!N314,Raw!N314-Raw!M314)</f>
        <v>476113301</v>
      </c>
      <c r="O314" s="12">
        <f>IF(RIGHT(O$1,2)="1Q",Raw!O314,Raw!O314-Raw!N314)</f>
        <v>402639565</v>
      </c>
      <c r="P314" s="12">
        <f>IF(RIGHT(P$1,2)="1Q",Raw!P314,Raw!P314-Raw!O314)</f>
        <v>429623430</v>
      </c>
      <c r="Q314" s="12">
        <f>IF(RIGHT(Q$1,2)="1Q",Raw!Q314,Raw!Q314-Raw!P314)</f>
        <v>-46262065</v>
      </c>
      <c r="R314" s="12">
        <f>IF(RIGHT(R$1,2)="1Q",Raw!R314,Raw!R314-Raw!Q314)</f>
        <v>447637156</v>
      </c>
      <c r="S314" s="12">
        <f>IF(RIGHT(S$1,2)="1Q",Raw!S314,Raw!S314-Raw!R314)</f>
        <v>385170461</v>
      </c>
    </row>
    <row r="315" spans="1:19" x14ac:dyDescent="0.25">
      <c r="A315" s="20" t="s">
        <v>265</v>
      </c>
      <c r="B315" s="21" t="s">
        <v>391</v>
      </c>
      <c r="C315" s="21"/>
      <c r="D315" s="21" t="s">
        <v>394</v>
      </c>
      <c r="E315" s="21" t="s">
        <v>387</v>
      </c>
      <c r="F315" s="12">
        <f>Raw!F315</f>
        <v>136907910</v>
      </c>
      <c r="G315" s="12">
        <f>IF(RIGHT(G$1,2)="1Q",Raw!G315,Raw!G315-Raw!F315)</f>
        <v>315682369</v>
      </c>
      <c r="H315" s="12">
        <f>IF(RIGHT(H$1,2)="1Q",Raw!H315,Raw!H315-Raw!G315)</f>
        <v>10673201</v>
      </c>
      <c r="I315" s="12">
        <f>IF(RIGHT(I$1,2)="1Q",Raw!I315,Raw!I315-Raw!H315)</f>
        <v>792111800</v>
      </c>
      <c r="J315" s="12">
        <f>IF(RIGHT(J$1,2)="1Q",Raw!J315,Raw!J315-Raw!I315)</f>
        <v>188800950</v>
      </c>
      <c r="K315" s="12">
        <f>IF(RIGHT(K$1,2)="1Q",Raw!K315,Raw!K315-Raw!J315)</f>
        <v>145954530</v>
      </c>
      <c r="L315" s="12">
        <f>IF(RIGHT(L$1,2)="1Q",Raw!L315,Raw!L315-Raw!K315)</f>
        <v>153768120</v>
      </c>
      <c r="M315" s="12">
        <f>IF(RIGHT(M$1,2)="1Q",Raw!M315,Raw!M315-Raw!L315)</f>
        <v>141842060</v>
      </c>
      <c r="N315" s="12">
        <f>IF(RIGHT(N$1,2)="1Q",Raw!N315,Raw!N315-Raw!M315)</f>
        <v>184082960</v>
      </c>
      <c r="O315" s="12">
        <f>IF(RIGHT(O$1,2)="1Q",Raw!O315,Raw!O315-Raw!N315)</f>
        <v>134618500</v>
      </c>
      <c r="P315" s="12">
        <f>IF(RIGHT(P$1,2)="1Q",Raw!P315,Raw!P315-Raw!O315)</f>
        <v>114685220</v>
      </c>
      <c r="Q315" s="12">
        <f>IF(RIGHT(Q$1,2)="1Q",Raw!Q315,Raw!Q315-Raw!P315)</f>
        <v>141845800</v>
      </c>
      <c r="R315" s="12">
        <f>IF(RIGHT(R$1,2)="1Q",Raw!R315,Raw!R315-Raw!Q315)</f>
        <v>171783399</v>
      </c>
      <c r="S315" s="12">
        <f>IF(RIGHT(S$1,2)="1Q",Raw!S315,Raw!S315-Raw!R315)</f>
        <v>104707520</v>
      </c>
    </row>
    <row r="316" spans="1:19" x14ac:dyDescent="0.25">
      <c r="A316" s="20" t="s">
        <v>266</v>
      </c>
      <c r="B316" s="21" t="s">
        <v>391</v>
      </c>
      <c r="C316" s="21"/>
      <c r="D316" s="21" t="s">
        <v>394</v>
      </c>
      <c r="E316" s="21" t="s">
        <v>387</v>
      </c>
      <c r="F316" s="12">
        <f>Raw!F316</f>
        <v>0</v>
      </c>
      <c r="G316" s="12">
        <f>IF(RIGHT(G$1,2)="1Q",Raw!G316,Raw!G316-Raw!F316)</f>
        <v>197722834</v>
      </c>
      <c r="H316" s="12">
        <f>IF(RIGHT(H$1,2)="1Q",Raw!H316,Raw!H316-Raw!G316)</f>
        <v>114554977</v>
      </c>
      <c r="I316" s="12">
        <f>IF(RIGHT(I$1,2)="1Q",Raw!I316,Raw!I316-Raw!H316)</f>
        <v>81451635</v>
      </c>
      <c r="J316" s="12">
        <f>IF(RIGHT(J$1,2)="1Q",Raw!J316,Raw!J316-Raw!I316)</f>
        <v>109475924</v>
      </c>
      <c r="K316" s="12">
        <f>IF(RIGHT(K$1,2)="1Q",Raw!K316,Raw!K316-Raw!J316)</f>
        <v>109992265</v>
      </c>
      <c r="L316" s="12">
        <f>IF(RIGHT(L$1,2)="1Q",Raw!L316,Raw!L316-Raw!K316)</f>
        <v>108558087</v>
      </c>
      <c r="M316" s="12">
        <f>IF(RIGHT(M$1,2)="1Q",Raw!M316,Raw!M316-Raw!L316)</f>
        <v>114623850</v>
      </c>
      <c r="N316" s="12">
        <f>IF(RIGHT(N$1,2)="1Q",Raw!N316,Raw!N316-Raw!M316)</f>
        <v>292030341</v>
      </c>
      <c r="O316" s="12">
        <f>IF(RIGHT(O$1,2)="1Q",Raw!O316,Raw!O316-Raw!N316)</f>
        <v>268021065</v>
      </c>
      <c r="P316" s="12">
        <f>IF(RIGHT(P$1,2)="1Q",Raw!P316,Raw!P316-Raw!O316)</f>
        <v>314938210</v>
      </c>
      <c r="Q316" s="12">
        <f>IF(RIGHT(Q$1,2)="1Q",Raw!Q316,Raw!Q316-Raw!P316)</f>
        <v>-188107865</v>
      </c>
      <c r="R316" s="12">
        <f>IF(RIGHT(R$1,2)="1Q",Raw!R316,Raw!R316-Raw!Q316)</f>
        <v>275853757</v>
      </c>
      <c r="S316" s="12">
        <f>IF(RIGHT(S$1,2)="1Q",Raw!S316,Raw!S316-Raw!R316)</f>
        <v>280462941</v>
      </c>
    </row>
    <row r="317" spans="1:19" x14ac:dyDescent="0.25">
      <c r="A317" s="20" t="s">
        <v>267</v>
      </c>
      <c r="B317" s="21" t="s">
        <v>391</v>
      </c>
      <c r="C317" s="21"/>
      <c r="D317" s="21" t="s">
        <v>394</v>
      </c>
      <c r="E317" s="21" t="s">
        <v>387</v>
      </c>
      <c r="F317" s="12">
        <f>Raw!F317</f>
        <v>0</v>
      </c>
      <c r="G317" s="12">
        <f>IF(RIGHT(G$1,2)="1Q",Raw!G317,Raw!G317-Raw!F317)</f>
        <v>0</v>
      </c>
      <c r="H317" s="12">
        <f>IF(RIGHT(H$1,2)="1Q",Raw!H317,Raw!H317-Raw!G317)</f>
        <v>0</v>
      </c>
      <c r="I317" s="12">
        <f>IF(RIGHT(I$1,2)="1Q",Raw!I317,Raw!I317-Raw!H317)</f>
        <v>0</v>
      </c>
      <c r="J317" s="12">
        <f>IF(RIGHT(J$1,2)="1Q",Raw!J317,Raw!J317-Raw!I317)</f>
        <v>0</v>
      </c>
      <c r="K317" s="12">
        <f>IF(RIGHT(K$1,2)="1Q",Raw!K317,Raw!K317-Raw!J317)</f>
        <v>0</v>
      </c>
      <c r="L317" s="12">
        <f>IF(RIGHT(L$1,2)="1Q",Raw!L317,Raw!L317-Raw!K317)</f>
        <v>0</v>
      </c>
      <c r="M317" s="12">
        <f>IF(RIGHT(M$1,2)="1Q",Raw!M317,Raw!M317-Raw!L317)</f>
        <v>0</v>
      </c>
      <c r="N317" s="12">
        <f>IF(RIGHT(N$1,2)="1Q",Raw!N317,Raw!N317-Raw!M317)</f>
        <v>0</v>
      </c>
      <c r="O317" s="12">
        <f>IF(RIGHT(O$1,2)="1Q",Raw!O317,Raw!O317-Raw!N317)</f>
        <v>0</v>
      </c>
      <c r="P317" s="12">
        <f>IF(RIGHT(P$1,2)="1Q",Raw!P317,Raw!P317-Raw!O317)</f>
        <v>0</v>
      </c>
      <c r="Q317" s="12">
        <f>IF(RIGHT(Q$1,2)="1Q",Raw!Q317,Raw!Q317-Raw!P317)</f>
        <v>0</v>
      </c>
      <c r="R317" s="12">
        <f>IF(RIGHT(R$1,2)="1Q",Raw!R317,Raw!R317-Raw!Q317)</f>
        <v>0</v>
      </c>
      <c r="S317" s="12">
        <f>IF(RIGHT(S$1,2)="1Q",Raw!S317,Raw!S317-Raw!R317)</f>
        <v>0</v>
      </c>
    </row>
    <row r="318" spans="1:19" x14ac:dyDescent="0.25">
      <c r="A318" s="20" t="s">
        <v>268</v>
      </c>
      <c r="B318" s="21" t="s">
        <v>391</v>
      </c>
      <c r="C318" s="21"/>
      <c r="D318" s="21" t="s">
        <v>394</v>
      </c>
      <c r="E318" s="21" t="s">
        <v>387</v>
      </c>
      <c r="F318" s="12">
        <f>Raw!F318</f>
        <v>853105775</v>
      </c>
      <c r="G318" s="12">
        <f>IF(RIGHT(G$1,2)="1Q",Raw!G318,Raw!G318-Raw!F318)</f>
        <v>748281708</v>
      </c>
      <c r="H318" s="12">
        <f>IF(RIGHT(H$1,2)="1Q",Raw!H318,Raw!H318-Raw!G318)</f>
        <v>706276358</v>
      </c>
      <c r="I318" s="12">
        <f>IF(RIGHT(I$1,2)="1Q",Raw!I318,Raw!I318-Raw!H318)</f>
        <v>890380423</v>
      </c>
      <c r="J318" s="12">
        <f>IF(RIGHT(J$1,2)="1Q",Raw!J318,Raw!J318-Raw!I318)</f>
        <v>852361279</v>
      </c>
      <c r="K318" s="12">
        <f>IF(RIGHT(K$1,2)="1Q",Raw!K318,Raw!K318-Raw!J318)</f>
        <v>799139643</v>
      </c>
      <c r="L318" s="12">
        <f>IF(RIGHT(L$1,2)="1Q",Raw!L318,Raw!L318-Raw!K318)</f>
        <v>742839108</v>
      </c>
      <c r="M318" s="12">
        <f>IF(RIGHT(M$1,2)="1Q",Raw!M318,Raw!M318-Raw!L318)</f>
        <v>1029742602</v>
      </c>
      <c r="N318" s="12">
        <f>IF(RIGHT(N$1,2)="1Q",Raw!N318,Raw!N318-Raw!M318)</f>
        <v>1150185415</v>
      </c>
      <c r="O318" s="12">
        <f>IF(RIGHT(O$1,2)="1Q",Raw!O318,Raw!O318-Raw!N318)</f>
        <v>1342860983</v>
      </c>
      <c r="P318" s="12">
        <f>IF(RIGHT(P$1,2)="1Q",Raw!P318,Raw!P318-Raw!O318)</f>
        <v>1428825968</v>
      </c>
      <c r="Q318" s="12">
        <f>IF(RIGHT(Q$1,2)="1Q",Raw!Q318,Raw!Q318-Raw!P318)</f>
        <v>1424543614</v>
      </c>
      <c r="R318" s="12">
        <f>IF(RIGHT(R$1,2)="1Q",Raw!R318,Raw!R318-Raw!Q318)</f>
        <v>1444238546</v>
      </c>
      <c r="S318" s="12">
        <f>IF(RIGHT(S$1,2)="1Q",Raw!S318,Raw!S318-Raw!R318)</f>
        <v>1457013030</v>
      </c>
    </row>
    <row r="319" spans="1:19" x14ac:dyDescent="0.25">
      <c r="A319" s="20" t="s">
        <v>269</v>
      </c>
      <c r="B319" s="21" t="s">
        <v>391</v>
      </c>
      <c r="C319" s="21"/>
      <c r="D319" s="21" t="s">
        <v>394</v>
      </c>
      <c r="E319" s="21" t="s">
        <v>387</v>
      </c>
      <c r="F319" s="12">
        <f>Raw!F319</f>
        <v>988072512</v>
      </c>
      <c r="G319" s="12">
        <f>IF(RIGHT(G$1,2)="1Q",Raw!G319,Raw!G319-Raw!F319)</f>
        <v>1543348034</v>
      </c>
      <c r="H319" s="12">
        <f>IF(RIGHT(H$1,2)="1Q",Raw!H319,Raw!H319-Raw!G319)</f>
        <v>1690384950</v>
      </c>
      <c r="I319" s="12">
        <f>IF(RIGHT(I$1,2)="1Q",Raw!I319,Raw!I319-Raw!H319)</f>
        <v>1913432433</v>
      </c>
      <c r="J319" s="12">
        <f>IF(RIGHT(J$1,2)="1Q",Raw!J319,Raw!J319-Raw!I319)</f>
        <v>1843321771</v>
      </c>
      <c r="K319" s="12">
        <f>IF(RIGHT(K$1,2)="1Q",Raw!K319,Raw!K319-Raw!J319)</f>
        <v>1970426982</v>
      </c>
      <c r="L319" s="12">
        <f>IF(RIGHT(L$1,2)="1Q",Raw!L319,Raw!L319-Raw!K319)</f>
        <v>2222921406</v>
      </c>
      <c r="M319" s="12">
        <f>IF(RIGHT(M$1,2)="1Q",Raw!M319,Raw!M319-Raw!L319)</f>
        <v>3266100907</v>
      </c>
      <c r="N319" s="12">
        <f>IF(RIGHT(N$1,2)="1Q",Raw!N319,Raw!N319-Raw!M319)</f>
        <v>3968302081</v>
      </c>
      <c r="O319" s="12">
        <f>IF(RIGHT(O$1,2)="1Q",Raw!O319,Raw!O319-Raw!N319)</f>
        <v>4590916871</v>
      </c>
      <c r="P319" s="12">
        <f>IF(RIGHT(P$1,2)="1Q",Raw!P319,Raw!P319-Raw!O319)</f>
        <v>5091585921</v>
      </c>
      <c r="Q319" s="12">
        <f>IF(RIGHT(Q$1,2)="1Q",Raw!Q319,Raw!Q319-Raw!P319)</f>
        <v>4747527153</v>
      </c>
      <c r="R319" s="12">
        <f>IF(RIGHT(R$1,2)="1Q",Raw!R319,Raw!R319-Raw!Q319)</f>
        <v>5074042106</v>
      </c>
      <c r="S319" s="12">
        <f>IF(RIGHT(S$1,2)="1Q",Raw!S319,Raw!S319-Raw!R319)</f>
        <v>4666979325</v>
      </c>
    </row>
    <row r="320" spans="1:19" x14ac:dyDescent="0.25">
      <c r="A320" s="20" t="s">
        <v>270</v>
      </c>
      <c r="B320" s="21" t="s">
        <v>391</v>
      </c>
      <c r="C320" s="21"/>
      <c r="D320" s="21" t="s">
        <v>394</v>
      </c>
      <c r="E320" s="21" t="s">
        <v>387</v>
      </c>
      <c r="F320" s="12">
        <f>Raw!F320</f>
        <v>155800120</v>
      </c>
      <c r="G320" s="12">
        <f>IF(RIGHT(G$1,2)="1Q",Raw!G320,Raw!G320-Raw!F320)</f>
        <v>98604484</v>
      </c>
      <c r="H320" s="12">
        <f>IF(RIGHT(H$1,2)="1Q",Raw!H320,Raw!H320-Raw!G320)</f>
        <v>100108059</v>
      </c>
      <c r="I320" s="12">
        <f>IF(RIGHT(I$1,2)="1Q",Raw!I320,Raw!I320-Raw!H320)</f>
        <v>147762470</v>
      </c>
      <c r="J320" s="12">
        <f>IF(RIGHT(J$1,2)="1Q",Raw!J320,Raw!J320-Raw!I320)</f>
        <v>180064158</v>
      </c>
      <c r="K320" s="12">
        <f>IF(RIGHT(K$1,2)="1Q",Raw!K320,Raw!K320-Raw!J320)</f>
        <v>188653704</v>
      </c>
      <c r="L320" s="12">
        <f>IF(RIGHT(L$1,2)="1Q",Raw!L320,Raw!L320-Raw!K320)</f>
        <v>116021740</v>
      </c>
      <c r="M320" s="12">
        <f>IF(RIGHT(M$1,2)="1Q",Raw!M320,Raw!M320-Raw!L320)</f>
        <v>122440781</v>
      </c>
      <c r="N320" s="12">
        <f>IF(RIGHT(N$1,2)="1Q",Raw!N320,Raw!N320-Raw!M320)</f>
        <v>121843898</v>
      </c>
      <c r="O320" s="12">
        <f>IF(RIGHT(O$1,2)="1Q",Raw!O320,Raw!O320-Raw!N320)</f>
        <v>129133236</v>
      </c>
      <c r="P320" s="12">
        <f>IF(RIGHT(P$1,2)="1Q",Raw!P320,Raw!P320-Raw!O320)</f>
        <v>95306760</v>
      </c>
      <c r="Q320" s="12">
        <f>IF(RIGHT(Q$1,2)="1Q",Raw!Q320,Raw!Q320-Raw!P320)</f>
        <v>89971119</v>
      </c>
      <c r="R320" s="12">
        <f>IF(RIGHT(R$1,2)="1Q",Raw!R320,Raw!R320-Raw!Q320)</f>
        <v>97371088</v>
      </c>
      <c r="S320" s="12">
        <f>IF(RIGHT(S$1,2)="1Q",Raw!S320,Raw!S320-Raw!R320)</f>
        <v>64783050</v>
      </c>
    </row>
    <row r="321" spans="1:19" x14ac:dyDescent="0.25">
      <c r="A321" s="20" t="s">
        <v>271</v>
      </c>
      <c r="B321" s="21" t="s">
        <v>391</v>
      </c>
      <c r="C321" s="21"/>
      <c r="D321" s="21" t="s">
        <v>394</v>
      </c>
      <c r="E321" s="21" t="s">
        <v>387</v>
      </c>
      <c r="F321" s="12">
        <f>Raw!F321</f>
        <v>361575228</v>
      </c>
      <c r="G321" s="12">
        <f>IF(RIGHT(G$1,2)="1Q",Raw!G321,Raw!G321-Raw!F321)</f>
        <v>463729254</v>
      </c>
      <c r="H321" s="12">
        <f>IF(RIGHT(H$1,2)="1Q",Raw!H321,Raw!H321-Raw!G321)</f>
        <v>717919842</v>
      </c>
      <c r="I321" s="12">
        <f>IF(RIGHT(I$1,2)="1Q",Raw!I321,Raw!I321-Raw!H321)</f>
        <v>870358382</v>
      </c>
      <c r="J321" s="12">
        <f>IF(RIGHT(J$1,2)="1Q",Raw!J321,Raw!J321-Raw!I321)</f>
        <v>1391642337</v>
      </c>
      <c r="K321" s="12">
        <f>IF(RIGHT(K$1,2)="1Q",Raw!K321,Raw!K321-Raw!J321)</f>
        <v>1982988993</v>
      </c>
      <c r="L321" s="12">
        <f>IF(RIGHT(L$1,2)="1Q",Raw!L321,Raw!L321-Raw!K321)</f>
        <v>689587736</v>
      </c>
      <c r="M321" s="12">
        <f>IF(RIGHT(M$1,2)="1Q",Raw!M321,Raw!M321-Raw!L321)</f>
        <v>904699919</v>
      </c>
      <c r="N321" s="12">
        <f>IF(RIGHT(N$1,2)="1Q",Raw!N321,Raw!N321-Raw!M321)</f>
        <v>443807366</v>
      </c>
      <c r="O321" s="12">
        <f>IF(RIGHT(O$1,2)="1Q",Raw!O321,Raw!O321-Raw!N321)</f>
        <v>993837444</v>
      </c>
      <c r="P321" s="12">
        <f>IF(RIGHT(P$1,2)="1Q",Raw!P321,Raw!P321-Raw!O321)</f>
        <v>984249635</v>
      </c>
      <c r="Q321" s="12">
        <f>IF(RIGHT(Q$1,2)="1Q",Raw!Q321,Raw!Q321-Raw!P321)</f>
        <v>931927588</v>
      </c>
      <c r="R321" s="12">
        <f>IF(RIGHT(R$1,2)="1Q",Raw!R321,Raw!R321-Raw!Q321)</f>
        <v>1236730716</v>
      </c>
      <c r="S321" s="12">
        <f>IF(RIGHT(S$1,2)="1Q",Raw!S321,Raw!S321-Raw!R321)</f>
        <v>1028394497</v>
      </c>
    </row>
    <row r="322" spans="1:19" x14ac:dyDescent="0.25">
      <c r="A322" s="20" t="s">
        <v>272</v>
      </c>
      <c r="B322" s="21" t="s">
        <v>391</v>
      </c>
      <c r="C322" s="21"/>
      <c r="D322" s="21" t="s">
        <v>394</v>
      </c>
      <c r="E322" s="21" t="s">
        <v>387</v>
      </c>
      <c r="F322" s="12">
        <f>Raw!F322</f>
        <v>498655357</v>
      </c>
      <c r="G322" s="12">
        <f>IF(RIGHT(G$1,2)="1Q",Raw!G322,Raw!G322-Raw!F322)</f>
        <v>488397729</v>
      </c>
      <c r="H322" s="12">
        <f>IF(RIGHT(H$1,2)="1Q",Raw!H322,Raw!H322-Raw!G322)</f>
        <v>520488127</v>
      </c>
      <c r="I322" s="12">
        <f>IF(RIGHT(I$1,2)="1Q",Raw!I322,Raw!I322-Raw!H322)</f>
        <v>436722581</v>
      </c>
      <c r="J322" s="12">
        <f>IF(RIGHT(J$1,2)="1Q",Raw!J322,Raw!J322-Raw!I322)</f>
        <v>486586217</v>
      </c>
      <c r="K322" s="12">
        <f>IF(RIGHT(K$1,2)="1Q",Raw!K322,Raw!K322-Raw!J322)</f>
        <v>496090956</v>
      </c>
      <c r="L322" s="12">
        <f>IF(RIGHT(L$1,2)="1Q",Raw!L322,Raw!L322-Raw!K322)</f>
        <v>529961374</v>
      </c>
      <c r="M322" s="12">
        <f>IF(RIGHT(M$1,2)="1Q",Raw!M322,Raw!M322-Raw!L322)</f>
        <v>497290587</v>
      </c>
      <c r="N322" s="12">
        <f>IF(RIGHT(N$1,2)="1Q",Raw!N322,Raw!N322-Raw!M322)</f>
        <v>400422418</v>
      </c>
      <c r="O322" s="12">
        <f>IF(RIGHT(O$1,2)="1Q",Raw!O322,Raw!O322-Raw!N322)</f>
        <v>291240923</v>
      </c>
      <c r="P322" s="12">
        <f>IF(RIGHT(P$1,2)="1Q",Raw!P322,Raw!P322-Raw!O322)</f>
        <v>307574316</v>
      </c>
      <c r="Q322" s="12">
        <f>IF(RIGHT(Q$1,2)="1Q",Raw!Q322,Raw!Q322-Raw!P322)</f>
        <v>257545125</v>
      </c>
      <c r="R322" s="12">
        <f>IF(RIGHT(R$1,2)="1Q",Raw!R322,Raw!R322-Raw!Q322)</f>
        <v>286564000</v>
      </c>
      <c r="S322" s="12">
        <f>IF(RIGHT(S$1,2)="1Q",Raw!S322,Raw!S322-Raw!R322)</f>
        <v>279852441</v>
      </c>
    </row>
    <row r="323" spans="1:19" x14ac:dyDescent="0.25">
      <c r="A323" s="20" t="s">
        <v>273</v>
      </c>
      <c r="B323" s="21" t="s">
        <v>391</v>
      </c>
      <c r="C323" s="21"/>
      <c r="D323" s="21" t="s">
        <v>394</v>
      </c>
      <c r="E323" s="21" t="s">
        <v>387</v>
      </c>
      <c r="F323" s="12">
        <f>Raw!F323</f>
        <v>249280105</v>
      </c>
      <c r="G323" s="12">
        <f>IF(RIGHT(G$1,2)="1Q",Raw!G323,Raw!G323-Raw!F323)</f>
        <v>17649500</v>
      </c>
      <c r="H323" s="12">
        <f>IF(RIGHT(H$1,2)="1Q",Raw!H323,Raw!H323-Raw!G323)</f>
        <v>291052587</v>
      </c>
      <c r="I323" s="12">
        <f>IF(RIGHT(I$1,2)="1Q",Raw!I323,Raw!I323-Raw!H323)</f>
        <v>1477302938</v>
      </c>
      <c r="J323" s="12">
        <f>IF(RIGHT(J$1,2)="1Q",Raw!J323,Raw!J323-Raw!I323)</f>
        <v>220370788</v>
      </c>
      <c r="K323" s="12">
        <f>IF(RIGHT(K$1,2)="1Q",Raw!K323,Raw!K323-Raw!J323)</f>
        <v>90117475</v>
      </c>
      <c r="L323" s="12">
        <f>IF(RIGHT(L$1,2)="1Q",Raw!L323,Raw!L323-Raw!K323)</f>
        <v>238495009</v>
      </c>
      <c r="M323" s="12">
        <f>IF(RIGHT(M$1,2)="1Q",Raw!M323,Raw!M323-Raw!L323)</f>
        <v>7920000</v>
      </c>
      <c r="N323" s="12">
        <f>IF(RIGHT(N$1,2)="1Q",Raw!N323,Raw!N323-Raw!M323)</f>
        <v>254849100</v>
      </c>
      <c r="O323" s="12">
        <f>IF(RIGHT(O$1,2)="1Q",Raw!O323,Raw!O323-Raw!N323)</f>
        <v>2206923890</v>
      </c>
      <c r="P323" s="12">
        <f>IF(RIGHT(P$1,2)="1Q",Raw!P323,Raw!P323-Raw!O323)</f>
        <v>1004734180</v>
      </c>
      <c r="Q323" s="12">
        <f>IF(RIGHT(Q$1,2)="1Q",Raw!Q323,Raw!Q323-Raw!P323)</f>
        <v>62030428</v>
      </c>
      <c r="R323" s="12">
        <f>IF(RIGHT(R$1,2)="1Q",Raw!R323,Raw!R323-Raw!Q323)</f>
        <v>1349717011</v>
      </c>
      <c r="S323" s="12">
        <f>IF(RIGHT(S$1,2)="1Q",Raw!S323,Raw!S323-Raw!R323)</f>
        <v>743712905</v>
      </c>
    </row>
    <row r="324" spans="1:19" x14ac:dyDescent="0.25">
      <c r="A324" s="20" t="s">
        <v>274</v>
      </c>
      <c r="B324" s="21" t="s">
        <v>391</v>
      </c>
      <c r="C324" s="21"/>
      <c r="D324" s="21" t="s">
        <v>394</v>
      </c>
      <c r="E324" s="21" t="s">
        <v>387</v>
      </c>
      <c r="F324" s="12">
        <f>Raw!F324</f>
        <v>436017802</v>
      </c>
      <c r="G324" s="12">
        <f>IF(RIGHT(G$1,2)="1Q",Raw!G324,Raw!G324-Raw!F324)</f>
        <v>437298377</v>
      </c>
      <c r="H324" s="12">
        <f>IF(RIGHT(H$1,2)="1Q",Raw!H324,Raw!H324-Raw!G324)</f>
        <v>572888506</v>
      </c>
      <c r="I324" s="12">
        <f>IF(RIGHT(I$1,2)="1Q",Raw!I324,Raw!I324-Raw!H324)</f>
        <v>601215973</v>
      </c>
      <c r="J324" s="12">
        <f>IF(RIGHT(J$1,2)="1Q",Raw!J324,Raw!J324-Raw!I324)</f>
        <v>619435052</v>
      </c>
      <c r="K324" s="12">
        <f>IF(RIGHT(K$1,2)="1Q",Raw!K324,Raw!K324-Raw!J324)</f>
        <v>688423257</v>
      </c>
      <c r="L324" s="12">
        <f>IF(RIGHT(L$1,2)="1Q",Raw!L324,Raw!L324-Raw!K324)</f>
        <v>683147079</v>
      </c>
      <c r="M324" s="12">
        <f>IF(RIGHT(M$1,2)="1Q",Raw!M324,Raw!M324-Raw!L324)</f>
        <v>907207252</v>
      </c>
      <c r="N324" s="12">
        <f>IF(RIGHT(N$1,2)="1Q",Raw!N324,Raw!N324-Raw!M324)</f>
        <v>1233377002</v>
      </c>
      <c r="O324" s="12">
        <f>IF(RIGHT(O$1,2)="1Q",Raw!O324,Raw!O324-Raw!N324)</f>
        <v>1335037633</v>
      </c>
      <c r="P324" s="12">
        <f>IF(RIGHT(P$1,2)="1Q",Raw!P324,Raw!P324-Raw!O324)</f>
        <v>1564750068</v>
      </c>
      <c r="Q324" s="12">
        <f>IF(RIGHT(Q$1,2)="1Q",Raw!Q324,Raw!Q324-Raw!P324)</f>
        <v>1626115609</v>
      </c>
      <c r="R324" s="12">
        <f>IF(RIGHT(R$1,2)="1Q",Raw!R324,Raw!R324-Raw!Q324)</f>
        <v>1656063591</v>
      </c>
      <c r="S324" s="12">
        <f>IF(RIGHT(S$1,2)="1Q",Raw!S324,Raw!S324-Raw!R324)</f>
        <v>1675882010</v>
      </c>
    </row>
    <row r="325" spans="1:19" x14ac:dyDescent="0.25">
      <c r="A325" s="20" t="s">
        <v>275</v>
      </c>
      <c r="B325" s="21" t="s">
        <v>391</v>
      </c>
      <c r="C325" s="21"/>
      <c r="D325" s="21" t="s">
        <v>394</v>
      </c>
      <c r="E325" s="21" t="s">
        <v>387</v>
      </c>
      <c r="F325" s="12">
        <f>Raw!F325</f>
        <v>0</v>
      </c>
      <c r="G325" s="12">
        <f>IF(RIGHT(G$1,2)="1Q",Raw!G325,Raw!G325-Raw!F325)</f>
        <v>0</v>
      </c>
      <c r="H325" s="12">
        <f>IF(RIGHT(H$1,2)="1Q",Raw!H325,Raw!H325-Raw!G325)</f>
        <v>0</v>
      </c>
      <c r="I325" s="12">
        <f>IF(RIGHT(I$1,2)="1Q",Raw!I325,Raw!I325-Raw!H325)</f>
        <v>0</v>
      </c>
      <c r="J325" s="12">
        <f>IF(RIGHT(J$1,2)="1Q",Raw!J325,Raw!J325-Raw!I325)</f>
        <v>0</v>
      </c>
      <c r="K325" s="12">
        <f>IF(RIGHT(K$1,2)="1Q",Raw!K325,Raw!K325-Raw!J325)</f>
        <v>600000</v>
      </c>
      <c r="L325" s="12">
        <f>IF(RIGHT(L$1,2)="1Q",Raw!L325,Raw!L325-Raw!K325)</f>
        <v>0</v>
      </c>
      <c r="M325" s="12">
        <f>IF(RIGHT(M$1,2)="1Q",Raw!M325,Raw!M325-Raw!L325)</f>
        <v>0</v>
      </c>
      <c r="N325" s="12">
        <f>IF(RIGHT(N$1,2)="1Q",Raw!N325,Raw!N325-Raw!M325)</f>
        <v>0</v>
      </c>
      <c r="O325" s="12">
        <f>IF(RIGHT(O$1,2)="1Q",Raw!O325,Raw!O325-Raw!N325)</f>
        <v>0</v>
      </c>
      <c r="P325" s="12">
        <f>IF(RIGHT(P$1,2)="1Q",Raw!P325,Raw!P325-Raw!O325)</f>
        <v>0</v>
      </c>
      <c r="Q325" s="12">
        <f>IF(RIGHT(Q$1,2)="1Q",Raw!Q325,Raw!Q325-Raw!P325)</f>
        <v>0</v>
      </c>
      <c r="R325" s="12">
        <f>IF(RIGHT(R$1,2)="1Q",Raw!R325,Raw!R325-Raw!Q325)</f>
        <v>0</v>
      </c>
      <c r="S325" s="12">
        <f>IF(RIGHT(S$1,2)="1Q",Raw!S325,Raw!S325-Raw!R325)</f>
        <v>0</v>
      </c>
    </row>
    <row r="326" spans="1:19" x14ac:dyDescent="0.25">
      <c r="A326" s="20" t="s">
        <v>276</v>
      </c>
      <c r="B326" s="21" t="s">
        <v>391</v>
      </c>
      <c r="C326" s="21"/>
      <c r="D326" s="21" t="s">
        <v>394</v>
      </c>
      <c r="E326" s="21" t="s">
        <v>387</v>
      </c>
      <c r="F326" s="12">
        <f>Raw!F326</f>
        <v>308000</v>
      </c>
      <c r="G326" s="12">
        <f>IF(RIGHT(G$1,2)="1Q",Raw!G326,Raw!G326-Raw!F326)</f>
        <v>1396000</v>
      </c>
      <c r="H326" s="12">
        <f>IF(RIGHT(H$1,2)="1Q",Raw!H326,Raw!H326-Raw!G326)</f>
        <v>3972600</v>
      </c>
      <c r="I326" s="12">
        <f>IF(RIGHT(I$1,2)="1Q",Raw!I326,Raw!I326-Raw!H326)</f>
        <v>8080100</v>
      </c>
      <c r="J326" s="12">
        <f>IF(RIGHT(J$1,2)="1Q",Raw!J326,Raw!J326-Raw!I326)</f>
        <v>18182000</v>
      </c>
      <c r="K326" s="12">
        <f>IF(RIGHT(K$1,2)="1Q",Raw!K326,Raw!K326-Raw!J326)</f>
        <v>7163900</v>
      </c>
      <c r="L326" s="12">
        <f>IF(RIGHT(L$1,2)="1Q",Raw!L326,Raw!L326-Raw!K326)</f>
        <v>8009400</v>
      </c>
      <c r="M326" s="12">
        <f>IF(RIGHT(M$1,2)="1Q",Raw!M326,Raw!M326-Raw!L326)</f>
        <v>4213060</v>
      </c>
      <c r="N326" s="12">
        <f>IF(RIGHT(N$1,2)="1Q",Raw!N326,Raw!N326-Raw!M326)</f>
        <v>3276050</v>
      </c>
      <c r="O326" s="12">
        <f>IF(RIGHT(O$1,2)="1Q",Raw!O326,Raw!O326-Raw!N326)</f>
        <v>6795900</v>
      </c>
      <c r="P326" s="12">
        <f>IF(RIGHT(P$1,2)="1Q",Raw!P326,Raw!P326-Raw!O326)</f>
        <v>19685758</v>
      </c>
      <c r="Q326" s="12">
        <f>IF(RIGHT(Q$1,2)="1Q",Raw!Q326,Raw!Q326-Raw!P326)</f>
        <v>11881950</v>
      </c>
      <c r="R326" s="12">
        <f>IF(RIGHT(R$1,2)="1Q",Raw!R326,Raw!R326-Raw!Q326)</f>
        <v>7463500</v>
      </c>
      <c r="S326" s="12">
        <f>IF(RIGHT(S$1,2)="1Q",Raw!S326,Raw!S326-Raw!R326)</f>
        <v>65717695</v>
      </c>
    </row>
    <row r="327" spans="1:19" x14ac:dyDescent="0.25">
      <c r="A327" s="20" t="s">
        <v>277</v>
      </c>
      <c r="B327" s="21" t="s">
        <v>391</v>
      </c>
      <c r="C327" s="21"/>
      <c r="D327" s="21" t="s">
        <v>394</v>
      </c>
      <c r="E327" s="21" t="s">
        <v>387</v>
      </c>
      <c r="F327" s="12">
        <f>Raw!F327</f>
        <v>1129866989</v>
      </c>
      <c r="G327" s="12">
        <f>IF(RIGHT(G$1,2)="1Q",Raw!G327,Raw!G327-Raw!F327)</f>
        <v>1257555839</v>
      </c>
      <c r="H327" s="12">
        <f>IF(RIGHT(H$1,2)="1Q",Raw!H327,Raw!H327-Raw!G327)</f>
        <v>1260061353</v>
      </c>
      <c r="I327" s="12">
        <f>IF(RIGHT(I$1,2)="1Q",Raw!I327,Raw!I327-Raw!H327)</f>
        <v>1261762698</v>
      </c>
      <c r="J327" s="12">
        <f>IF(RIGHT(J$1,2)="1Q",Raw!J327,Raw!J327-Raw!I327)</f>
        <v>1263987122</v>
      </c>
      <c r="K327" s="12">
        <f>IF(RIGHT(K$1,2)="1Q",Raw!K327,Raw!K327-Raw!J327)</f>
        <v>1263996145</v>
      </c>
      <c r="L327" s="12">
        <f>IF(RIGHT(L$1,2)="1Q",Raw!L327,Raw!L327-Raw!K327)</f>
        <v>1263767725</v>
      </c>
      <c r="M327" s="12">
        <f>IF(RIGHT(M$1,2)="1Q",Raw!M327,Raw!M327-Raw!L327)</f>
        <v>1297630045</v>
      </c>
      <c r="N327" s="12">
        <f>IF(RIGHT(N$1,2)="1Q",Raw!N327,Raw!N327-Raw!M327)</f>
        <v>2289383884</v>
      </c>
      <c r="O327" s="12">
        <f>IF(RIGHT(O$1,2)="1Q",Raw!O327,Raw!O327-Raw!N327)</f>
        <v>2874434370</v>
      </c>
      <c r="P327" s="12">
        <f>IF(RIGHT(P$1,2)="1Q",Raw!P327,Raw!P327-Raw!O327)</f>
        <v>2909378776</v>
      </c>
      <c r="Q327" s="12">
        <f>IF(RIGHT(Q$1,2)="1Q",Raw!Q327,Raw!Q327-Raw!P327)</f>
        <v>2986576962</v>
      </c>
      <c r="R327" s="12">
        <f>IF(RIGHT(R$1,2)="1Q",Raw!R327,Raw!R327-Raw!Q327)</f>
        <v>3061633127</v>
      </c>
      <c r="S327" s="12">
        <f>IF(RIGHT(S$1,2)="1Q",Raw!S327,Raw!S327-Raw!R327)</f>
        <v>3165895154</v>
      </c>
    </row>
    <row r="328" spans="1:19" x14ac:dyDescent="0.25">
      <c r="A328" s="20" t="s">
        <v>278</v>
      </c>
      <c r="B328" s="21" t="s">
        <v>391</v>
      </c>
      <c r="C328" s="21"/>
      <c r="D328" s="21" t="s">
        <v>394</v>
      </c>
      <c r="E328" s="21" t="s">
        <v>387</v>
      </c>
      <c r="F328" s="12">
        <f>Raw!F328</f>
        <v>243684288</v>
      </c>
      <c r="G328" s="12">
        <f>IF(RIGHT(G$1,2)="1Q",Raw!G328,Raw!G328-Raw!F328)</f>
        <v>250762766</v>
      </c>
      <c r="H328" s="12">
        <f>IF(RIGHT(H$1,2)="1Q",Raw!H328,Raw!H328-Raw!G328)</f>
        <v>287675270</v>
      </c>
      <c r="I328" s="12">
        <f>IF(RIGHT(I$1,2)="1Q",Raw!I328,Raw!I328-Raw!H328)</f>
        <v>286528461</v>
      </c>
      <c r="J328" s="12">
        <f>IF(RIGHT(J$1,2)="1Q",Raw!J328,Raw!J328-Raw!I328)</f>
        <v>307169627</v>
      </c>
      <c r="K328" s="12">
        <f>IF(RIGHT(K$1,2)="1Q",Raw!K328,Raw!K328-Raw!J328)</f>
        <v>240166558</v>
      </c>
      <c r="L328" s="12">
        <f>IF(RIGHT(L$1,2)="1Q",Raw!L328,Raw!L328-Raw!K328)</f>
        <v>210588886</v>
      </c>
      <c r="M328" s="12">
        <f>IF(RIGHT(M$1,2)="1Q",Raw!M328,Raw!M328-Raw!L328)</f>
        <v>165495556</v>
      </c>
      <c r="N328" s="12">
        <f>IF(RIGHT(N$1,2)="1Q",Raw!N328,Raw!N328-Raw!M328)</f>
        <v>285320608</v>
      </c>
      <c r="O328" s="12">
        <f>IF(RIGHT(O$1,2)="1Q",Raw!O328,Raw!O328-Raw!N328)</f>
        <v>364888351</v>
      </c>
      <c r="P328" s="12">
        <f>IF(RIGHT(P$1,2)="1Q",Raw!P328,Raw!P328-Raw!O328)</f>
        <v>329889728</v>
      </c>
      <c r="Q328" s="12">
        <f>IF(RIGHT(Q$1,2)="1Q",Raw!Q328,Raw!Q328-Raw!P328)</f>
        <v>217684182</v>
      </c>
      <c r="R328" s="12">
        <f>IF(RIGHT(R$1,2)="1Q",Raw!R328,Raw!R328-Raw!Q328)</f>
        <v>402655872</v>
      </c>
      <c r="S328" s="12">
        <f>IF(RIGHT(S$1,2)="1Q",Raw!S328,Raw!S328-Raw!R328)</f>
        <v>283099807</v>
      </c>
    </row>
    <row r="329" spans="1:19" x14ac:dyDescent="0.25">
      <c r="A329" s="20" t="s">
        <v>279</v>
      </c>
      <c r="B329" s="21" t="s">
        <v>391</v>
      </c>
      <c r="C329" s="21"/>
      <c r="D329" s="21" t="s">
        <v>394</v>
      </c>
      <c r="E329" s="21" t="s">
        <v>387</v>
      </c>
      <c r="F329" s="12">
        <f>Raw!F329</f>
        <v>0</v>
      </c>
      <c r="G329" s="12">
        <f>IF(RIGHT(G$1,2)="1Q",Raw!G329,Raw!G329-Raw!F329)</f>
        <v>0</v>
      </c>
      <c r="H329" s="12">
        <f>IF(RIGHT(H$1,2)="1Q",Raw!H329,Raw!H329-Raw!G329)</f>
        <v>0</v>
      </c>
      <c r="I329" s="12">
        <f>IF(RIGHT(I$1,2)="1Q",Raw!I329,Raw!I329-Raw!H329)</f>
        <v>0</v>
      </c>
      <c r="J329" s="12">
        <f>IF(RIGHT(J$1,2)="1Q",Raw!J329,Raw!J329-Raw!I329)</f>
        <v>0</v>
      </c>
      <c r="K329" s="12">
        <f>IF(RIGHT(K$1,2)="1Q",Raw!K329,Raw!K329-Raw!J329)</f>
        <v>0</v>
      </c>
      <c r="L329" s="12">
        <f>IF(RIGHT(L$1,2)="1Q",Raw!L329,Raw!L329-Raw!K329)</f>
        <v>0</v>
      </c>
      <c r="M329" s="12">
        <f>IF(RIGHT(M$1,2)="1Q",Raw!M329,Raw!M329-Raw!L329)</f>
        <v>0</v>
      </c>
      <c r="N329" s="12">
        <f>IF(RIGHT(N$1,2)="1Q",Raw!N329,Raw!N329-Raw!M329)</f>
        <v>0</v>
      </c>
      <c r="O329" s="12">
        <f>IF(RIGHT(O$1,2)="1Q",Raw!O329,Raw!O329-Raw!N329)</f>
        <v>0</v>
      </c>
      <c r="P329" s="12">
        <f>IF(RIGHT(P$1,2)="1Q",Raw!P329,Raw!P329-Raw!O329)</f>
        <v>0</v>
      </c>
      <c r="Q329" s="12">
        <f>IF(RIGHT(Q$1,2)="1Q",Raw!Q329,Raw!Q329-Raw!P329)</f>
        <v>0</v>
      </c>
      <c r="R329" s="12">
        <f>IF(RIGHT(R$1,2)="1Q",Raw!R329,Raw!R329-Raw!Q329)</f>
        <v>0</v>
      </c>
      <c r="S329" s="12">
        <f>IF(RIGHT(S$1,2)="1Q",Raw!S329,Raw!S329-Raw!R329)</f>
        <v>0</v>
      </c>
    </row>
    <row r="330" spans="1:19" x14ac:dyDescent="0.25">
      <c r="A330" s="20" t="s">
        <v>280</v>
      </c>
      <c r="B330" s="21" t="s">
        <v>391</v>
      </c>
      <c r="C330" s="21"/>
      <c r="D330" s="21" t="s">
        <v>394</v>
      </c>
      <c r="E330" s="21" t="s">
        <v>387</v>
      </c>
      <c r="F330" s="12">
        <f>Raw!F330</f>
        <v>0</v>
      </c>
      <c r="G330" s="12">
        <f>IF(RIGHT(G$1,2)="1Q",Raw!G330,Raw!G330-Raw!F330)</f>
        <v>0</v>
      </c>
      <c r="H330" s="12">
        <f>IF(RIGHT(H$1,2)="1Q",Raw!H330,Raw!H330-Raw!G330)</f>
        <v>0</v>
      </c>
      <c r="I330" s="12">
        <f>IF(RIGHT(I$1,2)="1Q",Raw!I330,Raw!I330-Raw!H330)</f>
        <v>0</v>
      </c>
      <c r="J330" s="12">
        <f>IF(RIGHT(J$1,2)="1Q",Raw!J330,Raw!J330-Raw!I330)</f>
        <v>0</v>
      </c>
      <c r="K330" s="12">
        <f>IF(RIGHT(K$1,2)="1Q",Raw!K330,Raw!K330-Raw!J330)</f>
        <v>0</v>
      </c>
      <c r="L330" s="12">
        <f>IF(RIGHT(L$1,2)="1Q",Raw!L330,Raw!L330-Raw!K330)</f>
        <v>0</v>
      </c>
      <c r="M330" s="12">
        <f>IF(RIGHT(M$1,2)="1Q",Raw!M330,Raw!M330-Raw!L330)</f>
        <v>0</v>
      </c>
      <c r="N330" s="12">
        <f>IF(RIGHT(N$1,2)="1Q",Raw!N330,Raw!N330-Raw!M330)</f>
        <v>0</v>
      </c>
      <c r="O330" s="12">
        <f>IF(RIGHT(O$1,2)="1Q",Raw!O330,Raw!O330-Raw!N330)</f>
        <v>0</v>
      </c>
      <c r="P330" s="12">
        <f>IF(RIGHT(P$1,2)="1Q",Raw!P330,Raw!P330-Raw!O330)</f>
        <v>0</v>
      </c>
      <c r="Q330" s="12">
        <f>IF(RIGHT(Q$1,2)="1Q",Raw!Q330,Raw!Q330-Raw!P330)</f>
        <v>0</v>
      </c>
      <c r="R330" s="12">
        <f>IF(RIGHT(R$1,2)="1Q",Raw!R330,Raw!R330-Raw!Q330)</f>
        <v>0</v>
      </c>
      <c r="S330" s="12">
        <f>IF(RIGHT(S$1,2)="1Q",Raw!S330,Raw!S330-Raw!R330)</f>
        <v>0</v>
      </c>
    </row>
    <row r="331" spans="1:19" x14ac:dyDescent="0.25">
      <c r="A331" s="20" t="s">
        <v>281</v>
      </c>
      <c r="B331" s="21" t="s">
        <v>391</v>
      </c>
      <c r="C331" s="21"/>
      <c r="D331" s="21" t="s">
        <v>394</v>
      </c>
      <c r="E331" s="21" t="s">
        <v>387</v>
      </c>
      <c r="F331" s="12">
        <f>Raw!F331</f>
        <v>0</v>
      </c>
      <c r="G331" s="12">
        <f>IF(RIGHT(G$1,2)="1Q",Raw!G331,Raw!G331-Raw!F331)</f>
        <v>0</v>
      </c>
      <c r="H331" s="12">
        <f>IF(RIGHT(H$1,2)="1Q",Raw!H331,Raw!H331-Raw!G331)</f>
        <v>0</v>
      </c>
      <c r="I331" s="12">
        <f>IF(RIGHT(I$1,2)="1Q",Raw!I331,Raw!I331-Raw!H331)</f>
        <v>0</v>
      </c>
      <c r="J331" s="12">
        <f>IF(RIGHT(J$1,2)="1Q",Raw!J331,Raw!J331-Raw!I331)</f>
        <v>0</v>
      </c>
      <c r="K331" s="12">
        <f>IF(RIGHT(K$1,2)="1Q",Raw!K331,Raw!K331-Raw!J331)</f>
        <v>0</v>
      </c>
      <c r="L331" s="12">
        <f>IF(RIGHT(L$1,2)="1Q",Raw!L331,Raw!L331-Raw!K331)</f>
        <v>0</v>
      </c>
      <c r="M331" s="12">
        <f>IF(RIGHT(M$1,2)="1Q",Raw!M331,Raw!M331-Raw!L331)</f>
        <v>0</v>
      </c>
      <c r="N331" s="12">
        <f>IF(RIGHT(N$1,2)="1Q",Raw!N331,Raw!N331-Raw!M331)</f>
        <v>0</v>
      </c>
      <c r="O331" s="12">
        <f>IF(RIGHT(O$1,2)="1Q",Raw!O331,Raw!O331-Raw!N331)</f>
        <v>0</v>
      </c>
      <c r="P331" s="12">
        <f>IF(RIGHT(P$1,2)="1Q",Raw!P331,Raw!P331-Raw!O331)</f>
        <v>0</v>
      </c>
      <c r="Q331" s="12">
        <f>IF(RIGHT(Q$1,2)="1Q",Raw!Q331,Raw!Q331-Raw!P331)</f>
        <v>0</v>
      </c>
      <c r="R331" s="12">
        <f>IF(RIGHT(R$1,2)="1Q",Raw!R331,Raw!R331-Raw!Q331)</f>
        <v>0</v>
      </c>
      <c r="S331" s="12">
        <f>IF(RIGHT(S$1,2)="1Q",Raw!S331,Raw!S331-Raw!R331)</f>
        <v>0</v>
      </c>
    </row>
    <row r="332" spans="1:19" x14ac:dyDescent="0.25">
      <c r="A332" s="20" t="s">
        <v>282</v>
      </c>
      <c r="B332" s="21" t="s">
        <v>391</v>
      </c>
      <c r="C332" s="21"/>
      <c r="D332" s="21" t="s">
        <v>394</v>
      </c>
      <c r="E332" s="21" t="s">
        <v>387</v>
      </c>
      <c r="F332" s="12">
        <f>Raw!F332</f>
        <v>0</v>
      </c>
      <c r="G332" s="12">
        <f>IF(RIGHT(G$1,2)="1Q",Raw!G332,Raw!G332-Raw!F332)</f>
        <v>0</v>
      </c>
      <c r="H332" s="12">
        <f>IF(RIGHT(H$1,2)="1Q",Raw!H332,Raw!H332-Raw!G332)</f>
        <v>0</v>
      </c>
      <c r="I332" s="12">
        <f>IF(RIGHT(I$1,2)="1Q",Raw!I332,Raw!I332-Raw!H332)</f>
        <v>0</v>
      </c>
      <c r="J332" s="12">
        <f>IF(RIGHT(J$1,2)="1Q",Raw!J332,Raw!J332-Raw!I332)</f>
        <v>0</v>
      </c>
      <c r="K332" s="12">
        <f>IF(RIGHT(K$1,2)="1Q",Raw!K332,Raw!K332-Raw!J332)</f>
        <v>0</v>
      </c>
      <c r="L332" s="12">
        <f>IF(RIGHT(L$1,2)="1Q",Raw!L332,Raw!L332-Raw!K332)</f>
        <v>0</v>
      </c>
      <c r="M332" s="12">
        <f>IF(RIGHT(M$1,2)="1Q",Raw!M332,Raw!M332-Raw!L332)</f>
        <v>0</v>
      </c>
      <c r="N332" s="12">
        <f>IF(RIGHT(N$1,2)="1Q",Raw!N332,Raw!N332-Raw!M332)</f>
        <v>0</v>
      </c>
      <c r="O332" s="12">
        <f>IF(RIGHT(O$1,2)="1Q",Raw!O332,Raw!O332-Raw!N332)</f>
        <v>0</v>
      </c>
      <c r="P332" s="12">
        <f>IF(RIGHT(P$1,2)="1Q",Raw!P332,Raw!P332-Raw!O332)</f>
        <v>0</v>
      </c>
      <c r="Q332" s="12">
        <f>IF(RIGHT(Q$1,2)="1Q",Raw!Q332,Raw!Q332-Raw!P332)</f>
        <v>0</v>
      </c>
      <c r="R332" s="12">
        <f>IF(RIGHT(R$1,2)="1Q",Raw!R332,Raw!R332-Raw!Q332)</f>
        <v>0</v>
      </c>
      <c r="S332" s="12">
        <f>IF(RIGHT(S$1,2)="1Q",Raw!S332,Raw!S332-Raw!R332)</f>
        <v>0</v>
      </c>
    </row>
    <row r="333" spans="1:19" x14ac:dyDescent="0.25">
      <c r="A333" s="20" t="s">
        <v>283</v>
      </c>
      <c r="B333" s="21" t="s">
        <v>391</v>
      </c>
      <c r="C333" s="21"/>
      <c r="D333" s="21" t="s">
        <v>394</v>
      </c>
      <c r="E333" s="21" t="s">
        <v>387</v>
      </c>
      <c r="F333" s="12">
        <f>Raw!F333</f>
        <v>2212000</v>
      </c>
      <c r="G333" s="12">
        <f>IF(RIGHT(G$1,2)="1Q",Raw!G333,Raw!G333-Raw!F333)</f>
        <v>2442600</v>
      </c>
      <c r="H333" s="12">
        <f>IF(RIGHT(H$1,2)="1Q",Raw!H333,Raw!H333-Raw!G333)</f>
        <v>11565010</v>
      </c>
      <c r="I333" s="12">
        <f>IF(RIGHT(I$1,2)="1Q",Raw!I333,Raw!I333-Raw!H333)</f>
        <v>11800790</v>
      </c>
      <c r="J333" s="12">
        <f>IF(RIGHT(J$1,2)="1Q",Raw!J333,Raw!J333-Raw!I333)</f>
        <v>11473540</v>
      </c>
      <c r="K333" s="12">
        <f>IF(RIGHT(K$1,2)="1Q",Raw!K333,Raw!K333-Raw!J333)</f>
        <v>14964430</v>
      </c>
      <c r="L333" s="12">
        <f>IF(RIGHT(L$1,2)="1Q",Raw!L333,Raw!L333-Raw!K333)</f>
        <v>8872800</v>
      </c>
      <c r="M333" s="12">
        <f>IF(RIGHT(M$1,2)="1Q",Raw!M333,Raw!M333-Raw!L333)</f>
        <v>17543570</v>
      </c>
      <c r="N333" s="12">
        <f>IF(RIGHT(N$1,2)="1Q",Raw!N333,Raw!N333-Raw!M333)</f>
        <v>12362670</v>
      </c>
      <c r="O333" s="12">
        <f>IF(RIGHT(O$1,2)="1Q",Raw!O333,Raw!O333-Raw!N333)</f>
        <v>13218290</v>
      </c>
      <c r="P333" s="12">
        <f>IF(RIGHT(P$1,2)="1Q",Raw!P333,Raw!P333-Raw!O333)</f>
        <v>11255460</v>
      </c>
      <c r="Q333" s="12">
        <f>IF(RIGHT(Q$1,2)="1Q",Raw!Q333,Raw!Q333-Raw!P333)</f>
        <v>14804180</v>
      </c>
      <c r="R333" s="12">
        <f>IF(RIGHT(R$1,2)="1Q",Raw!R333,Raw!R333-Raw!Q333)</f>
        <v>11081098</v>
      </c>
      <c r="S333" s="12">
        <f>IF(RIGHT(S$1,2)="1Q",Raw!S333,Raw!S333-Raw!R333)</f>
        <v>10073366</v>
      </c>
    </row>
    <row r="334" spans="1:19" x14ac:dyDescent="0.25">
      <c r="A334" s="20" t="s">
        <v>284</v>
      </c>
      <c r="B334" s="21" t="s">
        <v>391</v>
      </c>
      <c r="C334" s="21"/>
      <c r="D334" s="21" t="s">
        <v>394</v>
      </c>
      <c r="E334" s="21" t="s">
        <v>387</v>
      </c>
      <c r="F334" s="12">
        <f>Raw!F334</f>
        <v>17260585</v>
      </c>
      <c r="G334" s="12">
        <f>IF(RIGHT(G$1,2)="1Q",Raw!G334,Raw!G334-Raw!F334)</f>
        <v>17307996</v>
      </c>
      <c r="H334" s="12">
        <f>IF(RIGHT(H$1,2)="1Q",Raw!H334,Raw!H334-Raw!G334)</f>
        <v>20044239</v>
      </c>
      <c r="I334" s="12">
        <f>IF(RIGHT(I$1,2)="1Q",Raw!I334,Raw!I334-Raw!H334)</f>
        <v>23215334</v>
      </c>
      <c r="J334" s="12">
        <f>IF(RIGHT(J$1,2)="1Q",Raw!J334,Raw!J334-Raw!I334)</f>
        <v>12947828</v>
      </c>
      <c r="K334" s="12">
        <f>IF(RIGHT(K$1,2)="1Q",Raw!K334,Raw!K334-Raw!J334)</f>
        <v>11898557</v>
      </c>
      <c r="L334" s="12">
        <f>IF(RIGHT(L$1,2)="1Q",Raw!L334,Raw!L334-Raw!K334)</f>
        <v>6992335</v>
      </c>
      <c r="M334" s="12">
        <f>IF(RIGHT(M$1,2)="1Q",Raw!M334,Raw!M334-Raw!L334)</f>
        <v>5678456</v>
      </c>
      <c r="N334" s="12">
        <f>IF(RIGHT(N$1,2)="1Q",Raw!N334,Raw!N334-Raw!M334)</f>
        <v>5784698</v>
      </c>
      <c r="O334" s="12">
        <f>IF(RIGHT(O$1,2)="1Q",Raw!O334,Raw!O334-Raw!N334)</f>
        <v>3047210</v>
      </c>
      <c r="P334" s="12">
        <f>IF(RIGHT(P$1,2)="1Q",Raw!P334,Raw!P334-Raw!O334)</f>
        <v>8560683</v>
      </c>
      <c r="Q334" s="12">
        <f>IF(RIGHT(Q$1,2)="1Q",Raw!Q334,Raw!Q334-Raw!P334)</f>
        <v>4037275</v>
      </c>
      <c r="R334" s="12">
        <f>IF(RIGHT(R$1,2)="1Q",Raw!R334,Raw!R334-Raw!Q334)</f>
        <v>4076460</v>
      </c>
      <c r="S334" s="12">
        <f>IF(RIGHT(S$1,2)="1Q",Raw!S334,Raw!S334-Raw!R334)</f>
        <v>2890945</v>
      </c>
    </row>
    <row r="335" spans="1:19" x14ac:dyDescent="0.25">
      <c r="A335" s="20" t="s">
        <v>285</v>
      </c>
      <c r="B335" s="21" t="s">
        <v>391</v>
      </c>
      <c r="C335" s="21"/>
      <c r="D335" s="21" t="s">
        <v>394</v>
      </c>
      <c r="E335" s="21" t="s">
        <v>387</v>
      </c>
      <c r="F335" s="12">
        <f>Raw!F335</f>
        <v>60249555</v>
      </c>
      <c r="G335" s="12">
        <f>IF(RIGHT(G$1,2)="1Q",Raw!G335,Raw!G335-Raw!F335)</f>
        <v>40037560</v>
      </c>
      <c r="H335" s="12">
        <f>IF(RIGHT(H$1,2)="1Q",Raw!H335,Raw!H335-Raw!G335)</f>
        <v>40732697</v>
      </c>
      <c r="I335" s="12">
        <f>IF(RIGHT(I$1,2)="1Q",Raw!I335,Raw!I335-Raw!H335)</f>
        <v>40331636</v>
      </c>
      <c r="J335" s="12">
        <f>IF(RIGHT(J$1,2)="1Q",Raw!J335,Raw!J335-Raw!I335)</f>
        <v>45346014</v>
      </c>
      <c r="K335" s="12">
        <f>IF(RIGHT(K$1,2)="1Q",Raw!K335,Raw!K335-Raw!J335)</f>
        <v>62298405</v>
      </c>
      <c r="L335" s="12">
        <f>IF(RIGHT(L$1,2)="1Q",Raw!L335,Raw!L335-Raw!K335)</f>
        <v>75164904</v>
      </c>
      <c r="M335" s="12">
        <f>IF(RIGHT(M$1,2)="1Q",Raw!M335,Raw!M335-Raw!L335)</f>
        <v>72186267</v>
      </c>
      <c r="N335" s="12">
        <f>IF(RIGHT(N$1,2)="1Q",Raw!N335,Raw!N335-Raw!M335)</f>
        <v>45442440</v>
      </c>
      <c r="O335" s="12">
        <f>IF(RIGHT(O$1,2)="1Q",Raw!O335,Raw!O335-Raw!N335)</f>
        <v>61660510</v>
      </c>
      <c r="P335" s="12">
        <f>IF(RIGHT(P$1,2)="1Q",Raw!P335,Raw!P335-Raw!O335)</f>
        <v>61810670</v>
      </c>
      <c r="Q335" s="12">
        <f>IF(RIGHT(Q$1,2)="1Q",Raw!Q335,Raw!Q335-Raw!P335)</f>
        <v>64224960</v>
      </c>
      <c r="R335" s="12">
        <f>IF(RIGHT(R$1,2)="1Q",Raw!R335,Raw!R335-Raw!Q335)</f>
        <v>76258524</v>
      </c>
      <c r="S335" s="12">
        <f>IF(RIGHT(S$1,2)="1Q",Raw!S335,Raw!S335-Raw!R335)</f>
        <v>70431816</v>
      </c>
    </row>
    <row r="336" spans="1:19" x14ac:dyDescent="0.25">
      <c r="A336" s="20" t="s">
        <v>286</v>
      </c>
      <c r="B336" s="21" t="s">
        <v>391</v>
      </c>
      <c r="C336" s="21"/>
      <c r="D336" s="21" t="s">
        <v>394</v>
      </c>
      <c r="E336" s="21" t="s">
        <v>387</v>
      </c>
      <c r="F336" s="12">
        <f>Raw!F336</f>
        <v>68928226</v>
      </c>
      <c r="G336" s="12">
        <f>IF(RIGHT(G$1,2)="1Q",Raw!G336,Raw!G336-Raw!F336)</f>
        <v>66068329</v>
      </c>
      <c r="H336" s="12">
        <f>IF(RIGHT(H$1,2)="1Q",Raw!H336,Raw!H336-Raw!G336)</f>
        <v>69873430</v>
      </c>
      <c r="I336" s="12">
        <f>IF(RIGHT(I$1,2)="1Q",Raw!I336,Raw!I336-Raw!H336)</f>
        <v>77192494</v>
      </c>
      <c r="J336" s="12">
        <f>IF(RIGHT(J$1,2)="1Q",Raw!J336,Raw!J336-Raw!I336)</f>
        <v>71665574</v>
      </c>
      <c r="K336" s="12">
        <f>IF(RIGHT(K$1,2)="1Q",Raw!K336,Raw!K336-Raw!J336)</f>
        <v>74841230</v>
      </c>
      <c r="L336" s="12">
        <f>IF(RIGHT(L$1,2)="1Q",Raw!L336,Raw!L336-Raw!K336)</f>
        <v>82432142</v>
      </c>
      <c r="M336" s="12">
        <f>IF(RIGHT(M$1,2)="1Q",Raw!M336,Raw!M336-Raw!L336)</f>
        <v>79771466</v>
      </c>
      <c r="N336" s="12">
        <f>IF(RIGHT(N$1,2)="1Q",Raw!N336,Raw!N336-Raw!M336)</f>
        <v>66725644</v>
      </c>
      <c r="O336" s="12">
        <f>IF(RIGHT(O$1,2)="1Q",Raw!O336,Raw!O336-Raw!N336)</f>
        <v>62015751</v>
      </c>
      <c r="P336" s="12">
        <f>IF(RIGHT(P$1,2)="1Q",Raw!P336,Raw!P336-Raw!O336)</f>
        <v>49681848</v>
      </c>
      <c r="Q336" s="12">
        <f>IF(RIGHT(Q$1,2)="1Q",Raw!Q336,Raw!Q336-Raw!P336)</f>
        <v>39065485</v>
      </c>
      <c r="R336" s="12">
        <f>IF(RIGHT(R$1,2)="1Q",Raw!R336,Raw!R336-Raw!Q336)</f>
        <v>39244467</v>
      </c>
      <c r="S336" s="12">
        <f>IF(RIGHT(S$1,2)="1Q",Raw!S336,Raw!S336-Raw!R336)</f>
        <v>46874363</v>
      </c>
    </row>
    <row r="337" spans="1:19" x14ac:dyDescent="0.25">
      <c r="A337" s="20" t="s">
        <v>287</v>
      </c>
      <c r="B337" s="21" t="s">
        <v>391</v>
      </c>
      <c r="C337" s="21"/>
      <c r="D337" s="21" t="s">
        <v>394</v>
      </c>
      <c r="E337" s="21" t="s">
        <v>387</v>
      </c>
      <c r="F337" s="12">
        <f>Raw!F337</f>
        <v>22603939</v>
      </c>
      <c r="G337" s="12">
        <f>IF(RIGHT(G$1,2)="1Q",Raw!G337,Raw!G337-Raw!F337)</f>
        <v>28773769</v>
      </c>
      <c r="H337" s="12">
        <f>IF(RIGHT(H$1,2)="1Q",Raw!H337,Raw!H337-Raw!G337)</f>
        <v>10550663</v>
      </c>
      <c r="I337" s="12">
        <f>IF(RIGHT(I$1,2)="1Q",Raw!I337,Raw!I337-Raw!H337)</f>
        <v>20775975</v>
      </c>
      <c r="J337" s="12">
        <f>IF(RIGHT(J$1,2)="1Q",Raw!J337,Raw!J337-Raw!I337)</f>
        <v>19046497</v>
      </c>
      <c r="K337" s="12">
        <f>IF(RIGHT(K$1,2)="1Q",Raw!K337,Raw!K337-Raw!J337)</f>
        <v>24763582</v>
      </c>
      <c r="L337" s="12">
        <f>IF(RIGHT(L$1,2)="1Q",Raw!L337,Raw!L337-Raw!K337)</f>
        <v>12302889</v>
      </c>
      <c r="M337" s="12">
        <f>IF(RIGHT(M$1,2)="1Q",Raw!M337,Raw!M337-Raw!L337)</f>
        <v>23020860</v>
      </c>
      <c r="N337" s="12">
        <f>IF(RIGHT(N$1,2)="1Q",Raw!N337,Raw!N337-Raw!M337)</f>
        <v>21320062</v>
      </c>
      <c r="O337" s="12">
        <f>IF(RIGHT(O$1,2)="1Q",Raw!O337,Raw!O337-Raw!N337)</f>
        <v>53581698</v>
      </c>
      <c r="P337" s="12">
        <f>IF(RIGHT(P$1,2)="1Q",Raw!P337,Raw!P337-Raw!O337)</f>
        <v>85616849</v>
      </c>
      <c r="Q337" s="12">
        <f>IF(RIGHT(Q$1,2)="1Q",Raw!Q337,Raw!Q337-Raw!P337)</f>
        <v>23371157</v>
      </c>
      <c r="R337" s="12">
        <f>IF(RIGHT(R$1,2)="1Q",Raw!R337,Raw!R337-Raw!Q337)</f>
        <v>30303854</v>
      </c>
      <c r="S337" s="12">
        <f>IF(RIGHT(S$1,2)="1Q",Raw!S337,Raw!S337-Raw!R337)</f>
        <v>16352873</v>
      </c>
    </row>
    <row r="338" spans="1:19" x14ac:dyDescent="0.25">
      <c r="A338" s="20" t="s">
        <v>288</v>
      </c>
      <c r="B338" s="21" t="s">
        <v>391</v>
      </c>
      <c r="C338" s="21"/>
      <c r="D338" s="21" t="s">
        <v>394</v>
      </c>
      <c r="E338" s="21" t="s">
        <v>387</v>
      </c>
      <c r="F338" s="12">
        <f>Raw!F338</f>
        <v>123311942</v>
      </c>
      <c r="G338" s="12">
        <f>IF(RIGHT(G$1,2)="1Q",Raw!G338,Raw!G338-Raw!F338)</f>
        <v>87226805</v>
      </c>
      <c r="H338" s="12">
        <f>IF(RIGHT(H$1,2)="1Q",Raw!H338,Raw!H338-Raw!G338)</f>
        <v>149821885</v>
      </c>
      <c r="I338" s="12">
        <f>IF(RIGHT(I$1,2)="1Q",Raw!I338,Raw!I338-Raw!H338)</f>
        <v>143928383</v>
      </c>
      <c r="J338" s="12">
        <f>IF(RIGHT(J$1,2)="1Q",Raw!J338,Raw!J338-Raw!I338)</f>
        <v>150603517</v>
      </c>
      <c r="K338" s="12">
        <f>IF(RIGHT(K$1,2)="1Q",Raw!K338,Raw!K338-Raw!J338)</f>
        <v>151247576</v>
      </c>
      <c r="L338" s="12">
        <f>IF(RIGHT(L$1,2)="1Q",Raw!L338,Raw!L338-Raw!K338)</f>
        <v>194676261</v>
      </c>
      <c r="M338" s="12">
        <f>IF(RIGHT(M$1,2)="1Q",Raw!M338,Raw!M338-Raw!L338)</f>
        <v>216993322</v>
      </c>
      <c r="N338" s="12">
        <f>IF(RIGHT(N$1,2)="1Q",Raw!N338,Raw!N338-Raw!M338)</f>
        <v>273128414</v>
      </c>
      <c r="O338" s="12">
        <f>IF(RIGHT(O$1,2)="1Q",Raw!O338,Raw!O338-Raw!N338)</f>
        <v>288173828</v>
      </c>
      <c r="P338" s="12">
        <f>IF(RIGHT(P$1,2)="1Q",Raw!P338,Raw!P338-Raw!O338)</f>
        <v>272924622</v>
      </c>
      <c r="Q338" s="12">
        <f>IF(RIGHT(Q$1,2)="1Q",Raw!Q338,Raw!Q338-Raw!P338)</f>
        <v>296675511</v>
      </c>
      <c r="R338" s="12">
        <f>IF(RIGHT(R$1,2)="1Q",Raw!R338,Raw!R338-Raw!Q338)</f>
        <v>303597107</v>
      </c>
      <c r="S338" s="12">
        <f>IF(RIGHT(S$1,2)="1Q",Raw!S338,Raw!S338-Raw!R338)</f>
        <v>275516032</v>
      </c>
    </row>
    <row r="339" spans="1:19" x14ac:dyDescent="0.25">
      <c r="A339" s="20" t="s">
        <v>289</v>
      </c>
      <c r="B339" s="21" t="s">
        <v>391</v>
      </c>
      <c r="C339" s="21"/>
      <c r="D339" s="21" t="s">
        <v>394</v>
      </c>
      <c r="E339" s="21" t="s">
        <v>387</v>
      </c>
      <c r="F339" s="12">
        <f>Raw!F339</f>
        <v>59523460</v>
      </c>
      <c r="G339" s="12">
        <f>IF(RIGHT(G$1,2)="1Q",Raw!G339,Raw!G339-Raw!F339)</f>
        <v>123116020</v>
      </c>
      <c r="H339" s="12">
        <f>IF(RIGHT(H$1,2)="1Q",Raw!H339,Raw!H339-Raw!G339)</f>
        <v>148698877</v>
      </c>
      <c r="I339" s="12">
        <f>IF(RIGHT(I$1,2)="1Q",Raw!I339,Raw!I339-Raw!H339)</f>
        <v>222576407</v>
      </c>
      <c r="J339" s="12">
        <f>IF(RIGHT(J$1,2)="1Q",Raw!J339,Raw!J339-Raw!I339)</f>
        <v>255987264</v>
      </c>
      <c r="K339" s="12">
        <f>IF(RIGHT(K$1,2)="1Q",Raw!K339,Raw!K339-Raw!J339)</f>
        <v>313210567</v>
      </c>
      <c r="L339" s="12">
        <f>IF(RIGHT(L$1,2)="1Q",Raw!L339,Raw!L339-Raw!K339)</f>
        <v>404333631</v>
      </c>
      <c r="M339" s="12">
        <f>IF(RIGHT(M$1,2)="1Q",Raw!M339,Raw!M339-Raw!L339)</f>
        <v>353267958</v>
      </c>
      <c r="N339" s="12">
        <f>IF(RIGHT(N$1,2)="1Q",Raw!N339,Raw!N339-Raw!M339)</f>
        <v>325599470</v>
      </c>
      <c r="O339" s="12">
        <f>IF(RIGHT(O$1,2)="1Q",Raw!O339,Raw!O339-Raw!N339)</f>
        <v>327856181</v>
      </c>
      <c r="P339" s="12">
        <f>IF(RIGHT(P$1,2)="1Q",Raw!P339,Raw!P339-Raw!O339)</f>
        <v>478014170</v>
      </c>
      <c r="Q339" s="12">
        <f>IF(RIGHT(Q$1,2)="1Q",Raw!Q339,Raw!Q339-Raw!P339)</f>
        <v>369546844</v>
      </c>
      <c r="R339" s="12">
        <f>IF(RIGHT(R$1,2)="1Q",Raw!R339,Raw!R339-Raw!Q339)</f>
        <v>383053663</v>
      </c>
      <c r="S339" s="12">
        <f>IF(RIGHT(S$1,2)="1Q",Raw!S339,Raw!S339-Raw!R339)</f>
        <v>427200374</v>
      </c>
    </row>
    <row r="340" spans="1:19" x14ac:dyDescent="0.25">
      <c r="A340" s="20" t="s">
        <v>290</v>
      </c>
      <c r="B340" s="21" t="s">
        <v>391</v>
      </c>
      <c r="C340" s="21"/>
      <c r="D340" s="21" t="s">
        <v>394</v>
      </c>
      <c r="E340" s="21" t="s">
        <v>387</v>
      </c>
      <c r="F340" s="12">
        <f>Raw!F340</f>
        <v>8804905</v>
      </c>
      <c r="G340" s="12">
        <f>IF(RIGHT(G$1,2)="1Q",Raw!G340,Raw!G340-Raw!F340)</f>
        <v>1830000</v>
      </c>
      <c r="H340" s="12">
        <f>IF(RIGHT(H$1,2)="1Q",Raw!H340,Raw!H340-Raw!G340)</f>
        <v>3458740</v>
      </c>
      <c r="I340" s="12">
        <f>IF(RIGHT(I$1,2)="1Q",Raw!I340,Raw!I340-Raw!H340)</f>
        <v>1</v>
      </c>
      <c r="J340" s="12">
        <f>IF(RIGHT(J$1,2)="1Q",Raw!J340,Raw!J340-Raw!I340)</f>
        <v>0</v>
      </c>
      <c r="K340" s="12">
        <f>IF(RIGHT(K$1,2)="1Q",Raw!K340,Raw!K340-Raw!J340)</f>
        <v>0</v>
      </c>
      <c r="L340" s="12">
        <f>IF(RIGHT(L$1,2)="1Q",Raw!L340,Raw!L340-Raw!K340)</f>
        <v>12226600</v>
      </c>
      <c r="M340" s="12">
        <f>IF(RIGHT(M$1,2)="1Q",Raw!M340,Raw!M340-Raw!L340)</f>
        <v>1702560</v>
      </c>
      <c r="N340" s="12">
        <f>IF(RIGHT(N$1,2)="1Q",Raw!N340,Raw!N340-Raw!M340)</f>
        <v>14410000</v>
      </c>
      <c r="O340" s="12">
        <f>IF(RIGHT(O$1,2)="1Q",Raw!O340,Raw!O340-Raw!N340)</f>
        <v>42041950</v>
      </c>
      <c r="P340" s="12">
        <f>IF(RIGHT(P$1,2)="1Q",Raw!P340,Raw!P340-Raw!O340)</f>
        <v>30104300</v>
      </c>
      <c r="Q340" s="12">
        <f>IF(RIGHT(Q$1,2)="1Q",Raw!Q340,Raw!Q340-Raw!P340)</f>
        <v>14116600</v>
      </c>
      <c r="R340" s="12">
        <f>IF(RIGHT(R$1,2)="1Q",Raw!R340,Raw!R340-Raw!Q340)</f>
        <v>1973130</v>
      </c>
      <c r="S340" s="12">
        <f>IF(RIGHT(S$1,2)="1Q",Raw!S340,Raw!S340-Raw!R340)</f>
        <v>8421870</v>
      </c>
    </row>
    <row r="341" spans="1:19" x14ac:dyDescent="0.25">
      <c r="A341" s="20" t="s">
        <v>291</v>
      </c>
      <c r="B341" s="21" t="s">
        <v>391</v>
      </c>
      <c r="C341" s="21"/>
      <c r="D341" s="21" t="s">
        <v>394</v>
      </c>
      <c r="E341" s="21" t="s">
        <v>387</v>
      </c>
      <c r="F341" s="12">
        <f>Raw!F341</f>
        <v>54043632</v>
      </c>
      <c r="G341" s="12">
        <f>IF(RIGHT(G$1,2)="1Q",Raw!G341,Raw!G341-Raw!F341)</f>
        <v>56492717</v>
      </c>
      <c r="H341" s="12">
        <f>IF(RIGHT(H$1,2)="1Q",Raw!H341,Raw!H341-Raw!G341)</f>
        <v>62385982</v>
      </c>
      <c r="I341" s="12">
        <f>IF(RIGHT(I$1,2)="1Q",Raw!I341,Raw!I341-Raw!H341)</f>
        <v>63784312</v>
      </c>
      <c r="J341" s="12">
        <f>IF(RIGHT(J$1,2)="1Q",Raw!J341,Raw!J341-Raw!I341)</f>
        <v>64292178</v>
      </c>
      <c r="K341" s="12">
        <f>IF(RIGHT(K$1,2)="1Q",Raw!K341,Raw!K341-Raw!J341)</f>
        <v>77173626</v>
      </c>
      <c r="L341" s="12">
        <f>IF(RIGHT(L$1,2)="1Q",Raw!L341,Raw!L341-Raw!K341)</f>
        <v>80105996</v>
      </c>
      <c r="M341" s="12">
        <f>IF(RIGHT(M$1,2)="1Q",Raw!M341,Raw!M341-Raw!L341)</f>
        <v>102707206</v>
      </c>
      <c r="N341" s="12">
        <f>IF(RIGHT(N$1,2)="1Q",Raw!N341,Raw!N341-Raw!M341)</f>
        <v>92875631</v>
      </c>
      <c r="O341" s="12">
        <f>IF(RIGHT(O$1,2)="1Q",Raw!O341,Raw!O341-Raw!N341)</f>
        <v>119793246</v>
      </c>
      <c r="P341" s="12">
        <f>IF(RIGHT(P$1,2)="1Q",Raw!P341,Raw!P341-Raw!O341)</f>
        <v>215958857</v>
      </c>
      <c r="Q341" s="12">
        <f>IF(RIGHT(Q$1,2)="1Q",Raw!Q341,Raw!Q341-Raw!P341)</f>
        <v>275265253</v>
      </c>
      <c r="R341" s="12">
        <f>IF(RIGHT(R$1,2)="1Q",Raw!R341,Raw!R341-Raw!Q341)</f>
        <v>290864238</v>
      </c>
      <c r="S341" s="12">
        <f>IF(RIGHT(S$1,2)="1Q",Raw!S341,Raw!S341-Raw!R341)</f>
        <v>298102501</v>
      </c>
    </row>
    <row r="342" spans="1:19" x14ac:dyDescent="0.25">
      <c r="A342" s="20" t="s">
        <v>292</v>
      </c>
      <c r="B342" s="21" t="s">
        <v>390</v>
      </c>
      <c r="C342" s="21"/>
      <c r="D342" s="21" t="s">
        <v>393</v>
      </c>
      <c r="E342" s="21" t="s">
        <v>387</v>
      </c>
      <c r="F342" s="12">
        <f>Raw!F342</f>
        <v>699840</v>
      </c>
      <c r="G342" s="12">
        <f>IF(RIGHT(G$1,2)="1Q",Raw!G342,Raw!G342-Raw!F342)</f>
        <v>1076423</v>
      </c>
      <c r="H342" s="12">
        <f>IF(RIGHT(H$1,2)="1Q",Raw!H342,Raw!H342-Raw!G342)</f>
        <v>1073173</v>
      </c>
      <c r="I342" s="12">
        <f>IF(RIGHT(I$1,2)="1Q",Raw!I342,Raw!I342-Raw!H342)</f>
        <v>1335267</v>
      </c>
      <c r="J342" s="12">
        <f>IF(RIGHT(J$1,2)="1Q",Raw!J342,Raw!J342-Raw!I342)</f>
        <v>1179760</v>
      </c>
      <c r="K342" s="12">
        <f>IF(RIGHT(K$1,2)="1Q",Raw!K342,Raw!K342-Raw!J342)</f>
        <v>894463</v>
      </c>
      <c r="L342" s="12">
        <f>IF(RIGHT(L$1,2)="1Q",Raw!L342,Raw!L342-Raw!K342)</f>
        <v>565002</v>
      </c>
      <c r="M342" s="12">
        <f>IF(RIGHT(M$1,2)="1Q",Raw!M342,Raw!M342-Raw!L342)</f>
        <v>47067</v>
      </c>
      <c r="N342" s="12">
        <f>IF(RIGHT(N$1,2)="1Q",Raw!N342,Raw!N342-Raw!M342)</f>
        <v>374663</v>
      </c>
      <c r="O342" s="12">
        <f>IF(RIGHT(O$1,2)="1Q",Raw!O342,Raw!O342-Raw!N342)</f>
        <v>1160092</v>
      </c>
      <c r="P342" s="12">
        <f>IF(RIGHT(P$1,2)="1Q",Raw!P342,Raw!P342-Raw!O342)</f>
        <v>1719513</v>
      </c>
      <c r="Q342" s="12">
        <f>IF(RIGHT(Q$1,2)="1Q",Raw!Q342,Raw!Q342-Raw!P342)</f>
        <v>4336606</v>
      </c>
      <c r="R342" s="12">
        <f>IF(RIGHT(R$1,2)="1Q",Raw!R342,Raw!R342-Raw!Q342)</f>
        <v>2740280</v>
      </c>
      <c r="S342" s="12">
        <f>IF(RIGHT(S$1,2)="1Q",Raw!S342,Raw!S342-Raw!R342)</f>
        <v>632885152</v>
      </c>
    </row>
    <row r="343" spans="1:19" x14ac:dyDescent="0.25">
      <c r="A343" s="20" t="s">
        <v>293</v>
      </c>
      <c r="B343" s="21" t="s">
        <v>391</v>
      </c>
      <c r="C343" s="21"/>
      <c r="D343" s="21" t="s">
        <v>394</v>
      </c>
      <c r="E343" s="21" t="s">
        <v>387</v>
      </c>
      <c r="F343" s="12">
        <f>Raw!F343</f>
        <v>0</v>
      </c>
      <c r="G343" s="12">
        <f>IF(RIGHT(G$1,2)="1Q",Raw!G343,Raw!G343-Raw!F343)</f>
        <v>0</v>
      </c>
      <c r="H343" s="12">
        <f>IF(RIGHT(H$1,2)="1Q",Raw!H343,Raw!H343-Raw!G343)</f>
        <v>0</v>
      </c>
      <c r="I343" s="12">
        <f>IF(RIGHT(I$1,2)="1Q",Raw!I343,Raw!I343-Raw!H343)</f>
        <v>0</v>
      </c>
      <c r="J343" s="12">
        <f>IF(RIGHT(J$1,2)="1Q",Raw!J343,Raw!J343-Raw!I343)</f>
        <v>0</v>
      </c>
      <c r="K343" s="12">
        <f>IF(RIGHT(K$1,2)="1Q",Raw!K343,Raw!K343-Raw!J343)</f>
        <v>0</v>
      </c>
      <c r="L343" s="12">
        <f>IF(RIGHT(L$1,2)="1Q",Raw!L343,Raw!L343-Raw!K343)</f>
        <v>0</v>
      </c>
      <c r="M343" s="12">
        <f>IF(RIGHT(M$1,2)="1Q",Raw!M343,Raw!M343-Raw!L343)</f>
        <v>0</v>
      </c>
      <c r="N343" s="12">
        <f>IF(RIGHT(N$1,2)="1Q",Raw!N343,Raw!N343-Raw!M343)</f>
        <v>0</v>
      </c>
      <c r="O343" s="12">
        <f>IF(RIGHT(O$1,2)="1Q",Raw!O343,Raw!O343-Raw!N343)</f>
        <v>0</v>
      </c>
      <c r="P343" s="12">
        <f>IF(RIGHT(P$1,2)="1Q",Raw!P343,Raw!P343-Raw!O343)</f>
        <v>0</v>
      </c>
      <c r="Q343" s="12">
        <f>IF(RIGHT(Q$1,2)="1Q",Raw!Q343,Raw!Q343-Raw!P343)</f>
        <v>0</v>
      </c>
      <c r="R343" s="12">
        <f>IF(RIGHT(R$1,2)="1Q",Raw!R343,Raw!R343-Raw!Q343)</f>
        <v>0</v>
      </c>
      <c r="S343" s="12">
        <f>IF(RIGHT(S$1,2)="1Q",Raw!S343,Raw!S343-Raw!R343)</f>
        <v>0</v>
      </c>
    </row>
    <row r="344" spans="1:19" x14ac:dyDescent="0.25">
      <c r="A344" s="20" t="s">
        <v>294</v>
      </c>
      <c r="B344" s="21" t="s">
        <v>390</v>
      </c>
      <c r="C344" s="21"/>
      <c r="D344" s="21" t="s">
        <v>393</v>
      </c>
      <c r="E344" s="21" t="s">
        <v>387</v>
      </c>
      <c r="F344" s="12">
        <f>Raw!F344</f>
        <v>0</v>
      </c>
      <c r="G344" s="12">
        <f>IF(RIGHT(G$1,2)="1Q",Raw!G344,Raw!G344-Raw!F344)</f>
        <v>0</v>
      </c>
      <c r="H344" s="12">
        <f>IF(RIGHT(H$1,2)="1Q",Raw!H344,Raw!H344-Raw!G344)</f>
        <v>0</v>
      </c>
      <c r="I344" s="12">
        <f>IF(RIGHT(I$1,2)="1Q",Raw!I344,Raw!I344-Raw!H344)</f>
        <v>0</v>
      </c>
      <c r="J344" s="12">
        <f>IF(RIGHT(J$1,2)="1Q",Raw!J344,Raw!J344-Raw!I344)</f>
        <v>0</v>
      </c>
      <c r="K344" s="12">
        <f>IF(RIGHT(K$1,2)="1Q",Raw!K344,Raw!K344-Raw!J344)</f>
        <v>0</v>
      </c>
      <c r="L344" s="12">
        <f>IF(RIGHT(L$1,2)="1Q",Raw!L344,Raw!L344-Raw!K344)</f>
        <v>0</v>
      </c>
      <c r="M344" s="12">
        <f>IF(RIGHT(M$1,2)="1Q",Raw!M344,Raw!M344-Raw!L344)</f>
        <v>0</v>
      </c>
      <c r="N344" s="12">
        <f>IF(RIGHT(N$1,2)="1Q",Raw!N344,Raw!N344-Raw!M344)</f>
        <v>0</v>
      </c>
      <c r="O344" s="12">
        <f>IF(RIGHT(O$1,2)="1Q",Raw!O344,Raw!O344-Raw!N344)</f>
        <v>0</v>
      </c>
      <c r="P344" s="12">
        <f>IF(RIGHT(P$1,2)="1Q",Raw!P344,Raw!P344-Raw!O344)</f>
        <v>0</v>
      </c>
      <c r="Q344" s="12">
        <f>IF(RIGHT(Q$1,2)="1Q",Raw!Q344,Raw!Q344-Raw!P344)</f>
        <v>0</v>
      </c>
      <c r="R344" s="12">
        <f>IF(RIGHT(R$1,2)="1Q",Raw!R344,Raw!R344-Raw!Q344)</f>
        <v>0</v>
      </c>
      <c r="S344" s="12">
        <f>IF(RIGHT(S$1,2)="1Q",Raw!S344,Raw!S344-Raw!R344)</f>
        <v>0</v>
      </c>
    </row>
    <row r="345" spans="1:19" x14ac:dyDescent="0.25">
      <c r="A345" s="20" t="s">
        <v>298</v>
      </c>
      <c r="B345" s="21" t="s">
        <v>391</v>
      </c>
      <c r="C345" s="21"/>
      <c r="D345" s="21" t="s">
        <v>394</v>
      </c>
      <c r="E345" s="21" t="s">
        <v>387</v>
      </c>
      <c r="F345" s="12">
        <f>Raw!F345</f>
        <v>0</v>
      </c>
      <c r="G345" s="12">
        <f>IF(RIGHT(G$1,2)="1Q",Raw!G345,Raw!G345-Raw!F345)</f>
        <v>0</v>
      </c>
      <c r="H345" s="12">
        <f>IF(RIGHT(H$1,2)="1Q",Raw!H345,Raw!H345-Raw!G345)</f>
        <v>0</v>
      </c>
      <c r="I345" s="12">
        <f>IF(RIGHT(I$1,2)="1Q",Raw!I345,Raw!I345-Raw!H345)</f>
        <v>0</v>
      </c>
      <c r="J345" s="12">
        <f>IF(RIGHT(J$1,2)="1Q",Raw!J345,Raw!J345-Raw!I345)</f>
        <v>0</v>
      </c>
      <c r="K345" s="12">
        <f>IF(RIGHT(K$1,2)="1Q",Raw!K345,Raw!K345-Raw!J345)</f>
        <v>0</v>
      </c>
      <c r="L345" s="12">
        <f>IF(RIGHT(L$1,2)="1Q",Raw!L345,Raw!L345-Raw!K345)</f>
        <v>0</v>
      </c>
      <c r="M345" s="12">
        <f>IF(RIGHT(M$1,2)="1Q",Raw!M345,Raw!M345-Raw!L345)</f>
        <v>0</v>
      </c>
      <c r="N345" s="12">
        <f>IF(RIGHT(N$1,2)="1Q",Raw!N345,Raw!N345-Raw!M345)</f>
        <v>0</v>
      </c>
      <c r="O345" s="12">
        <f>IF(RIGHT(O$1,2)="1Q",Raw!O345,Raw!O345-Raw!N345)</f>
        <v>0</v>
      </c>
      <c r="P345" s="12">
        <f>IF(RIGHT(P$1,2)="1Q",Raw!P345,Raw!P345-Raw!O345)</f>
        <v>0</v>
      </c>
      <c r="Q345" s="12">
        <f>IF(RIGHT(Q$1,2)="1Q",Raw!Q345,Raw!Q345-Raw!P345)</f>
        <v>0</v>
      </c>
      <c r="R345" s="12">
        <f>IF(RIGHT(R$1,2)="1Q",Raw!R345,Raw!R345-Raw!Q345)</f>
        <v>0</v>
      </c>
      <c r="S345" s="12">
        <f>IF(RIGHT(S$1,2)="1Q",Raw!S345,Raw!S345-Raw!R345)</f>
        <v>0</v>
      </c>
    </row>
    <row r="346" spans="1:19" x14ac:dyDescent="0.25">
      <c r="A346" s="20" t="s">
        <v>299</v>
      </c>
      <c r="B346" s="21" t="s">
        <v>391</v>
      </c>
      <c r="C346" s="21"/>
      <c r="D346" s="21" t="s">
        <v>394</v>
      </c>
      <c r="E346" s="21" t="s">
        <v>387</v>
      </c>
      <c r="F346" s="12">
        <f>Raw!F346</f>
        <v>0</v>
      </c>
      <c r="G346" s="12">
        <f>IF(RIGHT(G$1,2)="1Q",Raw!G346,Raw!G346-Raw!F346)</f>
        <v>0</v>
      </c>
      <c r="H346" s="12">
        <f>IF(RIGHT(H$1,2)="1Q",Raw!H346,Raw!H346-Raw!G346)</f>
        <v>0</v>
      </c>
      <c r="I346" s="12">
        <f>IF(RIGHT(I$1,2)="1Q",Raw!I346,Raw!I346-Raw!H346)</f>
        <v>0</v>
      </c>
      <c r="J346" s="12">
        <f>IF(RIGHT(J$1,2)="1Q",Raw!J346,Raw!J346-Raw!I346)</f>
        <v>0</v>
      </c>
      <c r="K346" s="12">
        <f>IF(RIGHT(K$1,2)="1Q",Raw!K346,Raw!K346-Raw!J346)</f>
        <v>0</v>
      </c>
      <c r="L346" s="12">
        <f>IF(RIGHT(L$1,2)="1Q",Raw!L346,Raw!L346-Raw!K346)</f>
        <v>0</v>
      </c>
      <c r="M346" s="12">
        <f>IF(RIGHT(M$1,2)="1Q",Raw!M346,Raw!M346-Raw!L346)</f>
        <v>0</v>
      </c>
      <c r="N346" s="12">
        <f>IF(RIGHT(N$1,2)="1Q",Raw!N346,Raw!N346-Raw!M346)</f>
        <v>0</v>
      </c>
      <c r="O346" s="12">
        <f>IF(RIGHT(O$1,2)="1Q",Raw!O346,Raw!O346-Raw!N346)</f>
        <v>0</v>
      </c>
      <c r="P346" s="12">
        <f>IF(RIGHT(P$1,2)="1Q",Raw!P346,Raw!P346-Raw!O346)</f>
        <v>0</v>
      </c>
      <c r="Q346" s="12">
        <f>IF(RIGHT(Q$1,2)="1Q",Raw!Q346,Raw!Q346-Raw!P346)</f>
        <v>0</v>
      </c>
      <c r="R346" s="12">
        <f>IF(RIGHT(R$1,2)="1Q",Raw!R346,Raw!R346-Raw!Q346)</f>
        <v>0</v>
      </c>
      <c r="S346" s="12">
        <f>IF(RIGHT(S$1,2)="1Q",Raw!S346,Raw!S346-Raw!R346)</f>
        <v>0</v>
      </c>
    </row>
    <row r="347" spans="1:19" x14ac:dyDescent="0.25">
      <c r="A347" s="20" t="s">
        <v>300</v>
      </c>
      <c r="B347" s="21" t="s">
        <v>391</v>
      </c>
      <c r="C347" s="21"/>
      <c r="D347" s="21" t="s">
        <v>394</v>
      </c>
      <c r="E347" s="21" t="s">
        <v>387</v>
      </c>
      <c r="F347" s="12">
        <f>Raw!F347</f>
        <v>0</v>
      </c>
      <c r="G347" s="12">
        <f>IF(RIGHT(G$1,2)="1Q",Raw!G347,Raw!G347-Raw!F347)</f>
        <v>0</v>
      </c>
      <c r="H347" s="12">
        <f>IF(RIGHT(H$1,2)="1Q",Raw!H347,Raw!H347-Raw!G347)</f>
        <v>0</v>
      </c>
      <c r="I347" s="12">
        <f>IF(RIGHT(I$1,2)="1Q",Raw!I347,Raw!I347-Raw!H347)</f>
        <v>0</v>
      </c>
      <c r="J347" s="12">
        <f>IF(RIGHT(J$1,2)="1Q",Raw!J347,Raw!J347-Raw!I347)</f>
        <v>0</v>
      </c>
      <c r="K347" s="12">
        <f>IF(RIGHT(K$1,2)="1Q",Raw!K347,Raw!K347-Raw!J347)</f>
        <v>0</v>
      </c>
      <c r="L347" s="12">
        <f>IF(RIGHT(L$1,2)="1Q",Raw!L347,Raw!L347-Raw!K347)</f>
        <v>0</v>
      </c>
      <c r="M347" s="12">
        <f>IF(RIGHT(M$1,2)="1Q",Raw!M347,Raw!M347-Raw!L347)</f>
        <v>0</v>
      </c>
      <c r="N347" s="12">
        <f>IF(RIGHT(N$1,2)="1Q",Raw!N347,Raw!N347-Raw!M347)</f>
        <v>0</v>
      </c>
      <c r="O347" s="12">
        <f>IF(RIGHT(O$1,2)="1Q",Raw!O347,Raw!O347-Raw!N347)</f>
        <v>0</v>
      </c>
      <c r="P347" s="12">
        <f>IF(RIGHT(P$1,2)="1Q",Raw!P347,Raw!P347-Raw!O347)</f>
        <v>0</v>
      </c>
      <c r="Q347" s="12">
        <f>IF(RIGHT(Q$1,2)="1Q",Raw!Q347,Raw!Q347-Raw!P347)</f>
        <v>0</v>
      </c>
      <c r="R347" s="12">
        <f>IF(RIGHT(R$1,2)="1Q",Raw!R347,Raw!R347-Raw!Q347)</f>
        <v>0</v>
      </c>
      <c r="S347" s="12">
        <f>IF(RIGHT(S$1,2)="1Q",Raw!S347,Raw!S347-Raw!R347)</f>
        <v>0</v>
      </c>
    </row>
    <row r="348" spans="1:19" x14ac:dyDescent="0.25">
      <c r="A348" s="20" t="s">
        <v>301</v>
      </c>
      <c r="B348" s="21" t="s">
        <v>391</v>
      </c>
      <c r="C348" s="21"/>
      <c r="D348" s="21" t="s">
        <v>394</v>
      </c>
      <c r="E348" s="21" t="s">
        <v>387</v>
      </c>
      <c r="F348" s="12">
        <f>Raw!F348</f>
        <v>0</v>
      </c>
      <c r="G348" s="12">
        <f>IF(RIGHT(G$1,2)="1Q",Raw!G348,Raw!G348-Raw!F348)</f>
        <v>0</v>
      </c>
      <c r="H348" s="12">
        <f>IF(RIGHT(H$1,2)="1Q",Raw!H348,Raw!H348-Raw!G348)</f>
        <v>0</v>
      </c>
      <c r="I348" s="12">
        <f>IF(RIGHT(I$1,2)="1Q",Raw!I348,Raw!I348-Raw!H348)</f>
        <v>0</v>
      </c>
      <c r="J348" s="12">
        <f>IF(RIGHT(J$1,2)="1Q",Raw!J348,Raw!J348-Raw!I348)</f>
        <v>0</v>
      </c>
      <c r="K348" s="12">
        <f>IF(RIGHT(K$1,2)="1Q",Raw!K348,Raw!K348-Raw!J348)</f>
        <v>0</v>
      </c>
      <c r="L348" s="12">
        <f>IF(RIGHT(L$1,2)="1Q",Raw!L348,Raw!L348-Raw!K348)</f>
        <v>0</v>
      </c>
      <c r="M348" s="12">
        <f>IF(RIGHT(M$1,2)="1Q",Raw!M348,Raw!M348-Raw!L348)</f>
        <v>0</v>
      </c>
      <c r="N348" s="12">
        <f>IF(RIGHT(N$1,2)="1Q",Raw!N348,Raw!N348-Raw!M348)</f>
        <v>0</v>
      </c>
      <c r="O348" s="12">
        <f>IF(RIGHT(O$1,2)="1Q",Raw!O348,Raw!O348-Raw!N348)</f>
        <v>0</v>
      </c>
      <c r="P348" s="12">
        <f>IF(RIGHT(P$1,2)="1Q",Raw!P348,Raw!P348-Raw!O348)</f>
        <v>0</v>
      </c>
      <c r="Q348" s="12">
        <f>IF(RIGHT(Q$1,2)="1Q",Raw!Q348,Raw!Q348-Raw!P348)</f>
        <v>0</v>
      </c>
      <c r="R348" s="12">
        <f>IF(RIGHT(R$1,2)="1Q",Raw!R348,Raw!R348-Raw!Q348)</f>
        <v>0</v>
      </c>
      <c r="S348" s="12">
        <f>IF(RIGHT(S$1,2)="1Q",Raw!S348,Raw!S348-Raw!R348)</f>
        <v>0</v>
      </c>
    </row>
    <row r="349" spans="1:19" x14ac:dyDescent="0.25">
      <c r="A349" s="20" t="s">
        <v>208</v>
      </c>
      <c r="B349" s="21" t="s">
        <v>391</v>
      </c>
      <c r="C349" s="21"/>
      <c r="D349" s="21" t="s">
        <v>394</v>
      </c>
      <c r="E349" s="21" t="s">
        <v>387</v>
      </c>
      <c r="F349" s="12">
        <f>Raw!F349</f>
        <v>0</v>
      </c>
      <c r="G349" s="12">
        <f>IF(RIGHT(G$1,2)="1Q",Raw!G349,Raw!G349-Raw!F349)</f>
        <v>0</v>
      </c>
      <c r="H349" s="12">
        <f>IF(RIGHT(H$1,2)="1Q",Raw!H349,Raw!H349-Raw!G349)</f>
        <v>0</v>
      </c>
      <c r="I349" s="12">
        <f>IF(RIGHT(I$1,2)="1Q",Raw!I349,Raw!I349-Raw!H349)</f>
        <v>0</v>
      </c>
      <c r="J349" s="12">
        <f>IF(RIGHT(J$1,2)="1Q",Raw!J349,Raw!J349-Raw!I349)</f>
        <v>0</v>
      </c>
      <c r="K349" s="12">
        <f>IF(RIGHT(K$1,2)="1Q",Raw!K349,Raw!K349-Raw!J349)</f>
        <v>0</v>
      </c>
      <c r="L349" s="12">
        <f>IF(RIGHT(L$1,2)="1Q",Raw!L349,Raw!L349-Raw!K349)</f>
        <v>0</v>
      </c>
      <c r="M349" s="12">
        <f>IF(RIGHT(M$1,2)="1Q",Raw!M349,Raw!M349-Raw!L349)</f>
        <v>0</v>
      </c>
      <c r="N349" s="12">
        <f>IF(RIGHT(N$1,2)="1Q",Raw!N349,Raw!N349-Raw!M349)</f>
        <v>0</v>
      </c>
      <c r="O349" s="12">
        <f>IF(RIGHT(O$1,2)="1Q",Raw!O349,Raw!O349-Raw!N349)</f>
        <v>0</v>
      </c>
      <c r="P349" s="12">
        <f>IF(RIGHT(P$1,2)="1Q",Raw!P349,Raw!P349-Raw!O349)</f>
        <v>0</v>
      </c>
      <c r="Q349" s="12">
        <f>IF(RIGHT(Q$1,2)="1Q",Raw!Q349,Raw!Q349-Raw!P349)</f>
        <v>0</v>
      </c>
      <c r="R349" s="12">
        <f>IF(RIGHT(R$1,2)="1Q",Raw!R349,Raw!R349-Raw!Q349)</f>
        <v>0</v>
      </c>
      <c r="S349" s="12">
        <f>IF(RIGHT(S$1,2)="1Q",Raw!S349,Raw!S349-Raw!R349)</f>
        <v>0</v>
      </c>
    </row>
    <row r="350" spans="1:19" x14ac:dyDescent="0.25">
      <c r="A350" s="20" t="s">
        <v>295</v>
      </c>
      <c r="B350" s="21" t="s">
        <v>391</v>
      </c>
      <c r="C350" s="21"/>
      <c r="D350" s="21" t="s">
        <v>394</v>
      </c>
      <c r="E350" s="21" t="s">
        <v>387</v>
      </c>
      <c r="F350" s="12">
        <f>Raw!F350</f>
        <v>0</v>
      </c>
      <c r="G350" s="12">
        <f>IF(RIGHT(G$1,2)="1Q",Raw!G350,Raw!G350-Raw!F350)</f>
        <v>0</v>
      </c>
      <c r="H350" s="12">
        <f>IF(RIGHT(H$1,2)="1Q",Raw!H350,Raw!H350-Raw!G350)</f>
        <v>0</v>
      </c>
      <c r="I350" s="12">
        <f>IF(RIGHT(I$1,2)="1Q",Raw!I350,Raw!I350-Raw!H350)</f>
        <v>0</v>
      </c>
      <c r="J350" s="12">
        <f>IF(RIGHT(J$1,2)="1Q",Raw!J350,Raw!J350-Raw!I350)</f>
        <v>0</v>
      </c>
      <c r="K350" s="12">
        <f>IF(RIGHT(K$1,2)="1Q",Raw!K350,Raw!K350-Raw!J350)</f>
        <v>0</v>
      </c>
      <c r="L350" s="12">
        <f>IF(RIGHT(L$1,2)="1Q",Raw!L350,Raw!L350-Raw!K350)</f>
        <v>0</v>
      </c>
      <c r="M350" s="12">
        <f>IF(RIGHT(M$1,2)="1Q",Raw!M350,Raw!M350-Raw!L350)</f>
        <v>0</v>
      </c>
      <c r="N350" s="12">
        <f>IF(RIGHT(N$1,2)="1Q",Raw!N350,Raw!N350-Raw!M350)</f>
        <v>0</v>
      </c>
      <c r="O350" s="12">
        <f>IF(RIGHT(O$1,2)="1Q",Raw!O350,Raw!O350-Raw!N350)</f>
        <v>0</v>
      </c>
      <c r="P350" s="12">
        <f>IF(RIGHT(P$1,2)="1Q",Raw!P350,Raw!P350-Raw!O350)</f>
        <v>0</v>
      </c>
      <c r="Q350" s="12">
        <f>IF(RIGHT(Q$1,2)="1Q",Raw!Q350,Raw!Q350-Raw!P350)</f>
        <v>0</v>
      </c>
      <c r="R350" s="12">
        <f>IF(RIGHT(R$1,2)="1Q",Raw!R350,Raw!R350-Raw!Q350)</f>
        <v>0</v>
      </c>
      <c r="S350" s="12">
        <f>IF(RIGHT(S$1,2)="1Q",Raw!S350,Raw!S350-Raw!R350)</f>
        <v>0</v>
      </c>
    </row>
    <row r="351" spans="1:19" x14ac:dyDescent="0.25">
      <c r="A351" s="20" t="s">
        <v>296</v>
      </c>
      <c r="B351" s="21" t="s">
        <v>391</v>
      </c>
      <c r="C351" s="21"/>
      <c r="D351" s="21" t="s">
        <v>394</v>
      </c>
      <c r="E351" s="21" t="s">
        <v>387</v>
      </c>
      <c r="F351" s="12">
        <f>Raw!F351</f>
        <v>0</v>
      </c>
      <c r="G351" s="12">
        <f>IF(RIGHT(G$1,2)="1Q",Raw!G351,Raw!G351-Raw!F351)</f>
        <v>0</v>
      </c>
      <c r="H351" s="12">
        <f>IF(RIGHT(H$1,2)="1Q",Raw!H351,Raw!H351-Raw!G351)</f>
        <v>0</v>
      </c>
      <c r="I351" s="12">
        <f>IF(RIGHT(I$1,2)="1Q",Raw!I351,Raw!I351-Raw!H351)</f>
        <v>0</v>
      </c>
      <c r="J351" s="12">
        <f>IF(RIGHT(J$1,2)="1Q",Raw!J351,Raw!J351-Raw!I351)</f>
        <v>0</v>
      </c>
      <c r="K351" s="12">
        <f>IF(RIGHT(K$1,2)="1Q",Raw!K351,Raw!K351-Raw!J351)</f>
        <v>0</v>
      </c>
      <c r="L351" s="12">
        <f>IF(RIGHT(L$1,2)="1Q",Raw!L351,Raw!L351-Raw!K351)</f>
        <v>0</v>
      </c>
      <c r="M351" s="12">
        <f>IF(RIGHT(M$1,2)="1Q",Raw!M351,Raw!M351-Raw!L351)</f>
        <v>0</v>
      </c>
      <c r="N351" s="12">
        <f>IF(RIGHT(N$1,2)="1Q",Raw!N351,Raw!N351-Raw!M351)</f>
        <v>0</v>
      </c>
      <c r="O351" s="12">
        <f>IF(RIGHT(O$1,2)="1Q",Raw!O351,Raw!O351-Raw!N351)</f>
        <v>0</v>
      </c>
      <c r="P351" s="12">
        <f>IF(RIGHT(P$1,2)="1Q",Raw!P351,Raw!P351-Raw!O351)</f>
        <v>0</v>
      </c>
      <c r="Q351" s="12">
        <f>IF(RIGHT(Q$1,2)="1Q",Raw!Q351,Raw!Q351-Raw!P351)</f>
        <v>0</v>
      </c>
      <c r="R351" s="12">
        <f>IF(RIGHT(R$1,2)="1Q",Raw!R351,Raw!R351-Raw!Q351)</f>
        <v>0</v>
      </c>
      <c r="S351" s="12">
        <f>IF(RIGHT(S$1,2)="1Q",Raw!S351,Raw!S351-Raw!R351)</f>
        <v>0</v>
      </c>
    </row>
    <row r="352" spans="1:19" x14ac:dyDescent="0.25">
      <c r="A352" s="20" t="s">
        <v>297</v>
      </c>
      <c r="B352" s="21" t="s">
        <v>390</v>
      </c>
      <c r="C352" s="21"/>
      <c r="D352" s="21" t="s">
        <v>393</v>
      </c>
      <c r="E352" s="21" t="s">
        <v>387</v>
      </c>
      <c r="F352" s="12">
        <f>Raw!F352</f>
        <v>0</v>
      </c>
      <c r="G352" s="12">
        <f>IF(RIGHT(G$1,2)="1Q",Raw!G352,Raw!G352-Raw!F352)</f>
        <v>0</v>
      </c>
      <c r="H352" s="12">
        <f>IF(RIGHT(H$1,2)="1Q",Raw!H352,Raw!H352-Raw!G352)</f>
        <v>0</v>
      </c>
      <c r="I352" s="12">
        <f>IF(RIGHT(I$1,2)="1Q",Raw!I352,Raw!I352-Raw!H352)</f>
        <v>0</v>
      </c>
      <c r="J352" s="12">
        <f>IF(RIGHT(J$1,2)="1Q",Raw!J352,Raw!J352-Raw!I352)</f>
        <v>0</v>
      </c>
      <c r="K352" s="12">
        <f>IF(RIGHT(K$1,2)="1Q",Raw!K352,Raw!K352-Raw!J352)</f>
        <v>0</v>
      </c>
      <c r="L352" s="12">
        <f>IF(RIGHT(L$1,2)="1Q",Raw!L352,Raw!L352-Raw!K352)</f>
        <v>0</v>
      </c>
      <c r="M352" s="12">
        <f>IF(RIGHT(M$1,2)="1Q",Raw!M352,Raw!M352-Raw!L352)</f>
        <v>0</v>
      </c>
      <c r="N352" s="12">
        <f>IF(RIGHT(N$1,2)="1Q",Raw!N352,Raw!N352-Raw!M352)</f>
        <v>0</v>
      </c>
      <c r="O352" s="12">
        <f>IF(RIGHT(O$1,2)="1Q",Raw!O352,Raw!O352-Raw!N352)</f>
        <v>0</v>
      </c>
      <c r="P352" s="12">
        <f>IF(RIGHT(P$1,2)="1Q",Raw!P352,Raw!P352-Raw!O352)</f>
        <v>0</v>
      </c>
      <c r="Q352" s="12">
        <f>IF(RIGHT(Q$1,2)="1Q",Raw!Q352,Raw!Q352-Raw!P352)</f>
        <v>0</v>
      </c>
      <c r="R352" s="12">
        <f>IF(RIGHT(R$1,2)="1Q",Raw!R352,Raw!R352-Raw!Q352)</f>
        <v>0</v>
      </c>
      <c r="S352" s="12">
        <f>IF(RIGHT(S$1,2)="1Q",Raw!S352,Raw!S352-Raw!R352)</f>
        <v>0</v>
      </c>
    </row>
    <row r="353" spans="1:19" x14ac:dyDescent="0.25">
      <c r="A353" s="20" t="s">
        <v>302</v>
      </c>
      <c r="B353" s="21" t="s">
        <v>391</v>
      </c>
      <c r="C353" s="21"/>
      <c r="D353" s="21" t="s">
        <v>394</v>
      </c>
      <c r="E353" s="21" t="s">
        <v>387</v>
      </c>
      <c r="F353" s="12">
        <f>Raw!F353</f>
        <v>0</v>
      </c>
      <c r="G353" s="12">
        <f>IF(RIGHT(G$1,2)="1Q",Raw!G353,Raw!G353-Raw!F353)</f>
        <v>0</v>
      </c>
      <c r="H353" s="12">
        <f>IF(RIGHT(H$1,2)="1Q",Raw!H353,Raw!H353-Raw!G353)</f>
        <v>0</v>
      </c>
      <c r="I353" s="12">
        <f>IF(RIGHT(I$1,2)="1Q",Raw!I353,Raw!I353-Raw!H353)</f>
        <v>0</v>
      </c>
      <c r="J353" s="12">
        <f>IF(RIGHT(J$1,2)="1Q",Raw!J353,Raw!J353-Raw!I353)</f>
        <v>0</v>
      </c>
      <c r="K353" s="12">
        <f>IF(RIGHT(K$1,2)="1Q",Raw!K353,Raw!K353-Raw!J353)</f>
        <v>0</v>
      </c>
      <c r="L353" s="12">
        <f>IF(RIGHT(L$1,2)="1Q",Raw!L353,Raw!L353-Raw!K353)</f>
        <v>0</v>
      </c>
      <c r="M353" s="12">
        <f>IF(RIGHT(M$1,2)="1Q",Raw!M353,Raw!M353-Raw!L353)</f>
        <v>0</v>
      </c>
      <c r="N353" s="12">
        <f>IF(RIGHT(N$1,2)="1Q",Raw!N353,Raw!N353-Raw!M353)</f>
        <v>0</v>
      </c>
      <c r="O353" s="12">
        <f>IF(RIGHT(O$1,2)="1Q",Raw!O353,Raw!O353-Raw!N353)</f>
        <v>0</v>
      </c>
      <c r="P353" s="12">
        <f>IF(RIGHT(P$1,2)="1Q",Raw!P353,Raw!P353-Raw!O353)</f>
        <v>0</v>
      </c>
      <c r="Q353" s="12">
        <f>IF(RIGHT(Q$1,2)="1Q",Raw!Q353,Raw!Q353-Raw!P353)</f>
        <v>0</v>
      </c>
      <c r="R353" s="12">
        <f>IF(RIGHT(R$1,2)="1Q",Raw!R353,Raw!R353-Raw!Q353)</f>
        <v>0</v>
      </c>
      <c r="S353" s="12">
        <f>IF(RIGHT(S$1,2)="1Q",Raw!S353,Raw!S353-Raw!R353)</f>
        <v>0</v>
      </c>
    </row>
    <row r="354" spans="1:19" x14ac:dyDescent="0.25">
      <c r="A354" s="20" t="s">
        <v>303</v>
      </c>
      <c r="B354" s="21" t="s">
        <v>391</v>
      </c>
      <c r="C354" s="21"/>
      <c r="D354" s="21" t="s">
        <v>394</v>
      </c>
      <c r="E354" s="21" t="s">
        <v>387</v>
      </c>
      <c r="F354" s="12">
        <f>Raw!F354</f>
        <v>0</v>
      </c>
      <c r="G354" s="12">
        <f>IF(RIGHT(G$1,2)="1Q",Raw!G354,Raw!G354-Raw!F354)</f>
        <v>0</v>
      </c>
      <c r="H354" s="12">
        <f>IF(RIGHT(H$1,2)="1Q",Raw!H354,Raw!H354-Raw!G354)</f>
        <v>0</v>
      </c>
      <c r="I354" s="12">
        <f>IF(RIGHT(I$1,2)="1Q",Raw!I354,Raw!I354-Raw!H354)</f>
        <v>0</v>
      </c>
      <c r="J354" s="12">
        <f>IF(RIGHT(J$1,2)="1Q",Raw!J354,Raw!J354-Raw!I354)</f>
        <v>0</v>
      </c>
      <c r="K354" s="12">
        <f>IF(RIGHT(K$1,2)="1Q",Raw!K354,Raw!K354-Raw!J354)</f>
        <v>0</v>
      </c>
      <c r="L354" s="12">
        <f>IF(RIGHT(L$1,2)="1Q",Raw!L354,Raw!L354-Raw!K354)</f>
        <v>0</v>
      </c>
      <c r="M354" s="12">
        <f>IF(RIGHT(M$1,2)="1Q",Raw!M354,Raw!M354-Raw!L354)</f>
        <v>0</v>
      </c>
      <c r="N354" s="12">
        <f>IF(RIGHT(N$1,2)="1Q",Raw!N354,Raw!N354-Raw!M354)</f>
        <v>0</v>
      </c>
      <c r="O354" s="12">
        <f>IF(RIGHT(O$1,2)="1Q",Raw!O354,Raw!O354-Raw!N354)</f>
        <v>0</v>
      </c>
      <c r="P354" s="12">
        <f>IF(RIGHT(P$1,2)="1Q",Raw!P354,Raw!P354-Raw!O354)</f>
        <v>0</v>
      </c>
      <c r="Q354" s="12">
        <f>IF(RIGHT(Q$1,2)="1Q",Raw!Q354,Raw!Q354-Raw!P354)</f>
        <v>0</v>
      </c>
      <c r="R354" s="12">
        <f>IF(RIGHT(R$1,2)="1Q",Raw!R354,Raw!R354-Raw!Q354)</f>
        <v>0</v>
      </c>
      <c r="S354" s="12">
        <f>IF(RIGHT(S$1,2)="1Q",Raw!S354,Raw!S354-Raw!R354)</f>
        <v>0</v>
      </c>
    </row>
    <row r="355" spans="1:19" x14ac:dyDescent="0.25">
      <c r="A355" s="20" t="s">
        <v>304</v>
      </c>
      <c r="B355" s="21" t="s">
        <v>391</v>
      </c>
      <c r="C355" s="21"/>
      <c r="D355" s="21" t="s">
        <v>394</v>
      </c>
      <c r="E355" s="21" t="s">
        <v>387</v>
      </c>
      <c r="F355" s="12">
        <f>Raw!F355</f>
        <v>0</v>
      </c>
      <c r="G355" s="12">
        <f>IF(RIGHT(G$1,2)="1Q",Raw!G355,Raw!G355-Raw!F355)</f>
        <v>0</v>
      </c>
      <c r="H355" s="12">
        <f>IF(RIGHT(H$1,2)="1Q",Raw!H355,Raw!H355-Raw!G355)</f>
        <v>0</v>
      </c>
      <c r="I355" s="12">
        <f>IF(RIGHT(I$1,2)="1Q",Raw!I355,Raw!I355-Raw!H355)</f>
        <v>0</v>
      </c>
      <c r="J355" s="12">
        <f>IF(RIGHT(J$1,2)="1Q",Raw!J355,Raw!J355-Raw!I355)</f>
        <v>0</v>
      </c>
      <c r="K355" s="12">
        <f>IF(RIGHT(K$1,2)="1Q",Raw!K355,Raw!K355-Raw!J355)</f>
        <v>0</v>
      </c>
      <c r="L355" s="12">
        <f>IF(RIGHT(L$1,2)="1Q",Raw!L355,Raw!L355-Raw!K355)</f>
        <v>0</v>
      </c>
      <c r="M355" s="12">
        <f>IF(RIGHT(M$1,2)="1Q",Raw!M355,Raw!M355-Raw!L355)</f>
        <v>0</v>
      </c>
      <c r="N355" s="12">
        <f>IF(RIGHT(N$1,2)="1Q",Raw!N355,Raw!N355-Raw!M355)</f>
        <v>0</v>
      </c>
      <c r="O355" s="12">
        <f>IF(RIGHT(O$1,2)="1Q",Raw!O355,Raw!O355-Raw!N355)</f>
        <v>0</v>
      </c>
      <c r="P355" s="12">
        <f>IF(RIGHT(P$1,2)="1Q",Raw!P355,Raw!P355-Raw!O355)</f>
        <v>0</v>
      </c>
      <c r="Q355" s="12">
        <f>IF(RIGHT(Q$1,2)="1Q",Raw!Q355,Raw!Q355-Raw!P355)</f>
        <v>0</v>
      </c>
      <c r="R355" s="12">
        <f>IF(RIGHT(R$1,2)="1Q",Raw!R355,Raw!R355-Raw!Q355)</f>
        <v>0</v>
      </c>
      <c r="S355" s="12">
        <f>IF(RIGHT(S$1,2)="1Q",Raw!S355,Raw!S355-Raw!R355)</f>
        <v>0</v>
      </c>
    </row>
    <row r="356" spans="1:19" x14ac:dyDescent="0.25">
      <c r="A356" s="20" t="s">
        <v>42</v>
      </c>
      <c r="B356" s="21" t="s">
        <v>391</v>
      </c>
      <c r="C356" s="21"/>
      <c r="D356" s="21" t="s">
        <v>394</v>
      </c>
      <c r="E356" s="21" t="s">
        <v>387</v>
      </c>
      <c r="F356" s="12">
        <f>Raw!F356</f>
        <v>0</v>
      </c>
      <c r="G356" s="12">
        <f>IF(RIGHT(G$1,2)="1Q",Raw!G356,Raw!G356-Raw!F356)</f>
        <v>0</v>
      </c>
      <c r="H356" s="12">
        <f>IF(RIGHT(H$1,2)="1Q",Raw!H356,Raw!H356-Raw!G356)</f>
        <v>0</v>
      </c>
      <c r="I356" s="12">
        <f>IF(RIGHT(I$1,2)="1Q",Raw!I356,Raw!I356-Raw!H356)</f>
        <v>0</v>
      </c>
      <c r="J356" s="12">
        <f>IF(RIGHT(J$1,2)="1Q",Raw!J356,Raw!J356-Raw!I356)</f>
        <v>0</v>
      </c>
      <c r="K356" s="12">
        <f>IF(RIGHT(K$1,2)="1Q",Raw!K356,Raw!K356-Raw!J356)</f>
        <v>0</v>
      </c>
      <c r="L356" s="12">
        <f>IF(RIGHT(L$1,2)="1Q",Raw!L356,Raw!L356-Raw!K356)</f>
        <v>0</v>
      </c>
      <c r="M356" s="12">
        <f>IF(RIGHT(M$1,2)="1Q",Raw!M356,Raw!M356-Raw!L356)</f>
        <v>0</v>
      </c>
      <c r="N356" s="12">
        <f>IF(RIGHT(N$1,2)="1Q",Raw!N356,Raw!N356-Raw!M356)</f>
        <v>0</v>
      </c>
      <c r="O356" s="12">
        <f>IF(RIGHT(O$1,2)="1Q",Raw!O356,Raw!O356-Raw!N356)</f>
        <v>0</v>
      </c>
      <c r="P356" s="12">
        <f>IF(RIGHT(P$1,2)="1Q",Raw!P356,Raw!P356-Raw!O356)</f>
        <v>0</v>
      </c>
      <c r="Q356" s="12">
        <f>IF(RIGHT(Q$1,2)="1Q",Raw!Q356,Raw!Q356-Raw!P356)</f>
        <v>0</v>
      </c>
      <c r="R356" s="12">
        <f>IF(RIGHT(R$1,2)="1Q",Raw!R356,Raw!R356-Raw!Q356)</f>
        <v>0</v>
      </c>
      <c r="S356" s="12">
        <f>IF(RIGHT(S$1,2)="1Q",Raw!S356,Raw!S356-Raw!R356)</f>
        <v>0</v>
      </c>
    </row>
    <row r="357" spans="1:19" x14ac:dyDescent="0.25">
      <c r="A357" s="20" t="s">
        <v>305</v>
      </c>
      <c r="B357" s="21" t="s">
        <v>391</v>
      </c>
      <c r="C357" s="21"/>
      <c r="D357" s="21" t="s">
        <v>394</v>
      </c>
      <c r="E357" s="21" t="s">
        <v>387</v>
      </c>
      <c r="F357" s="12">
        <f>Raw!F357</f>
        <v>0</v>
      </c>
      <c r="G357" s="12">
        <f>IF(RIGHT(G$1,2)="1Q",Raw!G357,Raw!G357-Raw!F357)</f>
        <v>0</v>
      </c>
      <c r="H357" s="12">
        <f>IF(RIGHT(H$1,2)="1Q",Raw!H357,Raw!H357-Raw!G357)</f>
        <v>0</v>
      </c>
      <c r="I357" s="12">
        <f>IF(RIGHT(I$1,2)="1Q",Raw!I357,Raw!I357-Raw!H357)</f>
        <v>0</v>
      </c>
      <c r="J357" s="12">
        <f>IF(RIGHT(J$1,2)="1Q",Raw!J357,Raw!J357-Raw!I357)</f>
        <v>0</v>
      </c>
      <c r="K357" s="12">
        <f>IF(RIGHT(K$1,2)="1Q",Raw!K357,Raw!K357-Raw!J357)</f>
        <v>0</v>
      </c>
      <c r="L357" s="12">
        <f>IF(RIGHT(L$1,2)="1Q",Raw!L357,Raw!L357-Raw!K357)</f>
        <v>0</v>
      </c>
      <c r="M357" s="12">
        <f>IF(RIGHT(M$1,2)="1Q",Raw!M357,Raw!M357-Raw!L357)</f>
        <v>0</v>
      </c>
      <c r="N357" s="12">
        <f>IF(RIGHT(N$1,2)="1Q",Raw!N357,Raw!N357-Raw!M357)</f>
        <v>0</v>
      </c>
      <c r="O357" s="12">
        <f>IF(RIGHT(O$1,2)="1Q",Raw!O357,Raw!O357-Raw!N357)</f>
        <v>0</v>
      </c>
      <c r="P357" s="12">
        <f>IF(RIGHT(P$1,2)="1Q",Raw!P357,Raw!P357-Raw!O357)</f>
        <v>0</v>
      </c>
      <c r="Q357" s="12">
        <f>IF(RIGHT(Q$1,2)="1Q",Raw!Q357,Raw!Q357-Raw!P357)</f>
        <v>0</v>
      </c>
      <c r="R357" s="12">
        <f>IF(RIGHT(R$1,2)="1Q",Raw!R357,Raw!R357-Raw!Q357)</f>
        <v>0</v>
      </c>
      <c r="S357" s="12">
        <f>IF(RIGHT(S$1,2)="1Q",Raw!S357,Raw!S357-Raw!R357)</f>
        <v>628955294</v>
      </c>
    </row>
    <row r="358" spans="1:19" x14ac:dyDescent="0.25">
      <c r="A358" s="20" t="s">
        <v>306</v>
      </c>
      <c r="B358" s="21" t="s">
        <v>391</v>
      </c>
      <c r="C358" s="21"/>
      <c r="D358" s="21" t="s">
        <v>394</v>
      </c>
      <c r="E358" s="21" t="s">
        <v>387</v>
      </c>
      <c r="F358" s="12">
        <f>Raw!F358</f>
        <v>0</v>
      </c>
      <c r="G358" s="12">
        <f>IF(RIGHT(G$1,2)="1Q",Raw!G358,Raw!G358-Raw!F358)</f>
        <v>0</v>
      </c>
      <c r="H358" s="12">
        <f>IF(RIGHT(H$1,2)="1Q",Raw!H358,Raw!H358-Raw!G358)</f>
        <v>0</v>
      </c>
      <c r="I358" s="12">
        <f>IF(RIGHT(I$1,2)="1Q",Raw!I358,Raw!I358-Raw!H358)</f>
        <v>0</v>
      </c>
      <c r="J358" s="12">
        <f>IF(RIGHT(J$1,2)="1Q",Raw!J358,Raw!J358-Raw!I358)</f>
        <v>0</v>
      </c>
      <c r="K358" s="12">
        <f>IF(RIGHT(K$1,2)="1Q",Raw!K358,Raw!K358-Raw!J358)</f>
        <v>0</v>
      </c>
      <c r="L358" s="12">
        <f>IF(RIGHT(L$1,2)="1Q",Raw!L358,Raw!L358-Raw!K358)</f>
        <v>0</v>
      </c>
      <c r="M358" s="12">
        <f>IF(RIGHT(M$1,2)="1Q",Raw!M358,Raw!M358-Raw!L358)</f>
        <v>0</v>
      </c>
      <c r="N358" s="12">
        <f>IF(RIGHT(N$1,2)="1Q",Raw!N358,Raw!N358-Raw!M358)</f>
        <v>0</v>
      </c>
      <c r="O358" s="12">
        <f>IF(RIGHT(O$1,2)="1Q",Raw!O358,Raw!O358-Raw!N358)</f>
        <v>0</v>
      </c>
      <c r="P358" s="12">
        <f>IF(RIGHT(P$1,2)="1Q",Raw!P358,Raw!P358-Raw!O358)</f>
        <v>0</v>
      </c>
      <c r="Q358" s="12">
        <f>IF(RIGHT(Q$1,2)="1Q",Raw!Q358,Raw!Q358-Raw!P358)</f>
        <v>0</v>
      </c>
      <c r="R358" s="12">
        <f>IF(RIGHT(R$1,2)="1Q",Raw!R358,Raw!R358-Raw!Q358)</f>
        <v>0</v>
      </c>
      <c r="S358" s="12">
        <f>IF(RIGHT(S$1,2)="1Q",Raw!S358,Raw!S358-Raw!R358)</f>
        <v>0</v>
      </c>
    </row>
    <row r="359" spans="1:19" x14ac:dyDescent="0.25">
      <c r="A359" s="20" t="s">
        <v>307</v>
      </c>
      <c r="B359" s="21" t="s">
        <v>391</v>
      </c>
      <c r="C359" s="21"/>
      <c r="D359" s="21" t="s">
        <v>394</v>
      </c>
      <c r="E359" s="21" t="s">
        <v>387</v>
      </c>
      <c r="F359" s="12">
        <f>Raw!F359</f>
        <v>0</v>
      </c>
      <c r="G359" s="12">
        <f>IF(RIGHT(G$1,2)="1Q",Raw!G359,Raw!G359-Raw!F359)</f>
        <v>0</v>
      </c>
      <c r="H359" s="12">
        <f>IF(RIGHT(H$1,2)="1Q",Raw!H359,Raw!H359-Raw!G359)</f>
        <v>0</v>
      </c>
      <c r="I359" s="12">
        <f>IF(RIGHT(I$1,2)="1Q",Raw!I359,Raw!I359-Raw!H359)</f>
        <v>0</v>
      </c>
      <c r="J359" s="12">
        <f>IF(RIGHT(J$1,2)="1Q",Raw!J359,Raw!J359-Raw!I359)</f>
        <v>0</v>
      </c>
      <c r="K359" s="12">
        <f>IF(RIGHT(K$1,2)="1Q",Raw!K359,Raw!K359-Raw!J359)</f>
        <v>0</v>
      </c>
      <c r="L359" s="12">
        <f>IF(RIGHT(L$1,2)="1Q",Raw!L359,Raw!L359-Raw!K359)</f>
        <v>0</v>
      </c>
      <c r="M359" s="12">
        <f>IF(RIGHT(M$1,2)="1Q",Raw!M359,Raw!M359-Raw!L359)</f>
        <v>0</v>
      </c>
      <c r="N359" s="12">
        <f>IF(RIGHT(N$1,2)="1Q",Raw!N359,Raw!N359-Raw!M359)</f>
        <v>0</v>
      </c>
      <c r="O359" s="12">
        <f>IF(RIGHT(O$1,2)="1Q",Raw!O359,Raw!O359-Raw!N359)</f>
        <v>0</v>
      </c>
      <c r="P359" s="12">
        <f>IF(RIGHT(P$1,2)="1Q",Raw!P359,Raw!P359-Raw!O359)</f>
        <v>0</v>
      </c>
      <c r="Q359" s="12">
        <f>IF(RIGHT(Q$1,2)="1Q",Raw!Q359,Raw!Q359-Raw!P359)</f>
        <v>0</v>
      </c>
      <c r="R359" s="12">
        <f>IF(RIGHT(R$1,2)="1Q",Raw!R359,Raw!R359-Raw!Q359)</f>
        <v>0</v>
      </c>
      <c r="S359" s="12">
        <f>IF(RIGHT(S$1,2)="1Q",Raw!S359,Raw!S359-Raw!R359)</f>
        <v>0</v>
      </c>
    </row>
    <row r="360" spans="1:19" x14ac:dyDescent="0.25">
      <c r="A360" s="20" t="s">
        <v>308</v>
      </c>
      <c r="B360" s="21" t="s">
        <v>391</v>
      </c>
      <c r="C360" s="21"/>
      <c r="D360" s="21" t="s">
        <v>394</v>
      </c>
      <c r="E360" s="21" t="s">
        <v>387</v>
      </c>
      <c r="F360" s="12">
        <f>Raw!F360</f>
        <v>0</v>
      </c>
      <c r="G360" s="12">
        <f>IF(RIGHT(G$1,2)="1Q",Raw!G360,Raw!G360-Raw!F360)</f>
        <v>0</v>
      </c>
      <c r="H360" s="12">
        <f>IF(RIGHT(H$1,2)="1Q",Raw!H360,Raw!H360-Raw!G360)</f>
        <v>0</v>
      </c>
      <c r="I360" s="12">
        <f>IF(RIGHT(I$1,2)="1Q",Raw!I360,Raw!I360-Raw!H360)</f>
        <v>0</v>
      </c>
      <c r="J360" s="12">
        <f>IF(RIGHT(J$1,2)="1Q",Raw!J360,Raw!J360-Raw!I360)</f>
        <v>0</v>
      </c>
      <c r="K360" s="12">
        <f>IF(RIGHT(K$1,2)="1Q",Raw!K360,Raw!K360-Raw!J360)</f>
        <v>0</v>
      </c>
      <c r="L360" s="12">
        <f>IF(RIGHT(L$1,2)="1Q",Raw!L360,Raw!L360-Raw!K360)</f>
        <v>0</v>
      </c>
      <c r="M360" s="12">
        <f>IF(RIGHT(M$1,2)="1Q",Raw!M360,Raw!M360-Raw!L360)</f>
        <v>0</v>
      </c>
      <c r="N360" s="12">
        <f>IF(RIGHT(N$1,2)="1Q",Raw!N360,Raw!N360-Raw!M360)</f>
        <v>0</v>
      </c>
      <c r="O360" s="12">
        <f>IF(RIGHT(O$1,2)="1Q",Raw!O360,Raw!O360-Raw!N360)</f>
        <v>0</v>
      </c>
      <c r="P360" s="12">
        <f>IF(RIGHT(P$1,2)="1Q",Raw!P360,Raw!P360-Raw!O360)</f>
        <v>0</v>
      </c>
      <c r="Q360" s="12">
        <f>IF(RIGHT(Q$1,2)="1Q",Raw!Q360,Raw!Q360-Raw!P360)</f>
        <v>0</v>
      </c>
      <c r="R360" s="12">
        <f>IF(RIGHT(R$1,2)="1Q",Raw!R360,Raw!R360-Raw!Q360)</f>
        <v>0</v>
      </c>
      <c r="S360" s="12">
        <f>IF(RIGHT(S$1,2)="1Q",Raw!S360,Raw!S360-Raw!R360)</f>
        <v>0</v>
      </c>
    </row>
    <row r="361" spans="1:19" x14ac:dyDescent="0.25">
      <c r="A361" s="20" t="s">
        <v>309</v>
      </c>
      <c r="B361" s="21" t="s">
        <v>391</v>
      </c>
      <c r="C361" s="21"/>
      <c r="D361" s="21" t="s">
        <v>394</v>
      </c>
      <c r="E361" s="21" t="s">
        <v>387</v>
      </c>
      <c r="F361" s="12">
        <f>Raw!F361</f>
        <v>0</v>
      </c>
      <c r="G361" s="12">
        <f>IF(RIGHT(G$1,2)="1Q",Raw!G361,Raw!G361-Raw!F361)</f>
        <v>0</v>
      </c>
      <c r="H361" s="12">
        <f>IF(RIGHT(H$1,2)="1Q",Raw!H361,Raw!H361-Raw!G361)</f>
        <v>0</v>
      </c>
      <c r="I361" s="12">
        <f>IF(RIGHT(I$1,2)="1Q",Raw!I361,Raw!I361-Raw!H361)</f>
        <v>0</v>
      </c>
      <c r="J361" s="12">
        <f>IF(RIGHT(J$1,2)="1Q",Raw!J361,Raw!J361-Raw!I361)</f>
        <v>0</v>
      </c>
      <c r="K361" s="12">
        <f>IF(RIGHT(K$1,2)="1Q",Raw!K361,Raw!K361-Raw!J361)</f>
        <v>0</v>
      </c>
      <c r="L361" s="12">
        <f>IF(RIGHT(L$1,2)="1Q",Raw!L361,Raw!L361-Raw!K361)</f>
        <v>0</v>
      </c>
      <c r="M361" s="12">
        <f>IF(RIGHT(M$1,2)="1Q",Raw!M361,Raw!M361-Raw!L361)</f>
        <v>0</v>
      </c>
      <c r="N361" s="12">
        <f>IF(RIGHT(N$1,2)="1Q",Raw!N361,Raw!N361-Raw!M361)</f>
        <v>0</v>
      </c>
      <c r="O361" s="12">
        <f>IF(RIGHT(O$1,2)="1Q",Raw!O361,Raw!O361-Raw!N361)</f>
        <v>0</v>
      </c>
      <c r="P361" s="12">
        <f>IF(RIGHT(P$1,2)="1Q",Raw!P361,Raw!P361-Raw!O361)</f>
        <v>0</v>
      </c>
      <c r="Q361" s="12">
        <f>IF(RIGHT(Q$1,2)="1Q",Raw!Q361,Raw!Q361-Raw!P361)</f>
        <v>0</v>
      </c>
      <c r="R361" s="12">
        <f>IF(RIGHT(R$1,2)="1Q",Raw!R361,Raw!R361-Raw!Q361)</f>
        <v>0</v>
      </c>
      <c r="S361" s="12">
        <f>IF(RIGHT(S$1,2)="1Q",Raw!S361,Raw!S361-Raw!R361)</f>
        <v>0</v>
      </c>
    </row>
    <row r="362" spans="1:19" x14ac:dyDescent="0.25">
      <c r="A362" s="20" t="s">
        <v>310</v>
      </c>
      <c r="B362" s="21" t="s">
        <v>391</v>
      </c>
      <c r="C362" s="21"/>
      <c r="D362" s="21" t="s">
        <v>394</v>
      </c>
      <c r="E362" s="21" t="s">
        <v>387</v>
      </c>
      <c r="F362" s="12">
        <f>Raw!F362</f>
        <v>699840</v>
      </c>
      <c r="G362" s="12">
        <f>IF(RIGHT(G$1,2)="1Q",Raw!G362,Raw!G362-Raw!F362)</f>
        <v>1076423</v>
      </c>
      <c r="H362" s="12">
        <f>IF(RIGHT(H$1,2)="1Q",Raw!H362,Raw!H362-Raw!G362)</f>
        <v>1073173</v>
      </c>
      <c r="I362" s="12">
        <f>IF(RIGHT(I$1,2)="1Q",Raw!I362,Raw!I362-Raw!H362)</f>
        <v>1335267</v>
      </c>
      <c r="J362" s="12">
        <f>IF(RIGHT(J$1,2)="1Q",Raw!J362,Raw!J362-Raw!I362)</f>
        <v>1179760</v>
      </c>
      <c r="K362" s="12">
        <f>IF(RIGHT(K$1,2)="1Q",Raw!K362,Raw!K362-Raw!J362)</f>
        <v>894463</v>
      </c>
      <c r="L362" s="12">
        <f>IF(RIGHT(L$1,2)="1Q",Raw!L362,Raw!L362-Raw!K362)</f>
        <v>565002</v>
      </c>
      <c r="M362" s="12">
        <f>IF(RIGHT(M$1,2)="1Q",Raw!M362,Raw!M362-Raw!L362)</f>
        <v>47067</v>
      </c>
      <c r="N362" s="12">
        <f>IF(RIGHT(N$1,2)="1Q",Raw!N362,Raw!N362-Raw!M362)</f>
        <v>374663</v>
      </c>
      <c r="O362" s="12">
        <f>IF(RIGHT(O$1,2)="1Q",Raw!O362,Raw!O362-Raw!N362)</f>
        <v>1160092</v>
      </c>
      <c r="P362" s="12">
        <f>IF(RIGHT(P$1,2)="1Q",Raw!P362,Raw!P362-Raw!O362)</f>
        <v>1719513</v>
      </c>
      <c r="Q362" s="12">
        <f>IF(RIGHT(Q$1,2)="1Q",Raw!Q362,Raw!Q362-Raw!P362)</f>
        <v>4336606</v>
      </c>
      <c r="R362" s="12">
        <f>IF(RIGHT(R$1,2)="1Q",Raw!R362,Raw!R362-Raw!Q362)</f>
        <v>2740280</v>
      </c>
      <c r="S362" s="12">
        <f>IF(RIGHT(S$1,2)="1Q",Raw!S362,Raw!S362-Raw!R362)</f>
        <v>3929858</v>
      </c>
    </row>
    <row r="363" spans="1:19" x14ac:dyDescent="0.25">
      <c r="A363" s="20" t="s">
        <v>311</v>
      </c>
      <c r="B363" s="21" t="s">
        <v>390</v>
      </c>
      <c r="C363" s="21"/>
      <c r="D363" s="21" t="s">
        <v>393</v>
      </c>
      <c r="E363" s="21" t="s">
        <v>387</v>
      </c>
      <c r="F363" s="12">
        <f>Raw!F363</f>
        <v>0</v>
      </c>
      <c r="G363" s="12">
        <f>IF(RIGHT(G$1,2)="1Q",Raw!G363,Raw!G363-Raw!F363)</f>
        <v>0</v>
      </c>
      <c r="H363" s="12">
        <f>IF(RIGHT(H$1,2)="1Q",Raw!H363,Raw!H363-Raw!G363)</f>
        <v>0</v>
      </c>
      <c r="I363" s="12">
        <f>IF(RIGHT(I$1,2)="1Q",Raw!I363,Raw!I363-Raw!H363)</f>
        <v>0</v>
      </c>
      <c r="J363" s="12">
        <f>IF(RIGHT(J$1,2)="1Q",Raw!J363,Raw!J363-Raw!I363)</f>
        <v>0</v>
      </c>
      <c r="K363" s="12">
        <f>IF(RIGHT(K$1,2)="1Q",Raw!K363,Raw!K363-Raw!J363)</f>
        <v>0</v>
      </c>
      <c r="L363" s="12">
        <f>IF(RIGHT(L$1,2)="1Q",Raw!L363,Raw!L363-Raw!K363)</f>
        <v>0</v>
      </c>
      <c r="M363" s="12">
        <f>IF(RIGHT(M$1,2)="1Q",Raw!M363,Raw!M363-Raw!L363)</f>
        <v>0</v>
      </c>
      <c r="N363" s="12">
        <f>IF(RIGHT(N$1,2)="1Q",Raw!N363,Raw!N363-Raw!M363)</f>
        <v>0</v>
      </c>
      <c r="O363" s="12">
        <f>IF(RIGHT(O$1,2)="1Q",Raw!O363,Raw!O363-Raw!N363)</f>
        <v>0</v>
      </c>
      <c r="P363" s="12">
        <f>IF(RIGHT(P$1,2)="1Q",Raw!P363,Raw!P363-Raw!O363)</f>
        <v>0</v>
      </c>
      <c r="Q363" s="12">
        <f>IF(RIGHT(Q$1,2)="1Q",Raw!Q363,Raw!Q363-Raw!P363)</f>
        <v>0</v>
      </c>
      <c r="R363" s="12">
        <f>IF(RIGHT(R$1,2)="1Q",Raw!R363,Raw!R363-Raw!Q363)</f>
        <v>0</v>
      </c>
      <c r="S363" s="12">
        <f>IF(RIGHT(S$1,2)="1Q",Raw!S363,Raw!S363-Raw!R363)</f>
        <v>0</v>
      </c>
    </row>
    <row r="364" spans="1:19" x14ac:dyDescent="0.25">
      <c r="A364" s="20" t="s">
        <v>312</v>
      </c>
      <c r="B364" s="21" t="s">
        <v>390</v>
      </c>
      <c r="C364" s="21"/>
      <c r="D364" s="21" t="s">
        <v>393</v>
      </c>
      <c r="E364" s="21" t="s">
        <v>387</v>
      </c>
      <c r="F364" s="12">
        <f>Raw!F364</f>
        <v>0</v>
      </c>
      <c r="G364" s="12">
        <f>IF(RIGHT(G$1,2)="1Q",Raw!G364,Raw!G364-Raw!F364)</f>
        <v>0</v>
      </c>
      <c r="H364" s="12">
        <f>IF(RIGHT(H$1,2)="1Q",Raw!H364,Raw!H364-Raw!G364)</f>
        <v>0</v>
      </c>
      <c r="I364" s="12">
        <f>IF(RIGHT(I$1,2)="1Q",Raw!I364,Raw!I364-Raw!H364)</f>
        <v>0</v>
      </c>
      <c r="J364" s="12">
        <f>IF(RIGHT(J$1,2)="1Q",Raw!J364,Raw!J364-Raw!I364)</f>
        <v>0</v>
      </c>
      <c r="K364" s="12">
        <f>IF(RIGHT(K$1,2)="1Q",Raw!K364,Raw!K364-Raw!J364)</f>
        <v>0</v>
      </c>
      <c r="L364" s="12">
        <f>IF(RIGHT(L$1,2)="1Q",Raw!L364,Raw!L364-Raw!K364)</f>
        <v>0</v>
      </c>
      <c r="M364" s="12">
        <f>IF(RIGHT(M$1,2)="1Q",Raw!M364,Raw!M364-Raw!L364)</f>
        <v>0</v>
      </c>
      <c r="N364" s="12">
        <f>IF(RIGHT(N$1,2)="1Q",Raw!N364,Raw!N364-Raw!M364)</f>
        <v>0</v>
      </c>
      <c r="O364" s="12">
        <f>IF(RIGHT(O$1,2)="1Q",Raw!O364,Raw!O364-Raw!N364)</f>
        <v>0</v>
      </c>
      <c r="P364" s="12">
        <f>IF(RIGHT(P$1,2)="1Q",Raw!P364,Raw!P364-Raw!O364)</f>
        <v>0</v>
      </c>
      <c r="Q364" s="12">
        <f>IF(RIGHT(Q$1,2)="1Q",Raw!Q364,Raw!Q364-Raw!P364)</f>
        <v>0</v>
      </c>
      <c r="R364" s="12">
        <f>IF(RIGHT(R$1,2)="1Q",Raw!R364,Raw!R364-Raw!Q364)</f>
        <v>0</v>
      </c>
      <c r="S364" s="12">
        <f>IF(RIGHT(S$1,2)="1Q",Raw!S364,Raw!S364-Raw!R364)</f>
        <v>0</v>
      </c>
    </row>
    <row r="365" spans="1:19" x14ac:dyDescent="0.25">
      <c r="A365" s="20" t="s">
        <v>313</v>
      </c>
      <c r="B365" s="21" t="s">
        <v>391</v>
      </c>
      <c r="C365" s="21"/>
      <c r="D365" s="21" t="s">
        <v>394</v>
      </c>
      <c r="E365" s="21" t="s">
        <v>387</v>
      </c>
      <c r="F365" s="12">
        <f>Raw!F365</f>
        <v>0</v>
      </c>
      <c r="G365" s="12">
        <f>IF(RIGHT(G$1,2)="1Q",Raw!G365,Raw!G365-Raw!F365)</f>
        <v>0</v>
      </c>
      <c r="H365" s="12">
        <f>IF(RIGHT(H$1,2)="1Q",Raw!H365,Raw!H365-Raw!G365)</f>
        <v>0</v>
      </c>
      <c r="I365" s="12">
        <f>IF(RIGHT(I$1,2)="1Q",Raw!I365,Raw!I365-Raw!H365)</f>
        <v>0</v>
      </c>
      <c r="J365" s="12">
        <f>IF(RIGHT(J$1,2)="1Q",Raw!J365,Raw!J365-Raw!I365)</f>
        <v>0</v>
      </c>
      <c r="K365" s="12">
        <f>IF(RIGHT(K$1,2)="1Q",Raw!K365,Raw!K365-Raw!J365)</f>
        <v>0</v>
      </c>
      <c r="L365" s="12">
        <f>IF(RIGHT(L$1,2)="1Q",Raw!L365,Raw!L365-Raw!K365)</f>
        <v>0</v>
      </c>
      <c r="M365" s="12">
        <f>IF(RIGHT(M$1,2)="1Q",Raw!M365,Raw!M365-Raw!L365)</f>
        <v>0</v>
      </c>
      <c r="N365" s="12">
        <f>IF(RIGHT(N$1,2)="1Q",Raw!N365,Raw!N365-Raw!M365)</f>
        <v>0</v>
      </c>
      <c r="O365" s="12">
        <f>IF(RIGHT(O$1,2)="1Q",Raw!O365,Raw!O365-Raw!N365)</f>
        <v>0</v>
      </c>
      <c r="P365" s="12">
        <f>IF(RIGHT(P$1,2)="1Q",Raw!P365,Raw!P365-Raw!O365)</f>
        <v>0</v>
      </c>
      <c r="Q365" s="12">
        <f>IF(RIGHT(Q$1,2)="1Q",Raw!Q365,Raw!Q365-Raw!P365)</f>
        <v>0</v>
      </c>
      <c r="R365" s="12">
        <f>IF(RIGHT(R$1,2)="1Q",Raw!R365,Raw!R365-Raw!Q365)</f>
        <v>0</v>
      </c>
      <c r="S365" s="12">
        <f>IF(RIGHT(S$1,2)="1Q",Raw!S365,Raw!S365-Raw!R365)</f>
        <v>0</v>
      </c>
    </row>
    <row r="366" spans="1:19" x14ac:dyDescent="0.25">
      <c r="A366" s="20" t="s">
        <v>149</v>
      </c>
      <c r="B366" s="21" t="s">
        <v>391</v>
      </c>
      <c r="C366" s="21"/>
      <c r="D366" s="21" t="s">
        <v>394</v>
      </c>
      <c r="E366" s="21" t="s">
        <v>387</v>
      </c>
      <c r="F366" s="12">
        <f>Raw!F366</f>
        <v>0</v>
      </c>
      <c r="G366" s="12">
        <f>IF(RIGHT(G$1,2)="1Q",Raw!G366,Raw!G366-Raw!F366)</f>
        <v>0</v>
      </c>
      <c r="H366" s="12">
        <f>IF(RIGHT(H$1,2)="1Q",Raw!H366,Raw!H366-Raw!G366)</f>
        <v>0</v>
      </c>
      <c r="I366" s="12">
        <f>IF(RIGHT(I$1,2)="1Q",Raw!I366,Raw!I366-Raw!H366)</f>
        <v>0</v>
      </c>
      <c r="J366" s="12">
        <f>IF(RIGHT(J$1,2)="1Q",Raw!J366,Raw!J366-Raw!I366)</f>
        <v>0</v>
      </c>
      <c r="K366" s="12">
        <f>IF(RIGHT(K$1,2)="1Q",Raw!K366,Raw!K366-Raw!J366)</f>
        <v>0</v>
      </c>
      <c r="L366" s="12">
        <f>IF(RIGHT(L$1,2)="1Q",Raw!L366,Raw!L366-Raw!K366)</f>
        <v>0</v>
      </c>
      <c r="M366" s="12">
        <f>IF(RIGHT(M$1,2)="1Q",Raw!M366,Raw!M366-Raw!L366)</f>
        <v>0</v>
      </c>
      <c r="N366" s="12">
        <f>IF(RIGHT(N$1,2)="1Q",Raw!N366,Raw!N366-Raw!M366)</f>
        <v>0</v>
      </c>
      <c r="O366" s="12">
        <f>IF(RIGHT(O$1,2)="1Q",Raw!O366,Raw!O366-Raw!N366)</f>
        <v>0</v>
      </c>
      <c r="P366" s="12">
        <f>IF(RIGHT(P$1,2)="1Q",Raw!P366,Raw!P366-Raw!O366)</f>
        <v>0</v>
      </c>
      <c r="Q366" s="12">
        <f>IF(RIGHT(Q$1,2)="1Q",Raw!Q366,Raw!Q366-Raw!P366)</f>
        <v>0</v>
      </c>
      <c r="R366" s="12">
        <f>IF(RIGHT(R$1,2)="1Q",Raw!R366,Raw!R366-Raw!Q366)</f>
        <v>0</v>
      </c>
      <c r="S366" s="12">
        <f>IF(RIGHT(S$1,2)="1Q",Raw!S366,Raw!S366-Raw!R366)</f>
        <v>0</v>
      </c>
    </row>
    <row r="367" spans="1:19" x14ac:dyDescent="0.25">
      <c r="A367" s="20" t="s">
        <v>314</v>
      </c>
      <c r="B367" s="21" t="s">
        <v>390</v>
      </c>
      <c r="C367" s="21"/>
      <c r="D367" s="21" t="s">
        <v>393</v>
      </c>
      <c r="E367" s="21" t="s">
        <v>387</v>
      </c>
      <c r="F367" s="12">
        <f>Raw!F367</f>
        <v>0</v>
      </c>
      <c r="G367" s="12">
        <f>IF(RIGHT(G$1,2)="1Q",Raw!G367,Raw!G367-Raw!F367)</f>
        <v>0</v>
      </c>
      <c r="H367" s="12">
        <f>IF(RIGHT(H$1,2)="1Q",Raw!H367,Raw!H367-Raw!G367)</f>
        <v>0</v>
      </c>
      <c r="I367" s="12">
        <f>IF(RIGHT(I$1,2)="1Q",Raw!I367,Raw!I367-Raw!H367)</f>
        <v>0</v>
      </c>
      <c r="J367" s="12">
        <f>IF(RIGHT(J$1,2)="1Q",Raw!J367,Raw!J367-Raw!I367)</f>
        <v>0</v>
      </c>
      <c r="K367" s="12">
        <f>IF(RIGHT(K$1,2)="1Q",Raw!K367,Raw!K367-Raw!J367)</f>
        <v>0</v>
      </c>
      <c r="L367" s="12">
        <f>IF(RIGHT(L$1,2)="1Q",Raw!L367,Raw!L367-Raw!K367)</f>
        <v>0</v>
      </c>
      <c r="M367" s="12">
        <f>IF(RIGHT(M$1,2)="1Q",Raw!M367,Raw!M367-Raw!L367)</f>
        <v>0</v>
      </c>
      <c r="N367" s="12">
        <f>IF(RIGHT(N$1,2)="1Q",Raw!N367,Raw!N367-Raw!M367)</f>
        <v>0</v>
      </c>
      <c r="O367" s="12">
        <f>IF(RIGHT(O$1,2)="1Q",Raw!O367,Raw!O367-Raw!N367)</f>
        <v>0</v>
      </c>
      <c r="P367" s="12">
        <f>IF(RIGHT(P$1,2)="1Q",Raw!P367,Raw!P367-Raw!O367)</f>
        <v>0</v>
      </c>
      <c r="Q367" s="12">
        <f>IF(RIGHT(Q$1,2)="1Q",Raw!Q367,Raw!Q367-Raw!P367)</f>
        <v>0</v>
      </c>
      <c r="R367" s="12">
        <f>IF(RIGHT(R$1,2)="1Q",Raw!R367,Raw!R367-Raw!Q367)</f>
        <v>0</v>
      </c>
      <c r="S367" s="12">
        <f>IF(RIGHT(S$1,2)="1Q",Raw!S367,Raw!S367-Raw!R367)</f>
        <v>0</v>
      </c>
    </row>
    <row r="368" spans="1:19" x14ac:dyDescent="0.25">
      <c r="A368" s="20" t="s">
        <v>315</v>
      </c>
      <c r="B368" s="21" t="s">
        <v>391</v>
      </c>
      <c r="C368" s="21"/>
      <c r="D368" s="21" t="s">
        <v>394</v>
      </c>
      <c r="E368" s="21" t="s">
        <v>387</v>
      </c>
      <c r="F368" s="12">
        <f>Raw!F368</f>
        <v>0</v>
      </c>
      <c r="G368" s="12">
        <f>IF(RIGHT(G$1,2)="1Q",Raw!G368,Raw!G368-Raw!F368)</f>
        <v>0</v>
      </c>
      <c r="H368" s="12">
        <f>IF(RIGHT(H$1,2)="1Q",Raw!H368,Raw!H368-Raw!G368)</f>
        <v>0</v>
      </c>
      <c r="I368" s="12">
        <f>IF(RIGHT(I$1,2)="1Q",Raw!I368,Raw!I368-Raw!H368)</f>
        <v>0</v>
      </c>
      <c r="J368" s="12">
        <f>IF(RIGHT(J$1,2)="1Q",Raw!J368,Raw!J368-Raw!I368)</f>
        <v>0</v>
      </c>
      <c r="K368" s="12">
        <f>IF(RIGHT(K$1,2)="1Q",Raw!K368,Raw!K368-Raw!J368)</f>
        <v>0</v>
      </c>
      <c r="L368" s="12">
        <f>IF(RIGHT(L$1,2)="1Q",Raw!L368,Raw!L368-Raw!K368)</f>
        <v>0</v>
      </c>
      <c r="M368" s="12">
        <f>IF(RIGHT(M$1,2)="1Q",Raw!M368,Raw!M368-Raw!L368)</f>
        <v>0</v>
      </c>
      <c r="N368" s="12">
        <f>IF(RIGHT(N$1,2)="1Q",Raw!N368,Raw!N368-Raw!M368)</f>
        <v>0</v>
      </c>
      <c r="O368" s="12">
        <f>IF(RIGHT(O$1,2)="1Q",Raw!O368,Raw!O368-Raw!N368)</f>
        <v>0</v>
      </c>
      <c r="P368" s="12">
        <f>IF(RIGHT(P$1,2)="1Q",Raw!P368,Raw!P368-Raw!O368)</f>
        <v>0</v>
      </c>
      <c r="Q368" s="12">
        <f>IF(RIGHT(Q$1,2)="1Q",Raw!Q368,Raw!Q368-Raw!P368)</f>
        <v>0</v>
      </c>
      <c r="R368" s="12">
        <f>IF(RIGHT(R$1,2)="1Q",Raw!R368,Raw!R368-Raw!Q368)</f>
        <v>0</v>
      </c>
      <c r="S368" s="12">
        <f>IF(RIGHT(S$1,2)="1Q",Raw!S368,Raw!S368-Raw!R368)</f>
        <v>0</v>
      </c>
    </row>
    <row r="369" spans="1:19" x14ac:dyDescent="0.25">
      <c r="A369" s="20" t="s">
        <v>149</v>
      </c>
      <c r="B369" s="21" t="s">
        <v>391</v>
      </c>
      <c r="C369" s="21"/>
      <c r="D369" s="21" t="s">
        <v>394</v>
      </c>
      <c r="E369" s="21" t="s">
        <v>387</v>
      </c>
      <c r="F369" s="12">
        <f>Raw!F369</f>
        <v>0</v>
      </c>
      <c r="G369" s="12">
        <f>IF(RIGHT(G$1,2)="1Q",Raw!G369,Raw!G369-Raw!F369)</f>
        <v>0</v>
      </c>
      <c r="H369" s="12">
        <f>IF(RIGHT(H$1,2)="1Q",Raw!H369,Raw!H369-Raw!G369)</f>
        <v>0</v>
      </c>
      <c r="I369" s="12">
        <f>IF(RIGHT(I$1,2)="1Q",Raw!I369,Raw!I369-Raw!H369)</f>
        <v>0</v>
      </c>
      <c r="J369" s="12">
        <f>IF(RIGHT(J$1,2)="1Q",Raw!J369,Raw!J369-Raw!I369)</f>
        <v>0</v>
      </c>
      <c r="K369" s="12">
        <f>IF(RIGHT(K$1,2)="1Q",Raw!K369,Raw!K369-Raw!J369)</f>
        <v>0</v>
      </c>
      <c r="L369" s="12">
        <f>IF(RIGHT(L$1,2)="1Q",Raw!L369,Raw!L369-Raw!K369)</f>
        <v>0</v>
      </c>
      <c r="M369" s="12">
        <f>IF(RIGHT(M$1,2)="1Q",Raw!M369,Raw!M369-Raw!L369)</f>
        <v>0</v>
      </c>
      <c r="N369" s="12">
        <f>IF(RIGHT(N$1,2)="1Q",Raw!N369,Raw!N369-Raw!M369)</f>
        <v>0</v>
      </c>
      <c r="O369" s="12">
        <f>IF(RIGHT(O$1,2)="1Q",Raw!O369,Raw!O369-Raw!N369)</f>
        <v>0</v>
      </c>
      <c r="P369" s="12">
        <f>IF(RIGHT(P$1,2)="1Q",Raw!P369,Raw!P369-Raw!O369)</f>
        <v>0</v>
      </c>
      <c r="Q369" s="12">
        <f>IF(RIGHT(Q$1,2)="1Q",Raw!Q369,Raw!Q369-Raw!P369)</f>
        <v>0</v>
      </c>
      <c r="R369" s="12">
        <f>IF(RIGHT(R$1,2)="1Q",Raw!R369,Raw!R369-Raw!Q369)</f>
        <v>0</v>
      </c>
      <c r="S369" s="12">
        <f>IF(RIGHT(S$1,2)="1Q",Raw!S369,Raw!S369-Raw!R369)</f>
        <v>0</v>
      </c>
    </row>
    <row r="370" spans="1:19" x14ac:dyDescent="0.25">
      <c r="A370" s="20" t="s">
        <v>316</v>
      </c>
      <c r="B370" s="21" t="s">
        <v>390</v>
      </c>
      <c r="C370" s="21"/>
      <c r="D370" s="21" t="s">
        <v>393</v>
      </c>
      <c r="E370" s="21" t="s">
        <v>387</v>
      </c>
      <c r="F370" s="12">
        <f>Raw!F370</f>
        <v>0</v>
      </c>
      <c r="G370" s="12">
        <f>IF(RIGHT(G$1,2)="1Q",Raw!G370,Raw!G370-Raw!F370)</f>
        <v>0</v>
      </c>
      <c r="H370" s="12">
        <f>IF(RIGHT(H$1,2)="1Q",Raw!H370,Raw!H370-Raw!G370)</f>
        <v>0</v>
      </c>
      <c r="I370" s="12">
        <f>IF(RIGHT(I$1,2)="1Q",Raw!I370,Raw!I370-Raw!H370)</f>
        <v>0</v>
      </c>
      <c r="J370" s="12">
        <f>IF(RIGHT(J$1,2)="1Q",Raw!J370,Raw!J370-Raw!I370)</f>
        <v>0</v>
      </c>
      <c r="K370" s="12">
        <f>IF(RIGHT(K$1,2)="1Q",Raw!K370,Raw!K370-Raw!J370)</f>
        <v>0</v>
      </c>
      <c r="L370" s="12">
        <f>IF(RIGHT(L$1,2)="1Q",Raw!L370,Raw!L370-Raw!K370)</f>
        <v>0</v>
      </c>
      <c r="M370" s="12">
        <f>IF(RIGHT(M$1,2)="1Q",Raw!M370,Raw!M370-Raw!L370)</f>
        <v>0</v>
      </c>
      <c r="N370" s="12">
        <f>IF(RIGHT(N$1,2)="1Q",Raw!N370,Raw!N370-Raw!M370)</f>
        <v>0</v>
      </c>
      <c r="O370" s="12">
        <f>IF(RIGHT(O$1,2)="1Q",Raw!O370,Raw!O370-Raw!N370)</f>
        <v>0</v>
      </c>
      <c r="P370" s="12">
        <f>IF(RIGHT(P$1,2)="1Q",Raw!P370,Raw!P370-Raw!O370)</f>
        <v>0</v>
      </c>
      <c r="Q370" s="12">
        <f>IF(RIGHT(Q$1,2)="1Q",Raw!Q370,Raw!Q370-Raw!P370)</f>
        <v>0</v>
      </c>
      <c r="R370" s="12">
        <f>IF(RIGHT(R$1,2)="1Q",Raw!R370,Raw!R370-Raw!Q370)</f>
        <v>0</v>
      </c>
      <c r="S370" s="12">
        <f>IF(RIGHT(S$1,2)="1Q",Raw!S370,Raw!S370-Raw!R370)</f>
        <v>0</v>
      </c>
    </row>
    <row r="371" spans="1:19" x14ac:dyDescent="0.25">
      <c r="A371" s="20" t="s">
        <v>317</v>
      </c>
      <c r="B371" s="21" t="s">
        <v>391</v>
      </c>
      <c r="C371" s="21"/>
      <c r="D371" s="21" t="s">
        <v>394</v>
      </c>
      <c r="E371" s="21" t="s">
        <v>387</v>
      </c>
      <c r="F371" s="12">
        <f>Raw!F371</f>
        <v>0</v>
      </c>
      <c r="G371" s="12">
        <f>IF(RIGHT(G$1,2)="1Q",Raw!G371,Raw!G371-Raw!F371)</f>
        <v>0</v>
      </c>
      <c r="H371" s="12">
        <f>IF(RIGHT(H$1,2)="1Q",Raw!H371,Raw!H371-Raw!G371)</f>
        <v>0</v>
      </c>
      <c r="I371" s="12">
        <f>IF(RIGHT(I$1,2)="1Q",Raw!I371,Raw!I371-Raw!H371)</f>
        <v>0</v>
      </c>
      <c r="J371" s="12">
        <f>IF(RIGHT(J$1,2)="1Q",Raw!J371,Raw!J371-Raw!I371)</f>
        <v>0</v>
      </c>
      <c r="K371" s="12">
        <f>IF(RIGHT(K$1,2)="1Q",Raw!K371,Raw!K371-Raw!J371)</f>
        <v>0</v>
      </c>
      <c r="L371" s="12">
        <f>IF(RIGHT(L$1,2)="1Q",Raw!L371,Raw!L371-Raw!K371)</f>
        <v>0</v>
      </c>
      <c r="M371" s="12">
        <f>IF(RIGHT(M$1,2)="1Q",Raw!M371,Raw!M371-Raw!L371)</f>
        <v>0</v>
      </c>
      <c r="N371" s="12">
        <f>IF(RIGHT(N$1,2)="1Q",Raw!N371,Raw!N371-Raw!M371)</f>
        <v>0</v>
      </c>
      <c r="O371" s="12">
        <f>IF(RIGHT(O$1,2)="1Q",Raw!O371,Raw!O371-Raw!N371)</f>
        <v>0</v>
      </c>
      <c r="P371" s="12">
        <f>IF(RIGHT(P$1,2)="1Q",Raw!P371,Raw!P371-Raw!O371)</f>
        <v>0</v>
      </c>
      <c r="Q371" s="12">
        <f>IF(RIGHT(Q$1,2)="1Q",Raw!Q371,Raw!Q371-Raw!P371)</f>
        <v>0</v>
      </c>
      <c r="R371" s="12">
        <f>IF(RIGHT(R$1,2)="1Q",Raw!R371,Raw!R371-Raw!Q371)</f>
        <v>0</v>
      </c>
      <c r="S371" s="12">
        <f>IF(RIGHT(S$1,2)="1Q",Raw!S371,Raw!S371-Raw!R371)</f>
        <v>0</v>
      </c>
    </row>
    <row r="372" spans="1:19" x14ac:dyDescent="0.25">
      <c r="A372" s="20" t="s">
        <v>318</v>
      </c>
      <c r="B372" s="21" t="s">
        <v>391</v>
      </c>
      <c r="C372" s="21"/>
      <c r="D372" s="21" t="s">
        <v>394</v>
      </c>
      <c r="E372" s="21" t="s">
        <v>387</v>
      </c>
      <c r="F372" s="12">
        <f>Raw!F372</f>
        <v>0</v>
      </c>
      <c r="G372" s="12">
        <f>IF(RIGHT(G$1,2)="1Q",Raw!G372,Raw!G372-Raw!F372)</f>
        <v>0</v>
      </c>
      <c r="H372" s="12">
        <f>IF(RIGHT(H$1,2)="1Q",Raw!H372,Raw!H372-Raw!G372)</f>
        <v>0</v>
      </c>
      <c r="I372" s="12">
        <f>IF(RIGHT(I$1,2)="1Q",Raw!I372,Raw!I372-Raw!H372)</f>
        <v>0</v>
      </c>
      <c r="J372" s="12">
        <f>IF(RIGHT(J$1,2)="1Q",Raw!J372,Raw!J372-Raw!I372)</f>
        <v>0</v>
      </c>
      <c r="K372" s="12">
        <f>IF(RIGHT(K$1,2)="1Q",Raw!K372,Raw!K372-Raw!J372)</f>
        <v>0</v>
      </c>
      <c r="L372" s="12">
        <f>IF(RIGHT(L$1,2)="1Q",Raw!L372,Raw!L372-Raw!K372)</f>
        <v>0</v>
      </c>
      <c r="M372" s="12">
        <f>IF(RIGHT(M$1,2)="1Q",Raw!M372,Raw!M372-Raw!L372)</f>
        <v>0</v>
      </c>
      <c r="N372" s="12">
        <f>IF(RIGHT(N$1,2)="1Q",Raw!N372,Raw!N372-Raw!M372)</f>
        <v>0</v>
      </c>
      <c r="O372" s="12">
        <f>IF(RIGHT(O$1,2)="1Q",Raw!O372,Raw!O372-Raw!N372)</f>
        <v>0</v>
      </c>
      <c r="P372" s="12">
        <f>IF(RIGHT(P$1,2)="1Q",Raw!P372,Raw!P372-Raw!O372)</f>
        <v>0</v>
      </c>
      <c r="Q372" s="12">
        <f>IF(RIGHT(Q$1,2)="1Q",Raw!Q372,Raw!Q372-Raw!P372)</f>
        <v>0</v>
      </c>
      <c r="R372" s="12">
        <f>IF(RIGHT(R$1,2)="1Q",Raw!R372,Raw!R372-Raw!Q372)</f>
        <v>0</v>
      </c>
      <c r="S372" s="12">
        <f>IF(RIGHT(S$1,2)="1Q",Raw!S372,Raw!S372-Raw!R372)</f>
        <v>0</v>
      </c>
    </row>
    <row r="373" spans="1:19" x14ac:dyDescent="0.25">
      <c r="A373" s="20" t="s">
        <v>319</v>
      </c>
      <c r="B373" s="21" t="s">
        <v>391</v>
      </c>
      <c r="C373" s="21"/>
      <c r="D373" s="21" t="s">
        <v>394</v>
      </c>
      <c r="E373" s="21" t="s">
        <v>387</v>
      </c>
      <c r="F373" s="12">
        <f>Raw!F373</f>
        <v>0</v>
      </c>
      <c r="G373" s="12">
        <f>IF(RIGHT(G$1,2)="1Q",Raw!G373,Raw!G373-Raw!F373)</f>
        <v>0</v>
      </c>
      <c r="H373" s="12">
        <f>IF(RIGHT(H$1,2)="1Q",Raw!H373,Raw!H373-Raw!G373)</f>
        <v>0</v>
      </c>
      <c r="I373" s="12">
        <f>IF(RIGHT(I$1,2)="1Q",Raw!I373,Raw!I373-Raw!H373)</f>
        <v>0</v>
      </c>
      <c r="J373" s="12">
        <f>IF(RIGHT(J$1,2)="1Q",Raw!J373,Raw!J373-Raw!I373)</f>
        <v>0</v>
      </c>
      <c r="K373" s="12">
        <f>IF(RIGHT(K$1,2)="1Q",Raw!K373,Raw!K373-Raw!J373)</f>
        <v>0</v>
      </c>
      <c r="L373" s="12">
        <f>IF(RIGHT(L$1,2)="1Q",Raw!L373,Raw!L373-Raw!K373)</f>
        <v>0</v>
      </c>
      <c r="M373" s="12">
        <f>IF(RIGHT(M$1,2)="1Q",Raw!M373,Raw!M373-Raw!L373)</f>
        <v>0</v>
      </c>
      <c r="N373" s="12">
        <f>IF(RIGHT(N$1,2)="1Q",Raw!N373,Raw!N373-Raw!M373)</f>
        <v>0</v>
      </c>
      <c r="O373" s="12">
        <f>IF(RIGHT(O$1,2)="1Q",Raw!O373,Raw!O373-Raw!N373)</f>
        <v>0</v>
      </c>
      <c r="P373" s="12">
        <f>IF(RIGHT(P$1,2)="1Q",Raw!P373,Raw!P373-Raw!O373)</f>
        <v>0</v>
      </c>
      <c r="Q373" s="12">
        <f>IF(RIGHT(Q$1,2)="1Q",Raw!Q373,Raw!Q373-Raw!P373)</f>
        <v>0</v>
      </c>
      <c r="R373" s="12">
        <f>IF(RIGHT(R$1,2)="1Q",Raw!R373,Raw!R373-Raw!Q373)</f>
        <v>0</v>
      </c>
      <c r="S373" s="12">
        <f>IF(RIGHT(S$1,2)="1Q",Raw!S373,Raw!S373-Raw!R373)</f>
        <v>0</v>
      </c>
    </row>
    <row r="374" spans="1:19" x14ac:dyDescent="0.25">
      <c r="A374" s="20" t="s">
        <v>320</v>
      </c>
      <c r="B374" s="21" t="s">
        <v>390</v>
      </c>
      <c r="C374" s="21"/>
      <c r="D374" s="21" t="s">
        <v>393</v>
      </c>
      <c r="E374" s="21" t="s">
        <v>387</v>
      </c>
      <c r="F374" s="12">
        <f>Raw!F374</f>
        <v>0</v>
      </c>
      <c r="G374" s="12">
        <f>IF(RIGHT(G$1,2)="1Q",Raw!G374,Raw!G374-Raw!F374)</f>
        <v>0</v>
      </c>
      <c r="H374" s="12">
        <f>IF(RIGHT(H$1,2)="1Q",Raw!H374,Raw!H374-Raw!G374)</f>
        <v>0</v>
      </c>
      <c r="I374" s="12">
        <f>IF(RIGHT(I$1,2)="1Q",Raw!I374,Raw!I374-Raw!H374)</f>
        <v>0</v>
      </c>
      <c r="J374" s="12">
        <f>IF(RIGHT(J$1,2)="1Q",Raw!J374,Raw!J374-Raw!I374)</f>
        <v>0</v>
      </c>
      <c r="K374" s="12">
        <f>IF(RIGHT(K$1,2)="1Q",Raw!K374,Raw!K374-Raw!J374)</f>
        <v>0</v>
      </c>
      <c r="L374" s="12">
        <f>IF(RIGHT(L$1,2)="1Q",Raw!L374,Raw!L374-Raw!K374)</f>
        <v>0</v>
      </c>
      <c r="M374" s="12">
        <f>IF(RIGHT(M$1,2)="1Q",Raw!M374,Raw!M374-Raw!L374)</f>
        <v>0</v>
      </c>
      <c r="N374" s="12">
        <f>IF(RIGHT(N$1,2)="1Q",Raw!N374,Raw!N374-Raw!M374)</f>
        <v>0</v>
      </c>
      <c r="O374" s="12">
        <f>IF(RIGHT(O$1,2)="1Q",Raw!O374,Raw!O374-Raw!N374)</f>
        <v>0</v>
      </c>
      <c r="P374" s="12">
        <f>IF(RIGHT(P$1,2)="1Q",Raw!P374,Raw!P374-Raw!O374)</f>
        <v>0</v>
      </c>
      <c r="Q374" s="12">
        <f>IF(RIGHT(Q$1,2)="1Q",Raw!Q374,Raw!Q374-Raw!P374)</f>
        <v>0</v>
      </c>
      <c r="R374" s="12">
        <f>IF(RIGHT(R$1,2)="1Q",Raw!R374,Raw!R374-Raw!Q374)</f>
        <v>0</v>
      </c>
      <c r="S374" s="12">
        <f>IF(RIGHT(S$1,2)="1Q",Raw!S374,Raw!S374-Raw!R374)</f>
        <v>0</v>
      </c>
    </row>
    <row r="375" spans="1:19" x14ac:dyDescent="0.25">
      <c r="A375" s="20" t="s">
        <v>321</v>
      </c>
      <c r="B375" s="21" t="s">
        <v>391</v>
      </c>
      <c r="C375" s="21"/>
      <c r="D375" s="21" t="s">
        <v>394</v>
      </c>
      <c r="E375" s="21" t="s">
        <v>387</v>
      </c>
      <c r="F375" s="12">
        <f>Raw!F375</f>
        <v>0</v>
      </c>
      <c r="G375" s="12">
        <f>IF(RIGHT(G$1,2)="1Q",Raw!G375,Raw!G375-Raw!F375)</f>
        <v>0</v>
      </c>
      <c r="H375" s="12">
        <f>IF(RIGHT(H$1,2)="1Q",Raw!H375,Raw!H375-Raw!G375)</f>
        <v>0</v>
      </c>
      <c r="I375" s="12">
        <f>IF(RIGHT(I$1,2)="1Q",Raw!I375,Raw!I375-Raw!H375)</f>
        <v>0</v>
      </c>
      <c r="J375" s="12">
        <f>IF(RIGHT(J$1,2)="1Q",Raw!J375,Raw!J375-Raw!I375)</f>
        <v>0</v>
      </c>
      <c r="K375" s="12">
        <f>IF(RIGHT(K$1,2)="1Q",Raw!K375,Raw!K375-Raw!J375)</f>
        <v>0</v>
      </c>
      <c r="L375" s="12">
        <f>IF(RIGHT(L$1,2)="1Q",Raw!L375,Raw!L375-Raw!K375)</f>
        <v>0</v>
      </c>
      <c r="M375" s="12">
        <f>IF(RIGHT(M$1,2)="1Q",Raw!M375,Raw!M375-Raw!L375)</f>
        <v>0</v>
      </c>
      <c r="N375" s="12">
        <f>IF(RIGHT(N$1,2)="1Q",Raw!N375,Raw!N375-Raw!M375)</f>
        <v>0</v>
      </c>
      <c r="O375" s="12">
        <f>IF(RIGHT(O$1,2)="1Q",Raw!O375,Raw!O375-Raw!N375)</f>
        <v>0</v>
      </c>
      <c r="P375" s="12">
        <f>IF(RIGHT(P$1,2)="1Q",Raw!P375,Raw!P375-Raw!O375)</f>
        <v>0</v>
      </c>
      <c r="Q375" s="12">
        <f>IF(RIGHT(Q$1,2)="1Q",Raw!Q375,Raw!Q375-Raw!P375)</f>
        <v>0</v>
      </c>
      <c r="R375" s="12">
        <f>IF(RIGHT(R$1,2)="1Q",Raw!R375,Raw!R375-Raw!Q375)</f>
        <v>0</v>
      </c>
      <c r="S375" s="12">
        <f>IF(RIGHT(S$1,2)="1Q",Raw!S375,Raw!S375-Raw!R375)</f>
        <v>0</v>
      </c>
    </row>
    <row r="376" spans="1:19" x14ac:dyDescent="0.25">
      <c r="A376" s="20" t="s">
        <v>322</v>
      </c>
      <c r="B376" s="21" t="s">
        <v>391</v>
      </c>
      <c r="C376" s="21"/>
      <c r="D376" s="21" t="s">
        <v>394</v>
      </c>
      <c r="E376" s="21" t="s">
        <v>387</v>
      </c>
      <c r="F376" s="12">
        <f>Raw!F376</f>
        <v>0</v>
      </c>
      <c r="G376" s="12">
        <f>IF(RIGHT(G$1,2)="1Q",Raw!G376,Raw!G376-Raw!F376)</f>
        <v>0</v>
      </c>
      <c r="H376" s="12">
        <f>IF(RIGHT(H$1,2)="1Q",Raw!H376,Raw!H376-Raw!G376)</f>
        <v>0</v>
      </c>
      <c r="I376" s="12">
        <f>IF(RIGHT(I$1,2)="1Q",Raw!I376,Raw!I376-Raw!H376)</f>
        <v>0</v>
      </c>
      <c r="J376" s="12">
        <f>IF(RIGHT(J$1,2)="1Q",Raw!J376,Raw!J376-Raw!I376)</f>
        <v>0</v>
      </c>
      <c r="K376" s="12">
        <f>IF(RIGHT(K$1,2)="1Q",Raw!K376,Raw!K376-Raw!J376)</f>
        <v>0</v>
      </c>
      <c r="L376" s="12">
        <f>IF(RIGHT(L$1,2)="1Q",Raw!L376,Raw!L376-Raw!K376)</f>
        <v>0</v>
      </c>
      <c r="M376" s="12">
        <f>IF(RIGHT(M$1,2)="1Q",Raw!M376,Raw!M376-Raw!L376)</f>
        <v>0</v>
      </c>
      <c r="N376" s="12">
        <f>IF(RIGHT(N$1,2)="1Q",Raw!N376,Raw!N376-Raw!M376)</f>
        <v>0</v>
      </c>
      <c r="O376" s="12">
        <f>IF(RIGHT(O$1,2)="1Q",Raw!O376,Raw!O376-Raw!N376)</f>
        <v>0</v>
      </c>
      <c r="P376" s="12">
        <f>IF(RIGHT(P$1,2)="1Q",Raw!P376,Raw!P376-Raw!O376)</f>
        <v>0</v>
      </c>
      <c r="Q376" s="12">
        <f>IF(RIGHT(Q$1,2)="1Q",Raw!Q376,Raw!Q376-Raw!P376)</f>
        <v>0</v>
      </c>
      <c r="R376" s="12">
        <f>IF(RIGHT(R$1,2)="1Q",Raw!R376,Raw!R376-Raw!Q376)</f>
        <v>0</v>
      </c>
      <c r="S376" s="12">
        <f>IF(RIGHT(S$1,2)="1Q",Raw!S376,Raw!S376-Raw!R376)</f>
        <v>0</v>
      </c>
    </row>
    <row r="377" spans="1:19" x14ac:dyDescent="0.25">
      <c r="A377" s="20" t="s">
        <v>33</v>
      </c>
      <c r="B377" s="21" t="s">
        <v>391</v>
      </c>
      <c r="C377" s="21"/>
      <c r="D377" s="21" t="s">
        <v>394</v>
      </c>
      <c r="E377" s="21" t="s">
        <v>387</v>
      </c>
      <c r="F377" s="12">
        <f>Raw!F377</f>
        <v>0</v>
      </c>
      <c r="G377" s="12">
        <f>IF(RIGHT(G$1,2)="1Q",Raw!G377,Raw!G377-Raw!F377)</f>
        <v>0</v>
      </c>
      <c r="H377" s="12">
        <f>IF(RIGHT(H$1,2)="1Q",Raw!H377,Raw!H377-Raw!G377)</f>
        <v>0</v>
      </c>
      <c r="I377" s="12">
        <f>IF(RIGHT(I$1,2)="1Q",Raw!I377,Raw!I377-Raw!H377)</f>
        <v>0</v>
      </c>
      <c r="J377" s="12">
        <f>IF(RIGHT(J$1,2)="1Q",Raw!J377,Raw!J377-Raw!I377)</f>
        <v>0</v>
      </c>
      <c r="K377" s="12">
        <f>IF(RIGHT(K$1,2)="1Q",Raw!K377,Raw!K377-Raw!J377)</f>
        <v>0</v>
      </c>
      <c r="L377" s="12">
        <f>IF(RIGHT(L$1,2)="1Q",Raw!L377,Raw!L377-Raw!K377)</f>
        <v>0</v>
      </c>
      <c r="M377" s="12">
        <f>IF(RIGHT(M$1,2)="1Q",Raw!M377,Raw!M377-Raw!L377)</f>
        <v>0</v>
      </c>
      <c r="N377" s="12">
        <f>IF(RIGHT(N$1,2)="1Q",Raw!N377,Raw!N377-Raw!M377)</f>
        <v>0</v>
      </c>
      <c r="O377" s="12">
        <f>IF(RIGHT(O$1,2)="1Q",Raw!O377,Raw!O377-Raw!N377)</f>
        <v>0</v>
      </c>
      <c r="P377" s="12">
        <f>IF(RIGHT(P$1,2)="1Q",Raw!P377,Raw!P377-Raw!O377)</f>
        <v>0</v>
      </c>
      <c r="Q377" s="12">
        <f>IF(RIGHT(Q$1,2)="1Q",Raw!Q377,Raw!Q377-Raw!P377)</f>
        <v>0</v>
      </c>
      <c r="R377" s="12">
        <f>IF(RIGHT(R$1,2)="1Q",Raw!R377,Raw!R377-Raw!Q377)</f>
        <v>0</v>
      </c>
      <c r="S377" s="12">
        <f>IF(RIGHT(S$1,2)="1Q",Raw!S377,Raw!S377-Raw!R377)</f>
        <v>0</v>
      </c>
    </row>
    <row r="378" spans="1:19" x14ac:dyDescent="0.25">
      <c r="A378" s="20" t="s">
        <v>323</v>
      </c>
      <c r="B378" s="21" t="s">
        <v>391</v>
      </c>
      <c r="C378" s="21"/>
      <c r="D378" s="21" t="s">
        <v>394</v>
      </c>
      <c r="E378" s="21" t="s">
        <v>387</v>
      </c>
      <c r="F378" s="12">
        <f>Raw!F378</f>
        <v>0</v>
      </c>
      <c r="G378" s="12">
        <f>IF(RIGHT(G$1,2)="1Q",Raw!G378,Raw!G378-Raw!F378)</f>
        <v>0</v>
      </c>
      <c r="H378" s="12">
        <f>IF(RIGHT(H$1,2)="1Q",Raw!H378,Raw!H378-Raw!G378)</f>
        <v>0</v>
      </c>
      <c r="I378" s="12">
        <f>IF(RIGHT(I$1,2)="1Q",Raw!I378,Raw!I378-Raw!H378)</f>
        <v>0</v>
      </c>
      <c r="J378" s="12">
        <f>IF(RIGHT(J$1,2)="1Q",Raw!J378,Raw!J378-Raw!I378)</f>
        <v>0</v>
      </c>
      <c r="K378" s="12">
        <f>IF(RIGHT(K$1,2)="1Q",Raw!K378,Raw!K378-Raw!J378)</f>
        <v>0</v>
      </c>
      <c r="L378" s="12">
        <f>IF(RIGHT(L$1,2)="1Q",Raw!L378,Raw!L378-Raw!K378)</f>
        <v>0</v>
      </c>
      <c r="M378" s="12">
        <f>IF(RIGHT(M$1,2)="1Q",Raw!M378,Raw!M378-Raw!L378)</f>
        <v>0</v>
      </c>
      <c r="N378" s="12">
        <f>IF(RIGHT(N$1,2)="1Q",Raw!N378,Raw!N378-Raw!M378)</f>
        <v>0</v>
      </c>
      <c r="O378" s="12">
        <f>IF(RIGHT(O$1,2)="1Q",Raw!O378,Raw!O378-Raw!N378)</f>
        <v>0</v>
      </c>
      <c r="P378" s="12">
        <f>IF(RIGHT(P$1,2)="1Q",Raw!P378,Raw!P378-Raw!O378)</f>
        <v>0</v>
      </c>
      <c r="Q378" s="12">
        <f>IF(RIGHT(Q$1,2)="1Q",Raw!Q378,Raw!Q378-Raw!P378)</f>
        <v>0</v>
      </c>
      <c r="R378" s="12">
        <f>IF(RIGHT(R$1,2)="1Q",Raw!R378,Raw!R378-Raw!Q378)</f>
        <v>0</v>
      </c>
      <c r="S378" s="12">
        <f>IF(RIGHT(S$1,2)="1Q",Raw!S378,Raw!S378-Raw!R378)</f>
        <v>0</v>
      </c>
    </row>
    <row r="379" spans="1:19" x14ac:dyDescent="0.25">
      <c r="A379" s="22" t="s">
        <v>2</v>
      </c>
      <c r="B379" s="23" t="s">
        <v>391</v>
      </c>
      <c r="C379" s="23"/>
      <c r="D379" s="23" t="s">
        <v>394</v>
      </c>
      <c r="E379" s="23" t="s">
        <v>388</v>
      </c>
      <c r="F379" s="15">
        <f>Raw!F379</f>
        <v>932052274</v>
      </c>
      <c r="G379" s="15">
        <f>IF(RIGHT(G$1,2)="1Q",Raw!G379,Raw!G379-Raw!F379)</f>
        <v>-2684730367</v>
      </c>
      <c r="H379" s="15">
        <f>IF(RIGHT(H$1,2)="1Q",Raw!H379,Raw!H379-Raw!G379)</f>
        <v>-1477704457</v>
      </c>
      <c r="I379" s="15">
        <f>IF(RIGHT(I$1,2)="1Q",Raw!I379,Raw!I379-Raw!H379)</f>
        <v>-4500353641</v>
      </c>
      <c r="J379" s="15">
        <f>IF(RIGHT(J$1,2)="1Q",Raw!J379,Raw!J379-Raw!I379)</f>
        <v>-3031231018</v>
      </c>
      <c r="K379" s="15">
        <f>IF(RIGHT(K$1,2)="1Q",Raw!K379,Raw!K379-Raw!J379)</f>
        <v>-5418333184</v>
      </c>
      <c r="L379" s="15">
        <f>IF(RIGHT(L$1,2)="1Q",Raw!L379,Raw!L379-Raw!K379)</f>
        <v>-4855124992</v>
      </c>
      <c r="M379" s="15">
        <f>IF(RIGHT(M$1,2)="1Q",Raw!M379,Raw!M379-Raw!L379)</f>
        <v>-4448396098</v>
      </c>
      <c r="N379" s="15">
        <f>IF(RIGHT(N$1,2)="1Q",Raw!N379,Raw!N379-Raw!M379)</f>
        <v>-10234710198</v>
      </c>
      <c r="O379" s="15">
        <f>IF(RIGHT(O$1,2)="1Q",Raw!O379,Raw!O379-Raw!N379)</f>
        <v>-13179134945</v>
      </c>
      <c r="P379" s="15">
        <f>IF(RIGHT(P$1,2)="1Q",Raw!P379,Raw!P379-Raw!O379)</f>
        <v>-11944192418</v>
      </c>
      <c r="Q379" s="15">
        <f>IF(RIGHT(Q$1,2)="1Q",Raw!Q379,Raw!Q379-Raw!P379)</f>
        <v>-12039802893</v>
      </c>
      <c r="R379" s="15">
        <f>IF(RIGHT(R$1,2)="1Q",Raw!R379,Raw!R379-Raw!Q379)</f>
        <v>-12630667038</v>
      </c>
      <c r="S379" s="15">
        <f>IF(RIGHT(S$1,2)="1Q",Raw!S379,Raw!S379-Raw!R379)</f>
        <v>-12837677955</v>
      </c>
    </row>
    <row r="380" spans="1:19" x14ac:dyDescent="0.25">
      <c r="A380" s="24" t="s">
        <v>3</v>
      </c>
      <c r="B380" s="25" t="s">
        <v>390</v>
      </c>
      <c r="C380" s="25"/>
      <c r="D380" s="25" t="s">
        <v>393</v>
      </c>
      <c r="E380" s="25" t="s">
        <v>386</v>
      </c>
      <c r="F380" s="6">
        <f>Raw!F380</f>
        <v>6855281</v>
      </c>
      <c r="G380" s="6">
        <f>IF(RIGHT(G$1,2)="1Q",Raw!G380,Raw!G380-Raw!F380)</f>
        <v>12524652</v>
      </c>
      <c r="H380" s="6">
        <f>IF(RIGHT(H$1,2)="1Q",Raw!H380,Raw!H380-Raw!G380)</f>
        <v>547905475</v>
      </c>
      <c r="I380" s="6">
        <f>IF(RIGHT(I$1,2)="1Q",Raw!I380,Raw!I380-Raw!H380)</f>
        <v>223096516</v>
      </c>
      <c r="J380" s="6">
        <f>IF(RIGHT(J$1,2)="1Q",Raw!J380,Raw!J380-Raw!I380)</f>
        <v>82815986</v>
      </c>
      <c r="K380" s="6">
        <f>IF(RIGHT(K$1,2)="1Q",Raw!K380,Raw!K380-Raw!J380)</f>
        <v>75260510</v>
      </c>
      <c r="L380" s="6">
        <f>IF(RIGHT(L$1,2)="1Q",Raw!L380,Raw!L380-Raw!K380)</f>
        <v>193481584</v>
      </c>
      <c r="M380" s="6">
        <f>IF(RIGHT(M$1,2)="1Q",Raw!M380,Raw!M380-Raw!L380)</f>
        <v>324365</v>
      </c>
      <c r="N380" s="6">
        <f>IF(RIGHT(N$1,2)="1Q",Raw!N380,Raw!N380-Raw!M380)</f>
        <v>35553164</v>
      </c>
      <c r="O380" s="6">
        <f>IF(RIGHT(O$1,2)="1Q",Raw!O380,Raw!O380-Raw!N380)</f>
        <v>190328335</v>
      </c>
      <c r="P380" s="6">
        <f>IF(RIGHT(P$1,2)="1Q",Raw!P380,Raw!P380-Raw!O380)</f>
        <v>6391943</v>
      </c>
      <c r="Q380" s="6">
        <f>IF(RIGHT(Q$1,2)="1Q",Raw!Q380,Raw!Q380-Raw!P380)</f>
        <v>143359</v>
      </c>
      <c r="R380" s="6">
        <f>IF(RIGHT(R$1,2)="1Q",Raw!R380,Raw!R380-Raw!Q380)</f>
        <v>56230028</v>
      </c>
      <c r="S380" s="6">
        <f>IF(RIGHT(S$1,2)="1Q",Raw!S380,Raw!S380-Raw!R380)</f>
        <v>909523151</v>
      </c>
    </row>
    <row r="381" spans="1:19" x14ac:dyDescent="0.25">
      <c r="A381" s="24" t="s">
        <v>324</v>
      </c>
      <c r="B381" s="25" t="s">
        <v>391</v>
      </c>
      <c r="C381" s="25"/>
      <c r="D381" s="25" t="s">
        <v>394</v>
      </c>
      <c r="E381" s="25" t="s">
        <v>386</v>
      </c>
      <c r="F381" s="6">
        <f>Raw!F381</f>
        <v>385177</v>
      </c>
      <c r="G381" s="6">
        <f>IF(RIGHT(G$1,2)="1Q",Raw!G381,Raw!G381-Raw!F381)</f>
        <v>2223767</v>
      </c>
      <c r="H381" s="6">
        <f>IF(RIGHT(H$1,2)="1Q",Raw!H381,Raw!H381-Raw!G381)</f>
        <v>0</v>
      </c>
      <c r="I381" s="6">
        <f>IF(RIGHT(I$1,2)="1Q",Raw!I381,Raw!I381-Raw!H381)</f>
        <v>0</v>
      </c>
      <c r="J381" s="6">
        <f>IF(RIGHT(J$1,2)="1Q",Raw!J381,Raw!J381-Raw!I381)</f>
        <v>0</v>
      </c>
      <c r="K381" s="6">
        <f>IF(RIGHT(K$1,2)="1Q",Raw!K381,Raw!K381-Raw!J381)</f>
        <v>0</v>
      </c>
      <c r="L381" s="6">
        <f>IF(RIGHT(L$1,2)="1Q",Raw!L381,Raw!L381-Raw!K381)</f>
        <v>0</v>
      </c>
      <c r="M381" s="6">
        <f>IF(RIGHT(M$1,2)="1Q",Raw!M381,Raw!M381-Raw!L381)</f>
        <v>0</v>
      </c>
      <c r="N381" s="6">
        <f>IF(RIGHT(N$1,2)="1Q",Raw!N381,Raw!N381-Raw!M381)</f>
        <v>0</v>
      </c>
      <c r="O381" s="6">
        <f>IF(RIGHT(O$1,2)="1Q",Raw!O381,Raw!O381-Raw!N381)</f>
        <v>0</v>
      </c>
      <c r="P381" s="6">
        <f>IF(RIGHT(P$1,2)="1Q",Raw!P381,Raw!P381-Raw!O381)</f>
        <v>0</v>
      </c>
      <c r="Q381" s="6">
        <f>IF(RIGHT(Q$1,2)="1Q",Raw!Q381,Raw!Q381-Raw!P381)</f>
        <v>106750</v>
      </c>
      <c r="R381" s="6">
        <f>IF(RIGHT(R$1,2)="1Q",Raw!R381,Raw!R381-Raw!Q381)</f>
        <v>0</v>
      </c>
      <c r="S381" s="6">
        <f>IF(RIGHT(S$1,2)="1Q",Raw!S381,Raw!S381-Raw!R381)</f>
        <v>0</v>
      </c>
    </row>
    <row r="382" spans="1:19" x14ac:dyDescent="0.25">
      <c r="A382" s="24" t="s">
        <v>325</v>
      </c>
      <c r="B382" s="25" t="s">
        <v>391</v>
      </c>
      <c r="C382" s="25"/>
      <c r="D382" s="25" t="s">
        <v>394</v>
      </c>
      <c r="E382" s="25" t="s">
        <v>386</v>
      </c>
      <c r="F382" s="6">
        <f>Raw!F382</f>
        <v>0</v>
      </c>
      <c r="G382" s="6">
        <f>IF(RIGHT(G$1,2)="1Q",Raw!G382,Raw!G382-Raw!F382)</f>
        <v>0</v>
      </c>
      <c r="H382" s="6">
        <f>IF(RIGHT(H$1,2)="1Q",Raw!H382,Raw!H382-Raw!G382)</f>
        <v>0</v>
      </c>
      <c r="I382" s="6">
        <f>IF(RIGHT(I$1,2)="1Q",Raw!I382,Raw!I382-Raw!H382)</f>
        <v>0</v>
      </c>
      <c r="J382" s="6">
        <f>IF(RIGHT(J$1,2)="1Q",Raw!J382,Raw!J382-Raw!I382)</f>
        <v>0</v>
      </c>
      <c r="K382" s="6">
        <f>IF(RIGHT(K$1,2)="1Q",Raw!K382,Raw!K382-Raw!J382)</f>
        <v>0</v>
      </c>
      <c r="L382" s="6">
        <f>IF(RIGHT(L$1,2)="1Q",Raw!L382,Raw!L382-Raw!K382)</f>
        <v>0</v>
      </c>
      <c r="M382" s="6">
        <f>IF(RIGHT(M$1,2)="1Q",Raw!M382,Raw!M382-Raw!L382)</f>
        <v>0</v>
      </c>
      <c r="N382" s="6">
        <f>IF(RIGHT(N$1,2)="1Q",Raw!N382,Raw!N382-Raw!M382)</f>
        <v>0</v>
      </c>
      <c r="O382" s="6">
        <f>IF(RIGHT(O$1,2)="1Q",Raw!O382,Raw!O382-Raw!N382)</f>
        <v>0</v>
      </c>
      <c r="P382" s="6">
        <f>IF(RIGHT(P$1,2)="1Q",Raw!P382,Raw!P382-Raw!O382)</f>
        <v>0</v>
      </c>
      <c r="Q382" s="6">
        <f>IF(RIGHT(Q$1,2)="1Q",Raw!Q382,Raw!Q382-Raw!P382)</f>
        <v>0</v>
      </c>
      <c r="R382" s="6">
        <f>IF(RIGHT(R$1,2)="1Q",Raw!R382,Raw!R382-Raw!Q382)</f>
        <v>0</v>
      </c>
      <c r="S382" s="6">
        <f>IF(RIGHT(S$1,2)="1Q",Raw!S382,Raw!S382-Raw!R382)</f>
        <v>0</v>
      </c>
    </row>
    <row r="383" spans="1:19" x14ac:dyDescent="0.25">
      <c r="A383" s="24" t="s">
        <v>326</v>
      </c>
      <c r="B383" s="25" t="s">
        <v>391</v>
      </c>
      <c r="C383" s="25"/>
      <c r="D383" s="25" t="s">
        <v>394</v>
      </c>
      <c r="E383" s="25" t="s">
        <v>386</v>
      </c>
      <c r="F383" s="6">
        <f>Raw!F383</f>
        <v>3349155</v>
      </c>
      <c r="G383" s="6">
        <f>IF(RIGHT(G$1,2)="1Q",Raw!G383,Raw!G383-Raw!F383)</f>
        <v>3349155</v>
      </c>
      <c r="H383" s="6">
        <f>IF(RIGHT(H$1,2)="1Q",Raw!H383,Raw!H383-Raw!G383)</f>
        <v>28549155</v>
      </c>
      <c r="I383" s="6">
        <f>IF(RIGHT(I$1,2)="1Q",Raw!I383,Raw!I383-Raw!H383)</f>
        <v>71290277</v>
      </c>
      <c r="J383" s="6">
        <f>IF(RIGHT(J$1,2)="1Q",Raw!J383,Raw!J383-Raw!I383)</f>
        <v>73537216</v>
      </c>
      <c r="K383" s="6">
        <f>IF(RIGHT(K$1,2)="1Q",Raw!K383,Raw!K383-Raw!J383)</f>
        <v>74375202</v>
      </c>
      <c r="L383" s="6">
        <f>IF(RIGHT(L$1,2)="1Q",Raw!L383,Raw!L383-Raw!K383)</f>
        <v>18563330</v>
      </c>
      <c r="M383" s="6">
        <f>IF(RIGHT(M$1,2)="1Q",Raw!M383,Raw!M383-Raw!L383)</f>
        <v>0</v>
      </c>
      <c r="N383" s="6">
        <f>IF(RIGHT(N$1,2)="1Q",Raw!N383,Raw!N383-Raw!M383)</f>
        <v>0</v>
      </c>
      <c r="O383" s="6">
        <f>IF(RIGHT(O$1,2)="1Q",Raw!O383,Raw!O383-Raw!N383)</f>
        <v>0</v>
      </c>
      <c r="P383" s="6">
        <f>IF(RIGHT(P$1,2)="1Q",Raw!P383,Raw!P383-Raw!O383)</f>
        <v>0</v>
      </c>
      <c r="Q383" s="6">
        <f>IF(RIGHT(Q$1,2)="1Q",Raw!Q383,Raw!Q383-Raw!P383)</f>
        <v>0</v>
      </c>
      <c r="R383" s="6">
        <f>IF(RIGHT(R$1,2)="1Q",Raw!R383,Raw!R383-Raw!Q383)</f>
        <v>0</v>
      </c>
      <c r="S383" s="6">
        <f>IF(RIGHT(S$1,2)="1Q",Raw!S383,Raw!S383-Raw!R383)</f>
        <v>0</v>
      </c>
    </row>
    <row r="384" spans="1:19" x14ac:dyDescent="0.25">
      <c r="A384" s="24" t="s">
        <v>327</v>
      </c>
      <c r="B384" s="25" t="s">
        <v>391</v>
      </c>
      <c r="C384" s="25"/>
      <c r="D384" s="25" t="s">
        <v>394</v>
      </c>
      <c r="E384" s="25" t="s">
        <v>386</v>
      </c>
      <c r="F384" s="6">
        <f>Raw!F384</f>
        <v>0</v>
      </c>
      <c r="G384" s="6">
        <f>IF(RIGHT(G$1,2)="1Q",Raw!G384,Raw!G384-Raw!F384)</f>
        <v>0</v>
      </c>
      <c r="H384" s="6">
        <f>IF(RIGHT(H$1,2)="1Q",Raw!H384,Raw!H384-Raw!G384)</f>
        <v>0</v>
      </c>
      <c r="I384" s="6">
        <f>IF(RIGHT(I$1,2)="1Q",Raw!I384,Raw!I384-Raw!H384)</f>
        <v>0</v>
      </c>
      <c r="J384" s="6">
        <f>IF(RIGHT(J$1,2)="1Q",Raw!J384,Raw!J384-Raw!I384)</f>
        <v>0</v>
      </c>
      <c r="K384" s="6">
        <f>IF(RIGHT(K$1,2)="1Q",Raw!K384,Raw!K384-Raw!J384)</f>
        <v>0</v>
      </c>
      <c r="L384" s="6">
        <f>IF(RIGHT(L$1,2)="1Q",Raw!L384,Raw!L384-Raw!K384)</f>
        <v>0</v>
      </c>
      <c r="M384" s="6">
        <f>IF(RIGHT(M$1,2)="1Q",Raw!M384,Raw!M384-Raw!L384)</f>
        <v>0</v>
      </c>
      <c r="N384" s="6">
        <f>IF(RIGHT(N$1,2)="1Q",Raw!N384,Raw!N384-Raw!M384)</f>
        <v>0</v>
      </c>
      <c r="O384" s="6">
        <f>IF(RIGHT(O$1,2)="1Q",Raw!O384,Raw!O384-Raw!N384)</f>
        <v>0</v>
      </c>
      <c r="P384" s="6">
        <f>IF(RIGHT(P$1,2)="1Q",Raw!P384,Raw!P384-Raw!O384)</f>
        <v>0</v>
      </c>
      <c r="Q384" s="6">
        <f>IF(RIGHT(Q$1,2)="1Q",Raw!Q384,Raw!Q384-Raw!P384)</f>
        <v>0</v>
      </c>
      <c r="R384" s="6">
        <f>IF(RIGHT(R$1,2)="1Q",Raw!R384,Raw!R384-Raw!Q384)</f>
        <v>0</v>
      </c>
      <c r="S384" s="6">
        <f>IF(RIGHT(S$1,2)="1Q",Raw!S384,Raw!S384-Raw!R384)</f>
        <v>0</v>
      </c>
    </row>
    <row r="385" spans="1:19" x14ac:dyDescent="0.25">
      <c r="A385" s="24" t="s">
        <v>328</v>
      </c>
      <c r="B385" s="25" t="s">
        <v>391</v>
      </c>
      <c r="C385" s="25"/>
      <c r="D385" s="25" t="s">
        <v>394</v>
      </c>
      <c r="E385" s="25" t="s">
        <v>386</v>
      </c>
      <c r="F385" s="6">
        <f>Raw!F385</f>
        <v>0</v>
      </c>
      <c r="G385" s="6">
        <f>IF(RIGHT(G$1,2)="1Q",Raw!G385,Raw!G385-Raw!F385)</f>
        <v>0</v>
      </c>
      <c r="H385" s="6">
        <f>IF(RIGHT(H$1,2)="1Q",Raw!H385,Raw!H385-Raw!G385)</f>
        <v>0</v>
      </c>
      <c r="I385" s="6">
        <f>IF(RIGHT(I$1,2)="1Q",Raw!I385,Raw!I385-Raw!H385)</f>
        <v>0</v>
      </c>
      <c r="J385" s="6">
        <f>IF(RIGHT(J$1,2)="1Q",Raw!J385,Raw!J385-Raw!I385)</f>
        <v>0</v>
      </c>
      <c r="K385" s="6">
        <f>IF(RIGHT(K$1,2)="1Q",Raw!K385,Raw!K385-Raw!J385)</f>
        <v>0</v>
      </c>
      <c r="L385" s="6">
        <f>IF(RIGHT(L$1,2)="1Q",Raw!L385,Raw!L385-Raw!K385)</f>
        <v>0</v>
      </c>
      <c r="M385" s="6">
        <f>IF(RIGHT(M$1,2)="1Q",Raw!M385,Raw!M385-Raw!L385)</f>
        <v>0</v>
      </c>
      <c r="N385" s="6">
        <f>IF(RIGHT(N$1,2)="1Q",Raw!N385,Raw!N385-Raw!M385)</f>
        <v>0</v>
      </c>
      <c r="O385" s="6">
        <f>IF(RIGHT(O$1,2)="1Q",Raw!O385,Raw!O385-Raw!N385)</f>
        <v>0</v>
      </c>
      <c r="P385" s="6">
        <f>IF(RIGHT(P$1,2)="1Q",Raw!P385,Raw!P385-Raw!O385)</f>
        <v>0</v>
      </c>
      <c r="Q385" s="6">
        <f>IF(RIGHT(Q$1,2)="1Q",Raw!Q385,Raw!Q385-Raw!P385)</f>
        <v>0</v>
      </c>
      <c r="R385" s="6">
        <f>IF(RIGHT(R$1,2)="1Q",Raw!R385,Raw!R385-Raw!Q385)</f>
        <v>0</v>
      </c>
      <c r="S385" s="6">
        <f>IF(RIGHT(S$1,2)="1Q",Raw!S385,Raw!S385-Raw!R385)</f>
        <v>0</v>
      </c>
    </row>
    <row r="386" spans="1:19" x14ac:dyDescent="0.25">
      <c r="A386" s="24" t="s">
        <v>329</v>
      </c>
      <c r="B386" s="25" t="s">
        <v>391</v>
      </c>
      <c r="C386" s="25"/>
      <c r="D386" s="25" t="s">
        <v>394</v>
      </c>
      <c r="E386" s="25" t="s">
        <v>386</v>
      </c>
      <c r="F386" s="6">
        <f>Raw!F386</f>
        <v>0</v>
      </c>
      <c r="G386" s="6">
        <f>IF(RIGHT(G$1,2)="1Q",Raw!G386,Raw!G386-Raw!F386)</f>
        <v>0</v>
      </c>
      <c r="H386" s="6">
        <f>IF(RIGHT(H$1,2)="1Q",Raw!H386,Raw!H386-Raw!G386)</f>
        <v>0</v>
      </c>
      <c r="I386" s="6">
        <f>IF(RIGHT(I$1,2)="1Q",Raw!I386,Raw!I386-Raw!H386)</f>
        <v>0</v>
      </c>
      <c r="J386" s="6">
        <f>IF(RIGHT(J$1,2)="1Q",Raw!J386,Raw!J386-Raw!I386)</f>
        <v>0</v>
      </c>
      <c r="K386" s="6">
        <f>IF(RIGHT(K$1,2)="1Q",Raw!K386,Raw!K386-Raw!J386)</f>
        <v>0</v>
      </c>
      <c r="L386" s="6">
        <f>IF(RIGHT(L$1,2)="1Q",Raw!L386,Raw!L386-Raw!K386)</f>
        <v>0</v>
      </c>
      <c r="M386" s="6">
        <f>IF(RIGHT(M$1,2)="1Q",Raw!M386,Raw!M386-Raw!L386)</f>
        <v>0</v>
      </c>
      <c r="N386" s="6">
        <f>IF(RIGHT(N$1,2)="1Q",Raw!N386,Raw!N386-Raw!M386)</f>
        <v>0</v>
      </c>
      <c r="O386" s="6">
        <f>IF(RIGHT(O$1,2)="1Q",Raw!O386,Raw!O386-Raw!N386)</f>
        <v>0</v>
      </c>
      <c r="P386" s="6">
        <f>IF(RIGHT(P$1,2)="1Q",Raw!P386,Raw!P386-Raw!O386)</f>
        <v>0</v>
      </c>
      <c r="Q386" s="6">
        <f>IF(RIGHT(Q$1,2)="1Q",Raw!Q386,Raw!Q386-Raw!P386)</f>
        <v>0</v>
      </c>
      <c r="R386" s="6">
        <f>IF(RIGHT(R$1,2)="1Q",Raw!R386,Raw!R386-Raw!Q386)</f>
        <v>0</v>
      </c>
      <c r="S386" s="6">
        <f>IF(RIGHT(S$1,2)="1Q",Raw!S386,Raw!S386-Raw!R386)</f>
        <v>0</v>
      </c>
    </row>
    <row r="387" spans="1:19" x14ac:dyDescent="0.25">
      <c r="A387" s="24" t="s">
        <v>330</v>
      </c>
      <c r="B387" s="25" t="s">
        <v>391</v>
      </c>
      <c r="C387" s="25"/>
      <c r="D387" s="25" t="s">
        <v>394</v>
      </c>
      <c r="E387" s="25" t="s">
        <v>386</v>
      </c>
      <c r="F387" s="6">
        <f>Raw!F387</f>
        <v>0</v>
      </c>
      <c r="G387" s="6">
        <f>IF(RIGHT(G$1,2)="1Q",Raw!G387,Raw!G387-Raw!F387)</f>
        <v>0</v>
      </c>
      <c r="H387" s="6">
        <f>IF(RIGHT(H$1,2)="1Q",Raw!H387,Raw!H387-Raw!G387)</f>
        <v>0</v>
      </c>
      <c r="I387" s="6">
        <f>IF(RIGHT(I$1,2)="1Q",Raw!I387,Raw!I387-Raw!H387)</f>
        <v>0</v>
      </c>
      <c r="J387" s="6">
        <f>IF(RIGHT(J$1,2)="1Q",Raw!J387,Raw!J387-Raw!I387)</f>
        <v>0</v>
      </c>
      <c r="K387" s="6">
        <f>IF(RIGHT(K$1,2)="1Q",Raw!K387,Raw!K387-Raw!J387)</f>
        <v>0</v>
      </c>
      <c r="L387" s="6">
        <f>IF(RIGHT(L$1,2)="1Q",Raw!L387,Raw!L387-Raw!K387)</f>
        <v>0</v>
      </c>
      <c r="M387" s="6">
        <f>IF(RIGHT(M$1,2)="1Q",Raw!M387,Raw!M387-Raw!L387)</f>
        <v>0</v>
      </c>
      <c r="N387" s="6">
        <f>IF(RIGHT(N$1,2)="1Q",Raw!N387,Raw!N387-Raw!M387)</f>
        <v>0</v>
      </c>
      <c r="O387" s="6">
        <f>IF(RIGHT(O$1,2)="1Q",Raw!O387,Raw!O387-Raw!N387)</f>
        <v>0</v>
      </c>
      <c r="P387" s="6">
        <f>IF(RIGHT(P$1,2)="1Q",Raw!P387,Raw!P387-Raw!O387)</f>
        <v>0</v>
      </c>
      <c r="Q387" s="6">
        <f>IF(RIGHT(Q$1,2)="1Q",Raw!Q387,Raw!Q387-Raw!P387)</f>
        <v>0</v>
      </c>
      <c r="R387" s="6">
        <f>IF(RIGHT(R$1,2)="1Q",Raw!R387,Raw!R387-Raw!Q387)</f>
        <v>0</v>
      </c>
      <c r="S387" s="6">
        <f>IF(RIGHT(S$1,2)="1Q",Raw!S387,Raw!S387-Raw!R387)</f>
        <v>0</v>
      </c>
    </row>
    <row r="388" spans="1:19" x14ac:dyDescent="0.25">
      <c r="A388" s="24" t="s">
        <v>331</v>
      </c>
      <c r="B388" s="25" t="s">
        <v>391</v>
      </c>
      <c r="C388" s="25"/>
      <c r="D388" s="25" t="s">
        <v>394</v>
      </c>
      <c r="E388" s="25" t="s">
        <v>386</v>
      </c>
      <c r="F388" s="6">
        <f>Raw!F388</f>
        <v>0</v>
      </c>
      <c r="G388" s="6">
        <f>IF(RIGHT(G$1,2)="1Q",Raw!G388,Raw!G388-Raw!F388)</f>
        <v>0</v>
      </c>
      <c r="H388" s="6">
        <f>IF(RIGHT(H$1,2)="1Q",Raw!H388,Raw!H388-Raw!G388)</f>
        <v>0</v>
      </c>
      <c r="I388" s="6">
        <f>IF(RIGHT(I$1,2)="1Q",Raw!I388,Raw!I388-Raw!H388)</f>
        <v>0</v>
      </c>
      <c r="J388" s="6">
        <f>IF(RIGHT(J$1,2)="1Q",Raw!J388,Raw!J388-Raw!I388)</f>
        <v>0</v>
      </c>
      <c r="K388" s="6">
        <f>IF(RIGHT(K$1,2)="1Q",Raw!K388,Raw!K388-Raw!J388)</f>
        <v>0</v>
      </c>
      <c r="L388" s="6">
        <f>IF(RIGHT(L$1,2)="1Q",Raw!L388,Raw!L388-Raw!K388)</f>
        <v>0</v>
      </c>
      <c r="M388" s="6">
        <f>IF(RIGHT(M$1,2)="1Q",Raw!M388,Raw!M388-Raw!L388)</f>
        <v>0</v>
      </c>
      <c r="N388" s="6">
        <f>IF(RIGHT(N$1,2)="1Q",Raw!N388,Raw!N388-Raw!M388)</f>
        <v>0</v>
      </c>
      <c r="O388" s="6">
        <f>IF(RIGHT(O$1,2)="1Q",Raw!O388,Raw!O388-Raw!N388)</f>
        <v>0</v>
      </c>
      <c r="P388" s="6">
        <f>IF(RIGHT(P$1,2)="1Q",Raw!P388,Raw!P388-Raw!O388)</f>
        <v>0</v>
      </c>
      <c r="Q388" s="6">
        <f>IF(RIGHT(Q$1,2)="1Q",Raw!Q388,Raw!Q388-Raw!P388)</f>
        <v>0</v>
      </c>
      <c r="R388" s="6">
        <f>IF(RIGHT(R$1,2)="1Q",Raw!R388,Raw!R388-Raw!Q388)</f>
        <v>0</v>
      </c>
      <c r="S388" s="6">
        <f>IF(RIGHT(S$1,2)="1Q",Raw!S388,Raw!S388-Raw!R388)</f>
        <v>0</v>
      </c>
    </row>
    <row r="389" spans="1:19" x14ac:dyDescent="0.25">
      <c r="A389" s="24" t="s">
        <v>332</v>
      </c>
      <c r="B389" s="25" t="s">
        <v>391</v>
      </c>
      <c r="C389" s="25"/>
      <c r="D389" s="25" t="s">
        <v>394</v>
      </c>
      <c r="E389" s="25" t="s">
        <v>386</v>
      </c>
      <c r="F389" s="6">
        <f>Raw!F389</f>
        <v>0</v>
      </c>
      <c r="G389" s="6">
        <f>IF(RIGHT(G$1,2)="1Q",Raw!G389,Raw!G389-Raw!F389)</f>
        <v>0</v>
      </c>
      <c r="H389" s="6">
        <f>IF(RIGHT(H$1,2)="1Q",Raw!H389,Raw!H389-Raw!G389)</f>
        <v>0</v>
      </c>
      <c r="I389" s="6">
        <f>IF(RIGHT(I$1,2)="1Q",Raw!I389,Raw!I389-Raw!H389)</f>
        <v>0</v>
      </c>
      <c r="J389" s="6">
        <f>IF(RIGHT(J$1,2)="1Q",Raw!J389,Raw!J389-Raw!I389)</f>
        <v>0</v>
      </c>
      <c r="K389" s="6">
        <f>IF(RIGHT(K$1,2)="1Q",Raw!K389,Raw!K389-Raw!J389)</f>
        <v>0</v>
      </c>
      <c r="L389" s="6">
        <f>IF(RIGHT(L$1,2)="1Q",Raw!L389,Raw!L389-Raw!K389)</f>
        <v>0</v>
      </c>
      <c r="M389" s="6">
        <f>IF(RIGHT(M$1,2)="1Q",Raw!M389,Raw!M389-Raw!L389)</f>
        <v>0</v>
      </c>
      <c r="N389" s="6">
        <f>IF(RIGHT(N$1,2)="1Q",Raw!N389,Raw!N389-Raw!M389)</f>
        <v>0</v>
      </c>
      <c r="O389" s="6">
        <f>IF(RIGHT(O$1,2)="1Q",Raw!O389,Raw!O389-Raw!N389)</f>
        <v>0</v>
      </c>
      <c r="P389" s="6">
        <f>IF(RIGHT(P$1,2)="1Q",Raw!P389,Raw!P389-Raw!O389)</f>
        <v>0</v>
      </c>
      <c r="Q389" s="6">
        <f>IF(RIGHT(Q$1,2)="1Q",Raw!Q389,Raw!Q389-Raw!P389)</f>
        <v>0</v>
      </c>
      <c r="R389" s="6">
        <f>IF(RIGHT(R$1,2)="1Q",Raw!R389,Raw!R389-Raw!Q389)</f>
        <v>0</v>
      </c>
      <c r="S389" s="6">
        <f>IF(RIGHT(S$1,2)="1Q",Raw!S389,Raw!S389-Raw!R389)</f>
        <v>0</v>
      </c>
    </row>
    <row r="390" spans="1:19" x14ac:dyDescent="0.25">
      <c r="A390" s="24" t="s">
        <v>334</v>
      </c>
      <c r="B390" s="25" t="s">
        <v>391</v>
      </c>
      <c r="C390" s="25"/>
      <c r="D390" s="25" t="s">
        <v>394</v>
      </c>
      <c r="E390" s="25" t="s">
        <v>386</v>
      </c>
      <c r="F390" s="6">
        <f>Raw!F390</f>
        <v>0</v>
      </c>
      <c r="G390" s="6">
        <f>IF(RIGHT(G$1,2)="1Q",Raw!G390,Raw!G390-Raw!F390)</f>
        <v>0</v>
      </c>
      <c r="H390" s="6">
        <f>IF(RIGHT(H$1,2)="1Q",Raw!H390,Raw!H390-Raw!G390)</f>
        <v>0</v>
      </c>
      <c r="I390" s="6">
        <f>IF(RIGHT(I$1,2)="1Q",Raw!I390,Raw!I390-Raw!H390)</f>
        <v>0</v>
      </c>
      <c r="J390" s="6">
        <f>IF(RIGHT(J$1,2)="1Q",Raw!J390,Raw!J390-Raw!I390)</f>
        <v>0</v>
      </c>
      <c r="K390" s="6">
        <f>IF(RIGHT(K$1,2)="1Q",Raw!K390,Raw!K390-Raw!J390)</f>
        <v>0</v>
      </c>
      <c r="L390" s="6">
        <f>IF(RIGHT(L$1,2)="1Q",Raw!L390,Raw!L390-Raw!K390)</f>
        <v>0</v>
      </c>
      <c r="M390" s="6">
        <f>IF(RIGHT(M$1,2)="1Q",Raw!M390,Raw!M390-Raw!L390)</f>
        <v>0</v>
      </c>
      <c r="N390" s="6">
        <f>IF(RIGHT(N$1,2)="1Q",Raw!N390,Raw!N390-Raw!M390)</f>
        <v>0</v>
      </c>
      <c r="O390" s="6">
        <f>IF(RIGHT(O$1,2)="1Q",Raw!O390,Raw!O390-Raw!N390)</f>
        <v>0</v>
      </c>
      <c r="P390" s="6">
        <f>IF(RIGHT(P$1,2)="1Q",Raw!P390,Raw!P390-Raw!O390)</f>
        <v>0</v>
      </c>
      <c r="Q390" s="6">
        <f>IF(RIGHT(Q$1,2)="1Q",Raw!Q390,Raw!Q390-Raw!P390)</f>
        <v>0</v>
      </c>
      <c r="R390" s="6">
        <f>IF(RIGHT(R$1,2)="1Q",Raw!R390,Raw!R390-Raw!Q390)</f>
        <v>0</v>
      </c>
      <c r="S390" s="6">
        <f>IF(RIGHT(S$1,2)="1Q",Raw!S390,Raw!S390-Raw!R390)</f>
        <v>0</v>
      </c>
    </row>
    <row r="391" spans="1:19" x14ac:dyDescent="0.25">
      <c r="A391" s="24" t="s">
        <v>333</v>
      </c>
      <c r="B391" s="25" t="s">
        <v>391</v>
      </c>
      <c r="C391" s="25"/>
      <c r="D391" s="25" t="s">
        <v>394</v>
      </c>
      <c r="E391" s="25" t="s">
        <v>386</v>
      </c>
      <c r="F391" s="6">
        <f>Raw!F391</f>
        <v>0</v>
      </c>
      <c r="G391" s="6">
        <f>IF(RIGHT(G$1,2)="1Q",Raw!G391,Raw!G391-Raw!F391)</f>
        <v>0</v>
      </c>
      <c r="H391" s="6">
        <f>IF(RIGHT(H$1,2)="1Q",Raw!H391,Raw!H391-Raw!G391)</f>
        <v>0</v>
      </c>
      <c r="I391" s="6">
        <f>IF(RIGHT(I$1,2)="1Q",Raw!I391,Raw!I391-Raw!H391)</f>
        <v>0</v>
      </c>
      <c r="J391" s="6">
        <f>IF(RIGHT(J$1,2)="1Q",Raw!J391,Raw!J391-Raw!I391)</f>
        <v>0</v>
      </c>
      <c r="K391" s="6">
        <f>IF(RIGHT(K$1,2)="1Q",Raw!K391,Raw!K391-Raw!J391)</f>
        <v>0</v>
      </c>
      <c r="L391" s="6">
        <f>IF(RIGHT(L$1,2)="1Q",Raw!L391,Raw!L391-Raw!K391)</f>
        <v>0</v>
      </c>
      <c r="M391" s="6">
        <f>IF(RIGHT(M$1,2)="1Q",Raw!M391,Raw!M391-Raw!L391)</f>
        <v>0</v>
      </c>
      <c r="N391" s="6">
        <f>IF(RIGHT(N$1,2)="1Q",Raw!N391,Raw!N391-Raw!M391)</f>
        <v>0</v>
      </c>
      <c r="O391" s="6">
        <f>IF(RIGHT(O$1,2)="1Q",Raw!O391,Raw!O391-Raw!N391)</f>
        <v>0</v>
      </c>
      <c r="P391" s="6">
        <f>IF(RIGHT(P$1,2)="1Q",Raw!P391,Raw!P391-Raw!O391)</f>
        <v>0</v>
      </c>
      <c r="Q391" s="6">
        <f>IF(RIGHT(Q$1,2)="1Q",Raw!Q391,Raw!Q391-Raw!P391)</f>
        <v>0</v>
      </c>
      <c r="R391" s="6">
        <f>IF(RIGHT(R$1,2)="1Q",Raw!R391,Raw!R391-Raw!Q391)</f>
        <v>0</v>
      </c>
      <c r="S391" s="6">
        <f>IF(RIGHT(S$1,2)="1Q",Raw!S391,Raw!S391-Raw!R391)</f>
        <v>0</v>
      </c>
    </row>
    <row r="392" spans="1:19" x14ac:dyDescent="0.25">
      <c r="A392" s="24" t="s">
        <v>335</v>
      </c>
      <c r="B392" s="25" t="s">
        <v>391</v>
      </c>
      <c r="C392" s="25"/>
      <c r="D392" s="25" t="s">
        <v>394</v>
      </c>
      <c r="E392" s="25" t="s">
        <v>386</v>
      </c>
      <c r="F392" s="6">
        <f>Raw!F392</f>
        <v>0</v>
      </c>
      <c r="G392" s="6">
        <f>IF(RIGHT(G$1,2)="1Q",Raw!G392,Raw!G392-Raw!F392)</f>
        <v>0</v>
      </c>
      <c r="H392" s="6">
        <f>IF(RIGHT(H$1,2)="1Q",Raw!H392,Raw!H392-Raw!G392)</f>
        <v>0</v>
      </c>
      <c r="I392" s="6">
        <f>IF(RIGHT(I$1,2)="1Q",Raw!I392,Raw!I392-Raw!H392)</f>
        <v>0</v>
      </c>
      <c r="J392" s="6">
        <f>IF(RIGHT(J$1,2)="1Q",Raw!J392,Raw!J392-Raw!I392)</f>
        <v>0</v>
      </c>
      <c r="K392" s="6">
        <f>IF(RIGHT(K$1,2)="1Q",Raw!K392,Raw!K392-Raw!J392)</f>
        <v>0</v>
      </c>
      <c r="L392" s="6">
        <f>IF(RIGHT(L$1,2)="1Q",Raw!L392,Raw!L392-Raw!K392)</f>
        <v>0</v>
      </c>
      <c r="M392" s="6">
        <f>IF(RIGHT(M$1,2)="1Q",Raw!M392,Raw!M392-Raw!L392)</f>
        <v>0</v>
      </c>
      <c r="N392" s="6">
        <f>IF(RIGHT(N$1,2)="1Q",Raw!N392,Raw!N392-Raw!M392)</f>
        <v>0</v>
      </c>
      <c r="O392" s="6">
        <f>IF(RIGHT(O$1,2)="1Q",Raw!O392,Raw!O392-Raw!N392)</f>
        <v>0</v>
      </c>
      <c r="P392" s="6">
        <f>IF(RIGHT(P$1,2)="1Q",Raw!P392,Raw!P392-Raw!O392)</f>
        <v>0</v>
      </c>
      <c r="Q392" s="6">
        <f>IF(RIGHT(Q$1,2)="1Q",Raw!Q392,Raw!Q392-Raw!P392)</f>
        <v>0</v>
      </c>
      <c r="R392" s="6">
        <f>IF(RIGHT(R$1,2)="1Q",Raw!R392,Raw!R392-Raw!Q392)</f>
        <v>0</v>
      </c>
      <c r="S392" s="6">
        <f>IF(RIGHT(S$1,2)="1Q",Raw!S392,Raw!S392-Raw!R392)</f>
        <v>0</v>
      </c>
    </row>
    <row r="393" spans="1:19" x14ac:dyDescent="0.25">
      <c r="A393" s="24" t="s">
        <v>336</v>
      </c>
      <c r="B393" s="25" t="s">
        <v>391</v>
      </c>
      <c r="C393" s="25"/>
      <c r="D393" s="25" t="s">
        <v>394</v>
      </c>
      <c r="E393" s="25" t="s">
        <v>386</v>
      </c>
      <c r="F393" s="6">
        <f>Raw!F393</f>
        <v>0</v>
      </c>
      <c r="G393" s="6">
        <f>IF(RIGHT(G$1,2)="1Q",Raw!G393,Raw!G393-Raw!F393)</f>
        <v>0</v>
      </c>
      <c r="H393" s="6">
        <f>IF(RIGHT(H$1,2)="1Q",Raw!H393,Raw!H393-Raw!G393)</f>
        <v>0</v>
      </c>
      <c r="I393" s="6">
        <f>IF(RIGHT(I$1,2)="1Q",Raw!I393,Raw!I393-Raw!H393)</f>
        <v>0</v>
      </c>
      <c r="J393" s="6">
        <f>IF(RIGHT(J$1,2)="1Q",Raw!J393,Raw!J393-Raw!I393)</f>
        <v>0</v>
      </c>
      <c r="K393" s="6">
        <f>IF(RIGHT(K$1,2)="1Q",Raw!K393,Raw!K393-Raw!J393)</f>
        <v>0</v>
      </c>
      <c r="L393" s="6">
        <f>IF(RIGHT(L$1,2)="1Q",Raw!L393,Raw!L393-Raw!K393)</f>
        <v>0</v>
      </c>
      <c r="M393" s="6">
        <f>IF(RIGHT(M$1,2)="1Q",Raw!M393,Raw!M393-Raw!L393)</f>
        <v>0</v>
      </c>
      <c r="N393" s="6">
        <f>IF(RIGHT(N$1,2)="1Q",Raw!N393,Raw!N393-Raw!M393)</f>
        <v>0</v>
      </c>
      <c r="O393" s="6">
        <f>IF(RIGHT(O$1,2)="1Q",Raw!O393,Raw!O393-Raw!N393)</f>
        <v>0</v>
      </c>
      <c r="P393" s="6">
        <f>IF(RIGHT(P$1,2)="1Q",Raw!P393,Raw!P393-Raw!O393)</f>
        <v>0</v>
      </c>
      <c r="Q393" s="6">
        <f>IF(RIGHT(Q$1,2)="1Q",Raw!Q393,Raw!Q393-Raw!P393)</f>
        <v>0</v>
      </c>
      <c r="R393" s="6">
        <f>IF(RIGHT(R$1,2)="1Q",Raw!R393,Raw!R393-Raw!Q393)</f>
        <v>0</v>
      </c>
      <c r="S393" s="6">
        <f>IF(RIGHT(S$1,2)="1Q",Raw!S393,Raw!S393-Raw!R393)</f>
        <v>0</v>
      </c>
    </row>
    <row r="394" spans="1:19" x14ac:dyDescent="0.25">
      <c r="A394" s="24" t="s">
        <v>337</v>
      </c>
      <c r="B394" s="25" t="s">
        <v>391</v>
      </c>
      <c r="C394" s="25"/>
      <c r="D394" s="25" t="s">
        <v>394</v>
      </c>
      <c r="E394" s="25" t="s">
        <v>386</v>
      </c>
      <c r="F394" s="6">
        <f>Raw!F394</f>
        <v>0</v>
      </c>
      <c r="G394" s="6">
        <f>IF(RIGHT(G$1,2)="1Q",Raw!G394,Raw!G394-Raw!F394)</f>
        <v>0</v>
      </c>
      <c r="H394" s="6">
        <f>IF(RIGHT(H$1,2)="1Q",Raw!H394,Raw!H394-Raw!G394)</f>
        <v>0</v>
      </c>
      <c r="I394" s="6">
        <f>IF(RIGHT(I$1,2)="1Q",Raw!I394,Raw!I394-Raw!H394)</f>
        <v>0</v>
      </c>
      <c r="J394" s="6">
        <f>IF(RIGHT(J$1,2)="1Q",Raw!J394,Raw!J394-Raw!I394)</f>
        <v>0</v>
      </c>
      <c r="K394" s="6">
        <f>IF(RIGHT(K$1,2)="1Q",Raw!K394,Raw!K394-Raw!J394)</f>
        <v>0</v>
      </c>
      <c r="L394" s="6">
        <f>IF(RIGHT(L$1,2)="1Q",Raw!L394,Raw!L394-Raw!K394)</f>
        <v>0</v>
      </c>
      <c r="M394" s="6">
        <f>IF(RIGHT(M$1,2)="1Q",Raw!M394,Raw!M394-Raw!L394)</f>
        <v>0</v>
      </c>
      <c r="N394" s="6">
        <f>IF(RIGHT(N$1,2)="1Q",Raw!N394,Raw!N394-Raw!M394)</f>
        <v>0</v>
      </c>
      <c r="O394" s="6">
        <f>IF(RIGHT(O$1,2)="1Q",Raw!O394,Raw!O394-Raw!N394)</f>
        <v>0</v>
      </c>
      <c r="P394" s="6">
        <f>IF(RIGHT(P$1,2)="1Q",Raw!P394,Raw!P394-Raw!O394)</f>
        <v>0</v>
      </c>
      <c r="Q394" s="6">
        <f>IF(RIGHT(Q$1,2)="1Q",Raw!Q394,Raw!Q394-Raw!P394)</f>
        <v>0</v>
      </c>
      <c r="R394" s="6">
        <f>IF(RIGHT(R$1,2)="1Q",Raw!R394,Raw!R394-Raw!Q394)</f>
        <v>0</v>
      </c>
      <c r="S394" s="6">
        <f>IF(RIGHT(S$1,2)="1Q",Raw!S394,Raw!S394-Raw!R394)</f>
        <v>0</v>
      </c>
    </row>
    <row r="395" spans="1:19" x14ac:dyDescent="0.25">
      <c r="A395" s="24" t="s">
        <v>338</v>
      </c>
      <c r="B395" s="25" t="s">
        <v>391</v>
      </c>
      <c r="C395" s="25"/>
      <c r="D395" s="25" t="s">
        <v>394</v>
      </c>
      <c r="E395" s="25" t="s">
        <v>386</v>
      </c>
      <c r="F395" s="6">
        <f>Raw!F395</f>
        <v>0</v>
      </c>
      <c r="G395" s="6">
        <f>IF(RIGHT(G$1,2)="1Q",Raw!G395,Raw!G395-Raw!F395)</f>
        <v>0</v>
      </c>
      <c r="H395" s="6">
        <f>IF(RIGHT(H$1,2)="1Q",Raw!H395,Raw!H395-Raw!G395)</f>
        <v>0</v>
      </c>
      <c r="I395" s="6">
        <f>IF(RIGHT(I$1,2)="1Q",Raw!I395,Raw!I395-Raw!H395)</f>
        <v>0</v>
      </c>
      <c r="J395" s="6">
        <f>IF(RIGHT(J$1,2)="1Q",Raw!J395,Raw!J395-Raw!I395)</f>
        <v>0</v>
      </c>
      <c r="K395" s="6">
        <f>IF(RIGHT(K$1,2)="1Q",Raw!K395,Raw!K395-Raw!J395)</f>
        <v>0</v>
      </c>
      <c r="L395" s="6">
        <f>IF(RIGHT(L$1,2)="1Q",Raw!L395,Raw!L395-Raw!K395)</f>
        <v>0</v>
      </c>
      <c r="M395" s="6">
        <f>IF(RIGHT(M$1,2)="1Q",Raw!M395,Raw!M395-Raw!L395)</f>
        <v>0</v>
      </c>
      <c r="N395" s="6">
        <f>IF(RIGHT(N$1,2)="1Q",Raw!N395,Raw!N395-Raw!M395)</f>
        <v>0</v>
      </c>
      <c r="O395" s="6">
        <f>IF(RIGHT(O$1,2)="1Q",Raw!O395,Raw!O395-Raw!N395)</f>
        <v>0</v>
      </c>
      <c r="P395" s="6">
        <f>IF(RIGHT(P$1,2)="1Q",Raw!P395,Raw!P395-Raw!O395)</f>
        <v>0</v>
      </c>
      <c r="Q395" s="6">
        <f>IF(RIGHT(Q$1,2)="1Q",Raw!Q395,Raw!Q395-Raw!P395)</f>
        <v>0</v>
      </c>
      <c r="R395" s="6">
        <f>IF(RIGHT(R$1,2)="1Q",Raw!R395,Raw!R395-Raw!Q395)</f>
        <v>0</v>
      </c>
      <c r="S395" s="6">
        <f>IF(RIGHT(S$1,2)="1Q",Raw!S395,Raw!S395-Raw!R395)</f>
        <v>0</v>
      </c>
    </row>
    <row r="396" spans="1:19" x14ac:dyDescent="0.25">
      <c r="A396" s="24" t="s">
        <v>339</v>
      </c>
      <c r="B396" s="25" t="s">
        <v>391</v>
      </c>
      <c r="C396" s="25"/>
      <c r="D396" s="25" t="s">
        <v>394</v>
      </c>
      <c r="E396" s="25" t="s">
        <v>386</v>
      </c>
      <c r="F396" s="6">
        <f>Raw!F396</f>
        <v>0</v>
      </c>
      <c r="G396" s="6">
        <f>IF(RIGHT(G$1,2)="1Q",Raw!G396,Raw!G396-Raw!F396)</f>
        <v>0</v>
      </c>
      <c r="H396" s="6">
        <f>IF(RIGHT(H$1,2)="1Q",Raw!H396,Raw!H396-Raw!G396)</f>
        <v>0</v>
      </c>
      <c r="I396" s="6">
        <f>IF(RIGHT(I$1,2)="1Q",Raw!I396,Raw!I396-Raw!H396)</f>
        <v>0</v>
      </c>
      <c r="J396" s="6">
        <f>IF(RIGHT(J$1,2)="1Q",Raw!J396,Raw!J396-Raw!I396)</f>
        <v>0</v>
      </c>
      <c r="K396" s="6">
        <f>IF(RIGHT(K$1,2)="1Q",Raw!K396,Raw!K396-Raw!J396)</f>
        <v>0</v>
      </c>
      <c r="L396" s="6">
        <f>IF(RIGHT(L$1,2)="1Q",Raw!L396,Raw!L396-Raw!K396)</f>
        <v>0</v>
      </c>
      <c r="M396" s="6">
        <f>IF(RIGHT(M$1,2)="1Q",Raw!M396,Raw!M396-Raw!L396)</f>
        <v>0</v>
      </c>
      <c r="N396" s="6">
        <f>IF(RIGHT(N$1,2)="1Q",Raw!N396,Raw!N396-Raw!M396)</f>
        <v>0</v>
      </c>
      <c r="O396" s="6">
        <f>IF(RIGHT(O$1,2)="1Q",Raw!O396,Raw!O396-Raw!N396)</f>
        <v>0</v>
      </c>
      <c r="P396" s="6">
        <f>IF(RIGHT(P$1,2)="1Q",Raw!P396,Raw!P396-Raw!O396)</f>
        <v>0</v>
      </c>
      <c r="Q396" s="6">
        <f>IF(RIGHT(Q$1,2)="1Q",Raw!Q396,Raw!Q396-Raw!P396)</f>
        <v>0</v>
      </c>
      <c r="R396" s="6">
        <f>IF(RIGHT(R$1,2)="1Q",Raw!R396,Raw!R396-Raw!Q396)</f>
        <v>0</v>
      </c>
      <c r="S396" s="6">
        <f>IF(RIGHT(S$1,2)="1Q",Raw!S396,Raw!S396-Raw!R396)</f>
        <v>0</v>
      </c>
    </row>
    <row r="397" spans="1:19" x14ac:dyDescent="0.25">
      <c r="A397" s="24" t="s">
        <v>340</v>
      </c>
      <c r="B397" s="25" t="s">
        <v>391</v>
      </c>
      <c r="C397" s="25"/>
      <c r="D397" s="25" t="s">
        <v>394</v>
      </c>
      <c r="E397" s="25" t="s">
        <v>386</v>
      </c>
      <c r="F397" s="6">
        <f>Raw!F397</f>
        <v>3120949</v>
      </c>
      <c r="G397" s="6">
        <f>IF(RIGHT(G$1,2)="1Q",Raw!G397,Raw!G397-Raw!F397)</f>
        <v>6951730</v>
      </c>
      <c r="H397" s="6">
        <f>IF(RIGHT(H$1,2)="1Q",Raw!H397,Raw!H397-Raw!G397)</f>
        <v>519356320</v>
      </c>
      <c r="I397" s="6">
        <f>IF(RIGHT(I$1,2)="1Q",Raw!I397,Raw!I397-Raw!H397)</f>
        <v>151806239</v>
      </c>
      <c r="J397" s="6">
        <f>IF(RIGHT(J$1,2)="1Q",Raw!J397,Raw!J397-Raw!I397)</f>
        <v>9278770</v>
      </c>
      <c r="K397" s="6">
        <f>IF(RIGHT(K$1,2)="1Q",Raw!K397,Raw!K397-Raw!J397)</f>
        <v>885308</v>
      </c>
      <c r="L397" s="6">
        <f>IF(RIGHT(L$1,2)="1Q",Raw!L397,Raw!L397-Raw!K397)</f>
        <v>174918254</v>
      </c>
      <c r="M397" s="6">
        <f>IF(RIGHT(M$1,2)="1Q",Raw!M397,Raw!M397-Raw!L397)</f>
        <v>324365</v>
      </c>
      <c r="N397" s="6">
        <f>IF(RIGHT(N$1,2)="1Q",Raw!N397,Raw!N397-Raw!M397)</f>
        <v>35553164</v>
      </c>
      <c r="O397" s="6">
        <f>IF(RIGHT(O$1,2)="1Q",Raw!O397,Raw!O397-Raw!N397)</f>
        <v>190328335</v>
      </c>
      <c r="P397" s="6">
        <f>IF(RIGHT(P$1,2)="1Q",Raw!P397,Raw!P397-Raw!O397)</f>
        <v>6391943</v>
      </c>
      <c r="Q397" s="6">
        <f>IF(RIGHT(Q$1,2)="1Q",Raw!Q397,Raw!Q397-Raw!P397)</f>
        <v>36609</v>
      </c>
      <c r="R397" s="6">
        <f>IF(RIGHT(R$1,2)="1Q",Raw!R397,Raw!R397-Raw!Q397)</f>
        <v>56230028</v>
      </c>
      <c r="S397" s="6">
        <f>IF(RIGHT(S$1,2)="1Q",Raw!S397,Raw!S397-Raw!R397)</f>
        <v>909523151</v>
      </c>
    </row>
    <row r="398" spans="1:19" x14ac:dyDescent="0.25">
      <c r="A398" s="24" t="s">
        <v>4</v>
      </c>
      <c r="B398" s="25" t="s">
        <v>390</v>
      </c>
      <c r="C398" s="25"/>
      <c r="D398" s="25" t="s">
        <v>393</v>
      </c>
      <c r="E398" s="25" t="s">
        <v>387</v>
      </c>
      <c r="F398" s="6">
        <f>Raw!F398</f>
        <v>0</v>
      </c>
      <c r="G398" s="6">
        <f>IF(RIGHT(G$1,2)="1Q",Raw!G398,Raw!G398-Raw!F398)</f>
        <v>2810871</v>
      </c>
      <c r="H398" s="6">
        <f>IF(RIGHT(H$1,2)="1Q",Raw!H398,Raw!H398-Raw!G398)</f>
        <v>40795</v>
      </c>
      <c r="I398" s="6">
        <f>IF(RIGHT(I$1,2)="1Q",Raw!I398,Raw!I398-Raw!H398)</f>
        <v>206281</v>
      </c>
      <c r="J398" s="6">
        <f>IF(RIGHT(J$1,2)="1Q",Raw!J398,Raw!J398-Raw!I398)</f>
        <v>15255626</v>
      </c>
      <c r="K398" s="6">
        <f>IF(RIGHT(K$1,2)="1Q",Raw!K398,Raw!K398-Raw!J398)</f>
        <v>45460</v>
      </c>
      <c r="L398" s="6">
        <f>IF(RIGHT(L$1,2)="1Q",Raw!L398,Raw!L398-Raw!K398)</f>
        <v>20976195</v>
      </c>
      <c r="M398" s="6">
        <f>IF(RIGHT(M$1,2)="1Q",Raw!M398,Raw!M398-Raw!L398)</f>
        <v>31070543</v>
      </c>
      <c r="N398" s="6">
        <f>IF(RIGHT(N$1,2)="1Q",Raw!N398,Raw!N398-Raw!M398)</f>
        <v>689497370</v>
      </c>
      <c r="O398" s="6">
        <f>IF(RIGHT(O$1,2)="1Q",Raw!O398,Raw!O398-Raw!N398)</f>
        <v>83203510</v>
      </c>
      <c r="P398" s="6">
        <f>IF(RIGHT(P$1,2)="1Q",Raw!P398,Raw!P398-Raw!O398)</f>
        <v>8250205</v>
      </c>
      <c r="Q398" s="6">
        <f>IF(RIGHT(Q$1,2)="1Q",Raw!Q398,Raw!Q398-Raw!P398)</f>
        <v>82711630</v>
      </c>
      <c r="R398" s="6">
        <f>IF(RIGHT(R$1,2)="1Q",Raw!R398,Raw!R398-Raw!Q398)</f>
        <v>64378777</v>
      </c>
      <c r="S398" s="6">
        <f>IF(RIGHT(S$1,2)="1Q",Raw!S398,Raw!S398-Raw!R398)</f>
        <v>191085839</v>
      </c>
    </row>
    <row r="399" spans="1:19" x14ac:dyDescent="0.25">
      <c r="A399" s="24" t="s">
        <v>341</v>
      </c>
      <c r="B399" s="25" t="s">
        <v>391</v>
      </c>
      <c r="C399" s="25"/>
      <c r="D399" s="25" t="s">
        <v>394</v>
      </c>
      <c r="E399" s="25" t="s">
        <v>387</v>
      </c>
      <c r="F399" s="6">
        <f>Raw!F399</f>
        <v>0</v>
      </c>
      <c r="G399" s="6">
        <f>IF(RIGHT(G$1,2)="1Q",Raw!G399,Raw!G399-Raw!F399)</f>
        <v>0</v>
      </c>
      <c r="H399" s="6">
        <f>IF(RIGHT(H$1,2)="1Q",Raw!H399,Raw!H399-Raw!G399)</f>
        <v>0</v>
      </c>
      <c r="I399" s="6">
        <f>IF(RIGHT(I$1,2)="1Q",Raw!I399,Raw!I399-Raw!H399)</f>
        <v>0</v>
      </c>
      <c r="J399" s="6">
        <f>IF(RIGHT(J$1,2)="1Q",Raw!J399,Raw!J399-Raw!I399)</f>
        <v>0</v>
      </c>
      <c r="K399" s="6">
        <f>IF(RIGHT(K$1,2)="1Q",Raw!K399,Raw!K399-Raw!J399)</f>
        <v>0</v>
      </c>
      <c r="L399" s="6">
        <f>IF(RIGHT(L$1,2)="1Q",Raw!L399,Raw!L399-Raw!K399)</f>
        <v>0</v>
      </c>
      <c r="M399" s="6">
        <f>IF(RIGHT(M$1,2)="1Q",Raw!M399,Raw!M399-Raw!L399)</f>
        <v>0</v>
      </c>
      <c r="N399" s="6">
        <f>IF(RIGHT(N$1,2)="1Q",Raw!N399,Raw!N399-Raw!M399)</f>
        <v>0</v>
      </c>
      <c r="O399" s="6">
        <f>IF(RIGHT(O$1,2)="1Q",Raw!O399,Raw!O399-Raw!N399)</f>
        <v>0</v>
      </c>
      <c r="P399" s="6">
        <f>IF(RIGHT(P$1,2)="1Q",Raw!P399,Raw!P399-Raw!O399)</f>
        <v>0</v>
      </c>
      <c r="Q399" s="6">
        <f>IF(RIGHT(Q$1,2)="1Q",Raw!Q399,Raw!Q399-Raw!P399)</f>
        <v>70851797</v>
      </c>
      <c r="R399" s="6">
        <f>IF(RIGHT(R$1,2)="1Q",Raw!R399,Raw!R399-Raw!Q399)</f>
        <v>0</v>
      </c>
      <c r="S399" s="6">
        <f>IF(RIGHT(S$1,2)="1Q",Raw!S399,Raw!S399-Raw!R399)</f>
        <v>180242424</v>
      </c>
    </row>
    <row r="400" spans="1:19" x14ac:dyDescent="0.25">
      <c r="A400" s="24" t="s">
        <v>342</v>
      </c>
      <c r="B400" s="25" t="s">
        <v>391</v>
      </c>
      <c r="C400" s="25"/>
      <c r="D400" s="25" t="s">
        <v>394</v>
      </c>
      <c r="E400" s="25" t="s">
        <v>387</v>
      </c>
      <c r="F400" s="6">
        <f>Raw!F400</f>
        <v>0</v>
      </c>
      <c r="G400" s="6">
        <f>IF(RIGHT(G$1,2)="1Q",Raw!G400,Raw!G400-Raw!F400)</f>
        <v>0</v>
      </c>
      <c r="H400" s="6">
        <f>IF(RIGHT(H$1,2)="1Q",Raw!H400,Raw!H400-Raw!G400)</f>
        <v>0</v>
      </c>
      <c r="I400" s="6">
        <f>IF(RIGHT(I$1,2)="1Q",Raw!I400,Raw!I400-Raw!H400)</f>
        <v>0</v>
      </c>
      <c r="J400" s="6">
        <f>IF(RIGHT(J$1,2)="1Q",Raw!J400,Raw!J400-Raw!I400)</f>
        <v>0</v>
      </c>
      <c r="K400" s="6">
        <f>IF(RIGHT(K$1,2)="1Q",Raw!K400,Raw!K400-Raw!J400)</f>
        <v>0</v>
      </c>
      <c r="L400" s="6">
        <f>IF(RIGHT(L$1,2)="1Q",Raw!L400,Raw!L400-Raw!K400)</f>
        <v>0</v>
      </c>
      <c r="M400" s="6">
        <f>IF(RIGHT(M$1,2)="1Q",Raw!M400,Raw!M400-Raw!L400)</f>
        <v>0</v>
      </c>
      <c r="N400" s="6">
        <f>IF(RIGHT(N$1,2)="1Q",Raw!N400,Raw!N400-Raw!M400)</f>
        <v>0</v>
      </c>
      <c r="O400" s="6">
        <f>IF(RIGHT(O$1,2)="1Q",Raw!O400,Raw!O400-Raw!N400)</f>
        <v>0</v>
      </c>
      <c r="P400" s="6">
        <f>IF(RIGHT(P$1,2)="1Q",Raw!P400,Raw!P400-Raw!O400)</f>
        <v>0</v>
      </c>
      <c r="Q400" s="6">
        <f>IF(RIGHT(Q$1,2)="1Q",Raw!Q400,Raw!Q400-Raw!P400)</f>
        <v>0</v>
      </c>
      <c r="R400" s="6">
        <f>IF(RIGHT(R$1,2)="1Q",Raw!R400,Raw!R400-Raw!Q400)</f>
        <v>0</v>
      </c>
      <c r="S400" s="6">
        <f>IF(RIGHT(S$1,2)="1Q",Raw!S400,Raw!S400-Raw!R400)</f>
        <v>0</v>
      </c>
    </row>
    <row r="401" spans="1:19" x14ac:dyDescent="0.25">
      <c r="A401" s="24" t="s">
        <v>343</v>
      </c>
      <c r="B401" s="25" t="s">
        <v>391</v>
      </c>
      <c r="C401" s="25"/>
      <c r="D401" s="25" t="s">
        <v>394</v>
      </c>
      <c r="E401" s="25" t="s">
        <v>387</v>
      </c>
      <c r="F401" s="6">
        <f>Raw!F401</f>
        <v>0</v>
      </c>
      <c r="G401" s="6">
        <f>IF(RIGHT(G$1,2)="1Q",Raw!G401,Raw!G401-Raw!F401)</f>
        <v>0</v>
      </c>
      <c r="H401" s="6">
        <f>IF(RIGHT(H$1,2)="1Q",Raw!H401,Raw!H401-Raw!G401)</f>
        <v>0</v>
      </c>
      <c r="I401" s="6">
        <f>IF(RIGHT(I$1,2)="1Q",Raw!I401,Raw!I401-Raw!H401)</f>
        <v>0</v>
      </c>
      <c r="J401" s="6">
        <f>IF(RIGHT(J$1,2)="1Q",Raw!J401,Raw!J401-Raw!I401)</f>
        <v>0</v>
      </c>
      <c r="K401" s="6">
        <f>IF(RIGHT(K$1,2)="1Q",Raw!K401,Raw!K401-Raw!J401)</f>
        <v>0</v>
      </c>
      <c r="L401" s="6">
        <f>IF(RIGHT(L$1,2)="1Q",Raw!L401,Raw!L401-Raw!K401)</f>
        <v>0</v>
      </c>
      <c r="M401" s="6">
        <f>IF(RIGHT(M$1,2)="1Q",Raw!M401,Raw!M401-Raw!L401)</f>
        <v>0</v>
      </c>
      <c r="N401" s="6">
        <f>IF(RIGHT(N$1,2)="1Q",Raw!N401,Raw!N401-Raw!M401)</f>
        <v>0</v>
      </c>
      <c r="O401" s="6">
        <f>IF(RIGHT(O$1,2)="1Q",Raw!O401,Raw!O401-Raw!N401)</f>
        <v>0</v>
      </c>
      <c r="P401" s="6">
        <f>IF(RIGHT(P$1,2)="1Q",Raw!P401,Raw!P401-Raw!O401)</f>
        <v>0</v>
      </c>
      <c r="Q401" s="6">
        <f>IF(RIGHT(Q$1,2)="1Q",Raw!Q401,Raw!Q401-Raw!P401)</f>
        <v>0</v>
      </c>
      <c r="R401" s="6">
        <f>IF(RIGHT(R$1,2)="1Q",Raw!R401,Raw!R401-Raw!Q401)</f>
        <v>0</v>
      </c>
      <c r="S401" s="6">
        <f>IF(RIGHT(S$1,2)="1Q",Raw!S401,Raw!S401-Raw!R401)</f>
        <v>0</v>
      </c>
    </row>
    <row r="402" spans="1:19" x14ac:dyDescent="0.25">
      <c r="A402" s="24" t="s">
        <v>344</v>
      </c>
      <c r="B402" s="25" t="s">
        <v>391</v>
      </c>
      <c r="C402" s="25"/>
      <c r="D402" s="25" t="s">
        <v>394</v>
      </c>
      <c r="E402" s="25" t="s">
        <v>387</v>
      </c>
      <c r="F402" s="6">
        <f>Raw!F402</f>
        <v>0</v>
      </c>
      <c r="G402" s="6">
        <f>IF(RIGHT(G$1,2)="1Q",Raw!G402,Raw!G402-Raw!F402)</f>
        <v>0</v>
      </c>
      <c r="H402" s="6">
        <f>IF(RIGHT(H$1,2)="1Q",Raw!H402,Raw!H402-Raw!G402)</f>
        <v>0</v>
      </c>
      <c r="I402" s="6">
        <f>IF(RIGHT(I$1,2)="1Q",Raw!I402,Raw!I402-Raw!H402)</f>
        <v>0</v>
      </c>
      <c r="J402" s="6">
        <f>IF(RIGHT(J$1,2)="1Q",Raw!J402,Raw!J402-Raw!I402)</f>
        <v>0</v>
      </c>
      <c r="K402" s="6">
        <f>IF(RIGHT(K$1,2)="1Q",Raw!K402,Raw!K402-Raw!J402)</f>
        <v>0</v>
      </c>
      <c r="L402" s="6">
        <f>IF(RIGHT(L$1,2)="1Q",Raw!L402,Raw!L402-Raw!K402)</f>
        <v>0</v>
      </c>
      <c r="M402" s="6">
        <f>IF(RIGHT(M$1,2)="1Q",Raw!M402,Raw!M402-Raw!L402)</f>
        <v>0</v>
      </c>
      <c r="N402" s="6">
        <f>IF(RIGHT(N$1,2)="1Q",Raw!N402,Raw!N402-Raw!M402)</f>
        <v>0</v>
      </c>
      <c r="O402" s="6">
        <f>IF(RIGHT(O$1,2)="1Q",Raw!O402,Raw!O402-Raw!N402)</f>
        <v>0</v>
      </c>
      <c r="P402" s="6">
        <f>IF(RIGHT(P$1,2)="1Q",Raw!P402,Raw!P402-Raw!O402)</f>
        <v>0</v>
      </c>
      <c r="Q402" s="6">
        <f>IF(RIGHT(Q$1,2)="1Q",Raw!Q402,Raw!Q402-Raw!P402)</f>
        <v>0</v>
      </c>
      <c r="R402" s="6">
        <f>IF(RIGHT(R$1,2)="1Q",Raw!R402,Raw!R402-Raw!Q402)</f>
        <v>0</v>
      </c>
      <c r="S402" s="6">
        <f>IF(RIGHT(S$1,2)="1Q",Raw!S402,Raw!S402-Raw!R402)</f>
        <v>0</v>
      </c>
    </row>
    <row r="403" spans="1:19" x14ac:dyDescent="0.25">
      <c r="A403" s="24" t="s">
        <v>345</v>
      </c>
      <c r="B403" s="25" t="s">
        <v>391</v>
      </c>
      <c r="C403" s="25"/>
      <c r="D403" s="25" t="s">
        <v>394</v>
      </c>
      <c r="E403" s="25" t="s">
        <v>387</v>
      </c>
      <c r="F403" s="6">
        <f>Raw!F403</f>
        <v>0</v>
      </c>
      <c r="G403" s="6">
        <f>IF(RIGHT(G$1,2)="1Q",Raw!G403,Raw!G403-Raw!F403)</f>
        <v>0</v>
      </c>
      <c r="H403" s="6">
        <f>IF(RIGHT(H$1,2)="1Q",Raw!H403,Raw!H403-Raw!G403)</f>
        <v>0</v>
      </c>
      <c r="I403" s="6">
        <f>IF(RIGHT(I$1,2)="1Q",Raw!I403,Raw!I403-Raw!H403)</f>
        <v>0</v>
      </c>
      <c r="J403" s="6">
        <f>IF(RIGHT(J$1,2)="1Q",Raw!J403,Raw!J403-Raw!I403)</f>
        <v>0</v>
      </c>
      <c r="K403" s="6">
        <f>IF(RIGHT(K$1,2)="1Q",Raw!K403,Raw!K403-Raw!J403)</f>
        <v>0</v>
      </c>
      <c r="L403" s="6">
        <f>IF(RIGHT(L$1,2)="1Q",Raw!L403,Raw!L403-Raw!K403)</f>
        <v>0</v>
      </c>
      <c r="M403" s="6">
        <f>IF(RIGHT(M$1,2)="1Q",Raw!M403,Raw!M403-Raw!L403)</f>
        <v>0</v>
      </c>
      <c r="N403" s="6">
        <f>IF(RIGHT(N$1,2)="1Q",Raw!N403,Raw!N403-Raw!M403)</f>
        <v>0</v>
      </c>
      <c r="O403" s="6">
        <f>IF(RIGHT(O$1,2)="1Q",Raw!O403,Raw!O403-Raw!N403)</f>
        <v>0</v>
      </c>
      <c r="P403" s="6">
        <f>IF(RIGHT(P$1,2)="1Q",Raw!P403,Raw!P403-Raw!O403)</f>
        <v>0</v>
      </c>
      <c r="Q403" s="6">
        <f>IF(RIGHT(Q$1,2)="1Q",Raw!Q403,Raw!Q403-Raw!P403)</f>
        <v>0</v>
      </c>
      <c r="R403" s="6">
        <f>IF(RIGHT(R$1,2)="1Q",Raw!R403,Raw!R403-Raw!Q403)</f>
        <v>0</v>
      </c>
      <c r="S403" s="6">
        <f>IF(RIGHT(S$1,2)="1Q",Raw!S403,Raw!S403-Raw!R403)</f>
        <v>0</v>
      </c>
    </row>
    <row r="404" spans="1:19" x14ac:dyDescent="0.25">
      <c r="A404" s="24" t="s">
        <v>347</v>
      </c>
      <c r="B404" s="25" t="s">
        <v>391</v>
      </c>
      <c r="C404" s="25"/>
      <c r="D404" s="25" t="s">
        <v>394</v>
      </c>
      <c r="E404" s="25" t="s">
        <v>387</v>
      </c>
      <c r="F404" s="6">
        <f>Raw!F404</f>
        <v>0</v>
      </c>
      <c r="G404" s="6">
        <f>IF(RIGHT(G$1,2)="1Q",Raw!G404,Raw!G404-Raw!F404)</f>
        <v>0</v>
      </c>
      <c r="H404" s="6">
        <f>IF(RIGHT(H$1,2)="1Q",Raw!H404,Raw!H404-Raw!G404)</f>
        <v>0</v>
      </c>
      <c r="I404" s="6">
        <f>IF(RIGHT(I$1,2)="1Q",Raw!I404,Raw!I404-Raw!H404)</f>
        <v>0</v>
      </c>
      <c r="J404" s="6">
        <f>IF(RIGHT(J$1,2)="1Q",Raw!J404,Raw!J404-Raw!I404)</f>
        <v>0</v>
      </c>
      <c r="K404" s="6">
        <f>IF(RIGHT(K$1,2)="1Q",Raw!K404,Raw!K404-Raw!J404)</f>
        <v>0</v>
      </c>
      <c r="L404" s="6">
        <f>IF(RIGHT(L$1,2)="1Q",Raw!L404,Raw!L404-Raw!K404)</f>
        <v>0</v>
      </c>
      <c r="M404" s="6">
        <f>IF(RIGHT(M$1,2)="1Q",Raw!M404,Raw!M404-Raw!L404)</f>
        <v>0</v>
      </c>
      <c r="N404" s="6">
        <f>IF(RIGHT(N$1,2)="1Q",Raw!N404,Raw!N404-Raw!M404)</f>
        <v>0</v>
      </c>
      <c r="O404" s="6">
        <f>IF(RIGHT(O$1,2)="1Q",Raw!O404,Raw!O404-Raw!N404)</f>
        <v>0</v>
      </c>
      <c r="P404" s="6">
        <f>IF(RIGHT(P$1,2)="1Q",Raw!P404,Raw!P404-Raw!O404)</f>
        <v>0</v>
      </c>
      <c r="Q404" s="6">
        <f>IF(RIGHT(Q$1,2)="1Q",Raw!Q404,Raw!Q404-Raw!P404)</f>
        <v>0</v>
      </c>
      <c r="R404" s="6">
        <f>IF(RIGHT(R$1,2)="1Q",Raw!R404,Raw!R404-Raw!Q404)</f>
        <v>0</v>
      </c>
      <c r="S404" s="6">
        <f>IF(RIGHT(S$1,2)="1Q",Raw!S404,Raw!S404-Raw!R404)</f>
        <v>0</v>
      </c>
    </row>
    <row r="405" spans="1:19" x14ac:dyDescent="0.25">
      <c r="A405" s="24" t="s">
        <v>346</v>
      </c>
      <c r="B405" s="25" t="s">
        <v>391</v>
      </c>
      <c r="C405" s="25"/>
      <c r="D405" s="25" t="s">
        <v>394</v>
      </c>
      <c r="E405" s="25" t="s">
        <v>387</v>
      </c>
      <c r="F405" s="6">
        <f>Raw!F405</f>
        <v>0</v>
      </c>
      <c r="G405" s="6">
        <f>IF(RIGHT(G$1,2)="1Q",Raw!G405,Raw!G405-Raw!F405)</f>
        <v>0</v>
      </c>
      <c r="H405" s="6">
        <f>IF(RIGHT(H$1,2)="1Q",Raw!H405,Raw!H405-Raw!G405)</f>
        <v>0</v>
      </c>
      <c r="I405" s="6">
        <f>IF(RIGHT(I$1,2)="1Q",Raw!I405,Raw!I405-Raw!H405)</f>
        <v>0</v>
      </c>
      <c r="J405" s="6">
        <f>IF(RIGHT(J$1,2)="1Q",Raw!J405,Raw!J405-Raw!I405)</f>
        <v>10000000</v>
      </c>
      <c r="K405" s="6">
        <f>IF(RIGHT(K$1,2)="1Q",Raw!K405,Raw!K405-Raw!J405)</f>
        <v>0</v>
      </c>
      <c r="L405" s="6">
        <f>IF(RIGHT(L$1,2)="1Q",Raw!L405,Raw!L405-Raw!K405)</f>
        <v>0</v>
      </c>
      <c r="M405" s="6">
        <f>IF(RIGHT(M$1,2)="1Q",Raw!M405,Raw!M405-Raw!L405)</f>
        <v>20000000</v>
      </c>
      <c r="N405" s="6">
        <f>IF(RIGHT(N$1,2)="1Q",Raw!N405,Raw!N405-Raw!M405)</f>
        <v>0</v>
      </c>
      <c r="O405" s="6">
        <f>IF(RIGHT(O$1,2)="1Q",Raw!O405,Raw!O405-Raw!N405)</f>
        <v>0</v>
      </c>
      <c r="P405" s="6">
        <f>IF(RIGHT(P$1,2)="1Q",Raw!P405,Raw!P405-Raw!O405)</f>
        <v>0</v>
      </c>
      <c r="Q405" s="6">
        <f>IF(RIGHT(Q$1,2)="1Q",Raw!Q405,Raw!Q405-Raw!P405)</f>
        <v>0</v>
      </c>
      <c r="R405" s="6">
        <f>IF(RIGHT(R$1,2)="1Q",Raw!R405,Raw!R405-Raw!Q405)</f>
        <v>0</v>
      </c>
      <c r="S405" s="6">
        <f>IF(RIGHT(S$1,2)="1Q",Raw!S405,Raw!S405-Raw!R405)</f>
        <v>0</v>
      </c>
    </row>
    <row r="406" spans="1:19" x14ac:dyDescent="0.25">
      <c r="A406" s="24" t="s">
        <v>348</v>
      </c>
      <c r="B406" s="25" t="s">
        <v>391</v>
      </c>
      <c r="C406" s="25"/>
      <c r="D406" s="25" t="s">
        <v>394</v>
      </c>
      <c r="E406" s="25" t="s">
        <v>387</v>
      </c>
      <c r="F406" s="6">
        <f>Raw!F406</f>
        <v>0</v>
      </c>
      <c r="G406" s="6">
        <f>IF(RIGHT(G$1,2)="1Q",Raw!G406,Raw!G406-Raw!F406)</f>
        <v>0</v>
      </c>
      <c r="H406" s="6">
        <f>IF(RIGHT(H$1,2)="1Q",Raw!H406,Raw!H406-Raw!G406)</f>
        <v>0</v>
      </c>
      <c r="I406" s="6">
        <f>IF(RIGHT(I$1,2)="1Q",Raw!I406,Raw!I406-Raw!H406)</f>
        <v>0</v>
      </c>
      <c r="J406" s="6">
        <f>IF(RIGHT(J$1,2)="1Q",Raw!J406,Raw!J406-Raw!I406)</f>
        <v>0</v>
      </c>
      <c r="K406" s="6">
        <f>IF(RIGHT(K$1,2)="1Q",Raw!K406,Raw!K406-Raw!J406)</f>
        <v>0</v>
      </c>
      <c r="L406" s="6">
        <f>IF(RIGHT(L$1,2)="1Q",Raw!L406,Raw!L406-Raw!K406)</f>
        <v>0</v>
      </c>
      <c r="M406" s="6">
        <f>IF(RIGHT(M$1,2)="1Q",Raw!M406,Raw!M406-Raw!L406)</f>
        <v>0</v>
      </c>
      <c r="N406" s="6">
        <f>IF(RIGHT(N$1,2)="1Q",Raw!N406,Raw!N406-Raw!M406)</f>
        <v>0</v>
      </c>
      <c r="O406" s="6">
        <f>IF(RIGHT(O$1,2)="1Q",Raw!O406,Raw!O406-Raw!N406)</f>
        <v>0</v>
      </c>
      <c r="P406" s="6">
        <f>IF(RIGHT(P$1,2)="1Q",Raw!P406,Raw!P406-Raw!O406)</f>
        <v>0</v>
      </c>
      <c r="Q406" s="6">
        <f>IF(RIGHT(Q$1,2)="1Q",Raw!Q406,Raw!Q406-Raw!P406)</f>
        <v>0</v>
      </c>
      <c r="R406" s="6">
        <f>IF(RIGHT(R$1,2)="1Q",Raw!R406,Raw!R406-Raw!Q406)</f>
        <v>0</v>
      </c>
      <c r="S406" s="6">
        <f>IF(RIGHT(S$1,2)="1Q",Raw!S406,Raw!S406-Raw!R406)</f>
        <v>0</v>
      </c>
    </row>
    <row r="407" spans="1:19" x14ac:dyDescent="0.25">
      <c r="A407" s="24" t="s">
        <v>349</v>
      </c>
      <c r="B407" s="25" t="s">
        <v>391</v>
      </c>
      <c r="C407" s="25"/>
      <c r="D407" s="25" t="s">
        <v>394</v>
      </c>
      <c r="E407" s="25" t="s">
        <v>387</v>
      </c>
      <c r="F407" s="6">
        <f>Raw!F407</f>
        <v>0</v>
      </c>
      <c r="G407" s="6">
        <f>IF(RIGHT(G$1,2)="1Q",Raw!G407,Raw!G407-Raw!F407)</f>
        <v>0</v>
      </c>
      <c r="H407" s="6">
        <f>IF(RIGHT(H$1,2)="1Q",Raw!H407,Raw!H407-Raw!G407)</f>
        <v>0</v>
      </c>
      <c r="I407" s="6">
        <f>IF(RIGHT(I$1,2)="1Q",Raw!I407,Raw!I407-Raw!H407)</f>
        <v>0</v>
      </c>
      <c r="J407" s="6">
        <f>IF(RIGHT(J$1,2)="1Q",Raw!J407,Raw!J407-Raw!I407)</f>
        <v>0</v>
      </c>
      <c r="K407" s="6">
        <f>IF(RIGHT(K$1,2)="1Q",Raw!K407,Raw!K407-Raw!J407)</f>
        <v>0</v>
      </c>
      <c r="L407" s="6">
        <f>IF(RIGHT(L$1,2)="1Q",Raw!L407,Raw!L407-Raw!K407)</f>
        <v>0</v>
      </c>
      <c r="M407" s="6">
        <f>IF(RIGHT(M$1,2)="1Q",Raw!M407,Raw!M407-Raw!L407)</f>
        <v>0</v>
      </c>
      <c r="N407" s="6">
        <f>IF(RIGHT(N$1,2)="1Q",Raw!N407,Raw!N407-Raw!M407)</f>
        <v>0</v>
      </c>
      <c r="O407" s="6">
        <f>IF(RIGHT(O$1,2)="1Q",Raw!O407,Raw!O407-Raw!N407)</f>
        <v>0</v>
      </c>
      <c r="P407" s="6">
        <f>IF(RIGHT(P$1,2)="1Q",Raw!P407,Raw!P407-Raw!O407)</f>
        <v>0</v>
      </c>
      <c r="Q407" s="6">
        <f>IF(RIGHT(Q$1,2)="1Q",Raw!Q407,Raw!Q407-Raw!P407)</f>
        <v>0</v>
      </c>
      <c r="R407" s="6">
        <f>IF(RIGHT(R$1,2)="1Q",Raw!R407,Raw!R407-Raw!Q407)</f>
        <v>0</v>
      </c>
      <c r="S407" s="6">
        <f>IF(RIGHT(S$1,2)="1Q",Raw!S407,Raw!S407-Raw!R407)</f>
        <v>0</v>
      </c>
    </row>
    <row r="408" spans="1:19" x14ac:dyDescent="0.25">
      <c r="A408" s="24" t="s">
        <v>350</v>
      </c>
      <c r="B408" s="25" t="s">
        <v>391</v>
      </c>
      <c r="C408" s="25"/>
      <c r="D408" s="25" t="s">
        <v>394</v>
      </c>
      <c r="E408" s="25" t="s">
        <v>387</v>
      </c>
      <c r="F408" s="6">
        <f>Raw!F408</f>
        <v>0</v>
      </c>
      <c r="G408" s="6">
        <f>IF(RIGHT(G$1,2)="1Q",Raw!G408,Raw!G408-Raw!F408)</f>
        <v>486</v>
      </c>
      <c r="H408" s="6">
        <f>IF(RIGHT(H$1,2)="1Q",Raw!H408,Raw!H408-Raw!G408)</f>
        <v>0</v>
      </c>
      <c r="I408" s="6">
        <f>IF(RIGHT(I$1,2)="1Q",Raw!I408,Raw!I408-Raw!H408)</f>
        <v>0</v>
      </c>
      <c r="J408" s="6">
        <f>IF(RIGHT(J$1,2)="1Q",Raw!J408,Raw!J408-Raw!I408)</f>
        <v>0</v>
      </c>
      <c r="K408" s="6">
        <f>IF(RIGHT(K$1,2)="1Q",Raw!K408,Raw!K408-Raw!J408)</f>
        <v>0</v>
      </c>
      <c r="L408" s="6">
        <f>IF(RIGHT(L$1,2)="1Q",Raw!L408,Raw!L408-Raw!K408)</f>
        <v>0</v>
      </c>
      <c r="M408" s="6">
        <f>IF(RIGHT(M$1,2)="1Q",Raw!M408,Raw!M408-Raw!L408)</f>
        <v>0</v>
      </c>
      <c r="N408" s="6">
        <f>IF(RIGHT(N$1,2)="1Q",Raw!N408,Raw!N408-Raw!M408)</f>
        <v>0</v>
      </c>
      <c r="O408" s="6">
        <f>IF(RIGHT(O$1,2)="1Q",Raw!O408,Raw!O408-Raw!N408)</f>
        <v>0</v>
      </c>
      <c r="P408" s="6">
        <f>IF(RIGHT(P$1,2)="1Q",Raw!P408,Raw!P408-Raw!O408)</f>
        <v>0</v>
      </c>
      <c r="Q408" s="6">
        <f>IF(RIGHT(Q$1,2)="1Q",Raw!Q408,Raw!Q408-Raw!P408)</f>
        <v>0</v>
      </c>
      <c r="R408" s="6">
        <f>IF(RIGHT(R$1,2)="1Q",Raw!R408,Raw!R408-Raw!Q408)</f>
        <v>0</v>
      </c>
      <c r="S408" s="6">
        <f>IF(RIGHT(S$1,2)="1Q",Raw!S408,Raw!S408-Raw!R408)</f>
        <v>0</v>
      </c>
    </row>
    <row r="409" spans="1:19" x14ac:dyDescent="0.25">
      <c r="A409" s="24" t="s">
        <v>351</v>
      </c>
      <c r="B409" s="25" t="s">
        <v>391</v>
      </c>
      <c r="C409" s="25"/>
      <c r="D409" s="25" t="s">
        <v>394</v>
      </c>
      <c r="E409" s="25" t="s">
        <v>387</v>
      </c>
      <c r="F409" s="6">
        <f>Raw!F409</f>
        <v>0</v>
      </c>
      <c r="G409" s="6">
        <f>IF(RIGHT(G$1,2)="1Q",Raw!G409,Raw!G409-Raw!F409)</f>
        <v>0</v>
      </c>
      <c r="H409" s="6">
        <f>IF(RIGHT(H$1,2)="1Q",Raw!H409,Raw!H409-Raw!G409)</f>
        <v>0</v>
      </c>
      <c r="I409" s="6">
        <f>IF(RIGHT(I$1,2)="1Q",Raw!I409,Raw!I409-Raw!H409)</f>
        <v>0</v>
      </c>
      <c r="J409" s="6">
        <f>IF(RIGHT(J$1,2)="1Q",Raw!J409,Raw!J409-Raw!I409)</f>
        <v>0</v>
      </c>
      <c r="K409" s="6">
        <f>IF(RIGHT(K$1,2)="1Q",Raw!K409,Raw!K409-Raw!J409)</f>
        <v>0</v>
      </c>
      <c r="L409" s="6">
        <f>IF(RIGHT(L$1,2)="1Q",Raw!L409,Raw!L409-Raw!K409)</f>
        <v>0</v>
      </c>
      <c r="M409" s="6">
        <f>IF(RIGHT(M$1,2)="1Q",Raw!M409,Raw!M409-Raw!L409)</f>
        <v>0</v>
      </c>
      <c r="N409" s="6">
        <f>IF(RIGHT(N$1,2)="1Q",Raw!N409,Raw!N409-Raw!M409)</f>
        <v>0</v>
      </c>
      <c r="O409" s="6">
        <f>IF(RIGHT(O$1,2)="1Q",Raw!O409,Raw!O409-Raw!N409)</f>
        <v>0</v>
      </c>
      <c r="P409" s="6">
        <f>IF(RIGHT(P$1,2)="1Q",Raw!P409,Raw!P409-Raw!O409)</f>
        <v>0</v>
      </c>
      <c r="Q409" s="6">
        <f>IF(RIGHT(Q$1,2)="1Q",Raw!Q409,Raw!Q409-Raw!P409)</f>
        <v>0</v>
      </c>
      <c r="R409" s="6">
        <f>IF(RIGHT(R$1,2)="1Q",Raw!R409,Raw!R409-Raw!Q409)</f>
        <v>0</v>
      </c>
      <c r="S409" s="6">
        <f>IF(RIGHT(S$1,2)="1Q",Raw!S409,Raw!S409-Raw!R409)</f>
        <v>0</v>
      </c>
    </row>
    <row r="410" spans="1:19" x14ac:dyDescent="0.25">
      <c r="A410" s="24" t="s">
        <v>352</v>
      </c>
      <c r="B410" s="25" t="s">
        <v>391</v>
      </c>
      <c r="C410" s="25"/>
      <c r="D410" s="25" t="s">
        <v>394</v>
      </c>
      <c r="E410" s="25" t="s">
        <v>387</v>
      </c>
      <c r="F410" s="6">
        <f>Raw!F410</f>
        <v>0</v>
      </c>
      <c r="G410" s="6">
        <f>IF(RIGHT(G$1,2)="1Q",Raw!G410,Raw!G410-Raw!F410)</f>
        <v>0</v>
      </c>
      <c r="H410" s="6">
        <f>IF(RIGHT(H$1,2)="1Q",Raw!H410,Raw!H410-Raw!G410)</f>
        <v>0</v>
      </c>
      <c r="I410" s="6">
        <f>IF(RIGHT(I$1,2)="1Q",Raw!I410,Raw!I410-Raw!H410)</f>
        <v>0</v>
      </c>
      <c r="J410" s="6">
        <f>IF(RIGHT(J$1,2)="1Q",Raw!J410,Raw!J410-Raw!I410)</f>
        <v>0</v>
      </c>
      <c r="K410" s="6">
        <f>IF(RIGHT(K$1,2)="1Q",Raw!K410,Raw!K410-Raw!J410)</f>
        <v>0</v>
      </c>
      <c r="L410" s="6">
        <f>IF(RIGHT(L$1,2)="1Q",Raw!L410,Raw!L410-Raw!K410)</f>
        <v>0</v>
      </c>
      <c r="M410" s="6">
        <f>IF(RIGHT(M$1,2)="1Q",Raw!M410,Raw!M410-Raw!L410)</f>
        <v>0</v>
      </c>
      <c r="N410" s="6">
        <f>IF(RIGHT(N$1,2)="1Q",Raw!N410,Raw!N410-Raw!M410)</f>
        <v>0</v>
      </c>
      <c r="O410" s="6">
        <f>IF(RIGHT(O$1,2)="1Q",Raw!O410,Raw!O410-Raw!N410)</f>
        <v>0</v>
      </c>
      <c r="P410" s="6">
        <f>IF(RIGHT(P$1,2)="1Q",Raw!P410,Raw!P410-Raw!O410)</f>
        <v>0</v>
      </c>
      <c r="Q410" s="6">
        <f>IF(RIGHT(Q$1,2)="1Q",Raw!Q410,Raw!Q410-Raw!P410)</f>
        <v>0</v>
      </c>
      <c r="R410" s="6">
        <f>IF(RIGHT(R$1,2)="1Q",Raw!R410,Raw!R410-Raw!Q410)</f>
        <v>0</v>
      </c>
      <c r="S410" s="6">
        <f>IF(RIGHT(S$1,2)="1Q",Raw!S410,Raw!S410-Raw!R410)</f>
        <v>0</v>
      </c>
    </row>
    <row r="411" spans="1:19" x14ac:dyDescent="0.25">
      <c r="A411" s="24" t="s">
        <v>353</v>
      </c>
      <c r="B411" s="25" t="s">
        <v>391</v>
      </c>
      <c r="C411" s="25"/>
      <c r="D411" s="25" t="s">
        <v>394</v>
      </c>
      <c r="E411" s="25" t="s">
        <v>387</v>
      </c>
      <c r="F411" s="6">
        <f>Raw!F411</f>
        <v>0</v>
      </c>
      <c r="G411" s="6">
        <f>IF(RIGHT(G$1,2)="1Q",Raw!G411,Raw!G411-Raw!F411)</f>
        <v>0</v>
      </c>
      <c r="H411" s="6">
        <f>IF(RIGHT(H$1,2)="1Q",Raw!H411,Raw!H411-Raw!G411)</f>
        <v>0</v>
      </c>
      <c r="I411" s="6">
        <f>IF(RIGHT(I$1,2)="1Q",Raw!I411,Raw!I411-Raw!H411)</f>
        <v>0</v>
      </c>
      <c r="J411" s="6">
        <f>IF(RIGHT(J$1,2)="1Q",Raw!J411,Raw!J411-Raw!I411)</f>
        <v>0</v>
      </c>
      <c r="K411" s="6">
        <f>IF(RIGHT(K$1,2)="1Q",Raw!K411,Raw!K411-Raw!J411)</f>
        <v>0</v>
      </c>
      <c r="L411" s="6">
        <f>IF(RIGHT(L$1,2)="1Q",Raw!L411,Raw!L411-Raw!K411)</f>
        <v>0</v>
      </c>
      <c r="M411" s="6">
        <f>IF(RIGHT(M$1,2)="1Q",Raw!M411,Raw!M411-Raw!L411)</f>
        <v>0</v>
      </c>
      <c r="N411" s="6">
        <f>IF(RIGHT(N$1,2)="1Q",Raw!N411,Raw!N411-Raw!M411)</f>
        <v>0</v>
      </c>
      <c r="O411" s="6">
        <f>IF(RIGHT(O$1,2)="1Q",Raw!O411,Raw!O411-Raw!N411)</f>
        <v>0</v>
      </c>
      <c r="P411" s="6">
        <f>IF(RIGHT(P$1,2)="1Q",Raw!P411,Raw!P411-Raw!O411)</f>
        <v>0</v>
      </c>
      <c r="Q411" s="6">
        <f>IF(RIGHT(Q$1,2)="1Q",Raw!Q411,Raw!Q411-Raw!P411)</f>
        <v>0</v>
      </c>
      <c r="R411" s="6">
        <f>IF(RIGHT(R$1,2)="1Q",Raw!R411,Raw!R411-Raw!Q411)</f>
        <v>0</v>
      </c>
      <c r="S411" s="6">
        <f>IF(RIGHT(S$1,2)="1Q",Raw!S411,Raw!S411-Raw!R411)</f>
        <v>0</v>
      </c>
    </row>
    <row r="412" spans="1:19" x14ac:dyDescent="0.25">
      <c r="A412" s="24" t="s">
        <v>354</v>
      </c>
      <c r="B412" s="25" t="s">
        <v>391</v>
      </c>
      <c r="C412" s="25"/>
      <c r="D412" s="25" t="s">
        <v>394</v>
      </c>
      <c r="E412" s="25" t="s">
        <v>387</v>
      </c>
      <c r="F412" s="6">
        <f>Raw!F412</f>
        <v>0</v>
      </c>
      <c r="G412" s="6">
        <f>IF(RIGHT(G$1,2)="1Q",Raw!G412,Raw!G412-Raw!F412)</f>
        <v>0</v>
      </c>
      <c r="H412" s="6">
        <f>IF(RIGHT(H$1,2)="1Q",Raw!H412,Raw!H412-Raw!G412)</f>
        <v>0</v>
      </c>
      <c r="I412" s="6">
        <f>IF(RIGHT(I$1,2)="1Q",Raw!I412,Raw!I412-Raw!H412)</f>
        <v>0</v>
      </c>
      <c r="J412" s="6">
        <f>IF(RIGHT(J$1,2)="1Q",Raw!J412,Raw!J412-Raw!I412)</f>
        <v>0</v>
      </c>
      <c r="K412" s="6">
        <f>IF(RIGHT(K$1,2)="1Q",Raw!K412,Raw!K412-Raw!J412)</f>
        <v>0</v>
      </c>
      <c r="L412" s="6">
        <f>IF(RIGHT(L$1,2)="1Q",Raw!L412,Raw!L412-Raw!K412)</f>
        <v>0</v>
      </c>
      <c r="M412" s="6">
        <f>IF(RIGHT(M$1,2)="1Q",Raw!M412,Raw!M412-Raw!L412)</f>
        <v>0</v>
      </c>
      <c r="N412" s="6">
        <f>IF(RIGHT(N$1,2)="1Q",Raw!N412,Raw!N412-Raw!M412)</f>
        <v>0</v>
      </c>
      <c r="O412" s="6">
        <f>IF(RIGHT(O$1,2)="1Q",Raw!O412,Raw!O412-Raw!N412)</f>
        <v>0</v>
      </c>
      <c r="P412" s="6">
        <f>IF(RIGHT(P$1,2)="1Q",Raw!P412,Raw!P412-Raw!O412)</f>
        <v>0</v>
      </c>
      <c r="Q412" s="6">
        <f>IF(RIGHT(Q$1,2)="1Q",Raw!Q412,Raw!Q412-Raw!P412)</f>
        <v>0</v>
      </c>
      <c r="R412" s="6">
        <f>IF(RIGHT(R$1,2)="1Q",Raw!R412,Raw!R412-Raw!Q412)</f>
        <v>0</v>
      </c>
      <c r="S412" s="6">
        <f>IF(RIGHT(S$1,2)="1Q",Raw!S412,Raw!S412-Raw!R412)</f>
        <v>0</v>
      </c>
    </row>
    <row r="413" spans="1:19" x14ac:dyDescent="0.25">
      <c r="A413" s="24" t="s">
        <v>355</v>
      </c>
      <c r="B413" s="25" t="s">
        <v>391</v>
      </c>
      <c r="C413" s="25"/>
      <c r="D413" s="25" t="s">
        <v>394</v>
      </c>
      <c r="E413" s="25" t="s">
        <v>387</v>
      </c>
      <c r="F413" s="6">
        <f>Raw!F413</f>
        <v>0</v>
      </c>
      <c r="G413" s="6">
        <f>IF(RIGHT(G$1,2)="1Q",Raw!G413,Raw!G413-Raw!F413)</f>
        <v>0</v>
      </c>
      <c r="H413" s="6">
        <f>IF(RIGHT(H$1,2)="1Q",Raw!H413,Raw!H413-Raw!G413)</f>
        <v>0</v>
      </c>
      <c r="I413" s="6">
        <f>IF(RIGHT(I$1,2)="1Q",Raw!I413,Raw!I413-Raw!H413)</f>
        <v>0</v>
      </c>
      <c r="J413" s="6">
        <f>IF(RIGHT(J$1,2)="1Q",Raw!J413,Raw!J413-Raw!I413)</f>
        <v>0</v>
      </c>
      <c r="K413" s="6">
        <f>IF(RIGHT(K$1,2)="1Q",Raw!K413,Raw!K413-Raw!J413)</f>
        <v>0</v>
      </c>
      <c r="L413" s="6">
        <f>IF(RIGHT(L$1,2)="1Q",Raw!L413,Raw!L413-Raw!K413)</f>
        <v>0</v>
      </c>
      <c r="M413" s="6">
        <f>IF(RIGHT(M$1,2)="1Q",Raw!M413,Raw!M413-Raw!L413)</f>
        <v>0</v>
      </c>
      <c r="N413" s="6">
        <f>IF(RIGHT(N$1,2)="1Q",Raw!N413,Raw!N413-Raw!M413)</f>
        <v>0</v>
      </c>
      <c r="O413" s="6">
        <f>IF(RIGHT(O$1,2)="1Q",Raw!O413,Raw!O413-Raw!N413)</f>
        <v>0</v>
      </c>
      <c r="P413" s="6">
        <f>IF(RIGHT(P$1,2)="1Q",Raw!P413,Raw!P413-Raw!O413)</f>
        <v>0</v>
      </c>
      <c r="Q413" s="6">
        <f>IF(RIGHT(Q$1,2)="1Q",Raw!Q413,Raw!Q413-Raw!P413)</f>
        <v>0</v>
      </c>
      <c r="R413" s="6">
        <f>IF(RIGHT(R$1,2)="1Q",Raw!R413,Raw!R413-Raw!Q413)</f>
        <v>0</v>
      </c>
      <c r="S413" s="6">
        <f>IF(RIGHT(S$1,2)="1Q",Raw!S413,Raw!S413-Raw!R413)</f>
        <v>0</v>
      </c>
    </row>
    <row r="414" spans="1:19" x14ac:dyDescent="0.25">
      <c r="A414" s="24" t="s">
        <v>356</v>
      </c>
      <c r="B414" s="25" t="s">
        <v>391</v>
      </c>
      <c r="C414" s="25"/>
      <c r="D414" s="25" t="s">
        <v>394</v>
      </c>
      <c r="E414" s="25" t="s">
        <v>387</v>
      </c>
      <c r="F414" s="6">
        <f>Raw!F414</f>
        <v>0</v>
      </c>
      <c r="G414" s="6">
        <f>IF(RIGHT(G$1,2)="1Q",Raw!G414,Raw!G414-Raw!F414)</f>
        <v>0</v>
      </c>
      <c r="H414" s="6">
        <f>IF(RIGHT(H$1,2)="1Q",Raw!H414,Raw!H414-Raw!G414)</f>
        <v>0</v>
      </c>
      <c r="I414" s="6">
        <f>IF(RIGHT(I$1,2)="1Q",Raw!I414,Raw!I414-Raw!H414)</f>
        <v>0</v>
      </c>
      <c r="J414" s="6">
        <f>IF(RIGHT(J$1,2)="1Q",Raw!J414,Raw!J414-Raw!I414)</f>
        <v>0</v>
      </c>
      <c r="K414" s="6">
        <f>IF(RIGHT(K$1,2)="1Q",Raw!K414,Raw!K414-Raw!J414)</f>
        <v>0</v>
      </c>
      <c r="L414" s="6">
        <f>IF(RIGHT(L$1,2)="1Q",Raw!L414,Raw!L414-Raw!K414)</f>
        <v>0</v>
      </c>
      <c r="M414" s="6">
        <f>IF(RIGHT(M$1,2)="1Q",Raw!M414,Raw!M414-Raw!L414)</f>
        <v>0</v>
      </c>
      <c r="N414" s="6">
        <f>IF(RIGHT(N$1,2)="1Q",Raw!N414,Raw!N414-Raw!M414)</f>
        <v>0</v>
      </c>
      <c r="O414" s="6">
        <f>IF(RIGHT(O$1,2)="1Q",Raw!O414,Raw!O414-Raw!N414)</f>
        <v>0</v>
      </c>
      <c r="P414" s="6">
        <f>IF(RIGHT(P$1,2)="1Q",Raw!P414,Raw!P414-Raw!O414)</f>
        <v>0</v>
      </c>
      <c r="Q414" s="6">
        <f>IF(RIGHT(Q$1,2)="1Q",Raw!Q414,Raw!Q414-Raw!P414)</f>
        <v>0</v>
      </c>
      <c r="R414" s="6">
        <f>IF(RIGHT(R$1,2)="1Q",Raw!R414,Raw!R414-Raw!Q414)</f>
        <v>0</v>
      </c>
      <c r="S414" s="6">
        <f>IF(RIGHT(S$1,2)="1Q",Raw!S414,Raw!S414-Raw!R414)</f>
        <v>0</v>
      </c>
    </row>
    <row r="415" spans="1:19" x14ac:dyDescent="0.25">
      <c r="A415" s="24" t="s">
        <v>357</v>
      </c>
      <c r="B415" s="25" t="s">
        <v>391</v>
      </c>
      <c r="C415" s="25"/>
      <c r="D415" s="25" t="s">
        <v>394</v>
      </c>
      <c r="E415" s="25" t="s">
        <v>387</v>
      </c>
      <c r="F415" s="6">
        <f>Raw!F415</f>
        <v>0</v>
      </c>
      <c r="G415" s="6">
        <f>IF(RIGHT(G$1,2)="1Q",Raw!G415,Raw!G415-Raw!F415)</f>
        <v>0</v>
      </c>
      <c r="H415" s="6">
        <f>IF(RIGHT(H$1,2)="1Q",Raw!H415,Raw!H415-Raw!G415)</f>
        <v>0</v>
      </c>
      <c r="I415" s="6">
        <f>IF(RIGHT(I$1,2)="1Q",Raw!I415,Raw!I415-Raw!H415)</f>
        <v>0</v>
      </c>
      <c r="J415" s="6">
        <f>IF(RIGHT(J$1,2)="1Q",Raw!J415,Raw!J415-Raw!I415)</f>
        <v>0</v>
      </c>
      <c r="K415" s="6">
        <f>IF(RIGHT(K$1,2)="1Q",Raw!K415,Raw!K415-Raw!J415)</f>
        <v>0</v>
      </c>
      <c r="L415" s="6">
        <f>IF(RIGHT(L$1,2)="1Q",Raw!L415,Raw!L415-Raw!K415)</f>
        <v>0</v>
      </c>
      <c r="M415" s="6">
        <f>IF(RIGHT(M$1,2)="1Q",Raw!M415,Raw!M415-Raw!L415)</f>
        <v>0</v>
      </c>
      <c r="N415" s="6">
        <f>IF(RIGHT(N$1,2)="1Q",Raw!N415,Raw!N415-Raw!M415)</f>
        <v>0</v>
      </c>
      <c r="O415" s="6">
        <f>IF(RIGHT(O$1,2)="1Q",Raw!O415,Raw!O415-Raw!N415)</f>
        <v>0</v>
      </c>
      <c r="P415" s="6">
        <f>IF(RIGHT(P$1,2)="1Q",Raw!P415,Raw!P415-Raw!O415)</f>
        <v>0</v>
      </c>
      <c r="Q415" s="6">
        <f>IF(RIGHT(Q$1,2)="1Q",Raw!Q415,Raw!Q415-Raw!P415)</f>
        <v>0</v>
      </c>
      <c r="R415" s="6">
        <f>IF(RIGHT(R$1,2)="1Q",Raw!R415,Raw!R415-Raw!Q415)</f>
        <v>0</v>
      </c>
      <c r="S415" s="6">
        <f>IF(RIGHT(S$1,2)="1Q",Raw!S415,Raw!S415-Raw!R415)</f>
        <v>0</v>
      </c>
    </row>
    <row r="416" spans="1:19" x14ac:dyDescent="0.25">
      <c r="A416" s="24" t="s">
        <v>358</v>
      </c>
      <c r="B416" s="25" t="s">
        <v>391</v>
      </c>
      <c r="C416" s="25"/>
      <c r="D416" s="25" t="s">
        <v>394</v>
      </c>
      <c r="E416" s="25" t="s">
        <v>387</v>
      </c>
      <c r="F416" s="6">
        <f>Raw!F416</f>
        <v>0</v>
      </c>
      <c r="G416" s="6">
        <f>IF(RIGHT(G$1,2)="1Q",Raw!G416,Raw!G416-Raw!F416)</f>
        <v>2810385</v>
      </c>
      <c r="H416" s="6">
        <f>IF(RIGHT(H$1,2)="1Q",Raw!H416,Raw!H416-Raw!G416)</f>
        <v>40795</v>
      </c>
      <c r="I416" s="6">
        <f>IF(RIGHT(I$1,2)="1Q",Raw!I416,Raw!I416-Raw!H416)</f>
        <v>206281</v>
      </c>
      <c r="J416" s="6">
        <f>IF(RIGHT(J$1,2)="1Q",Raw!J416,Raw!J416-Raw!I416)</f>
        <v>5255626</v>
      </c>
      <c r="K416" s="6">
        <f>IF(RIGHT(K$1,2)="1Q",Raw!K416,Raw!K416-Raw!J416)</f>
        <v>45460</v>
      </c>
      <c r="L416" s="6">
        <f>IF(RIGHT(L$1,2)="1Q",Raw!L416,Raw!L416-Raw!K416)</f>
        <v>20976195</v>
      </c>
      <c r="M416" s="6">
        <f>IF(RIGHT(M$1,2)="1Q",Raw!M416,Raw!M416-Raw!L416)</f>
        <v>11070543</v>
      </c>
      <c r="N416" s="6">
        <f>IF(RIGHT(N$1,2)="1Q",Raw!N416,Raw!N416-Raw!M416)</f>
        <v>689497370</v>
      </c>
      <c r="O416" s="6">
        <f>IF(RIGHT(O$1,2)="1Q",Raw!O416,Raw!O416-Raw!N416)</f>
        <v>83203510</v>
      </c>
      <c r="P416" s="6">
        <f>IF(RIGHT(P$1,2)="1Q",Raw!P416,Raw!P416-Raw!O416)</f>
        <v>8250205</v>
      </c>
      <c r="Q416" s="6">
        <f>IF(RIGHT(Q$1,2)="1Q",Raw!Q416,Raw!Q416-Raw!P416)</f>
        <v>11859833</v>
      </c>
      <c r="R416" s="6">
        <f>IF(RIGHT(R$1,2)="1Q",Raw!R416,Raw!R416-Raw!Q416)</f>
        <v>64378777</v>
      </c>
      <c r="S416" s="6">
        <f>IF(RIGHT(S$1,2)="1Q",Raw!S416,Raw!S416-Raw!R416)</f>
        <v>10843415</v>
      </c>
    </row>
    <row r="417" spans="1:19" x14ac:dyDescent="0.25">
      <c r="A417" s="24" t="s">
        <v>5</v>
      </c>
      <c r="B417" s="25" t="s">
        <v>390</v>
      </c>
      <c r="C417" s="25"/>
      <c r="D417" s="25" t="s">
        <v>393</v>
      </c>
      <c r="E417" s="25" t="s">
        <v>388</v>
      </c>
      <c r="F417" s="6">
        <f>Raw!F417</f>
        <v>938907555</v>
      </c>
      <c r="G417" s="6">
        <f>IF(RIGHT(G$1,2)="1Q",Raw!G417,Raw!G417-Raw!F417)</f>
        <v>-2675016586</v>
      </c>
      <c r="H417" s="6">
        <f>IF(RIGHT(H$1,2)="1Q",Raw!H417,Raw!H417-Raw!G417)</f>
        <v>-929839777</v>
      </c>
      <c r="I417" s="6">
        <f>IF(RIGHT(I$1,2)="1Q",Raw!I417,Raw!I417-Raw!H417)</f>
        <v>-4277463406</v>
      </c>
      <c r="J417" s="6">
        <f>IF(RIGHT(J$1,2)="1Q",Raw!J417,Raw!J417-Raw!I417)</f>
        <v>-2963670658</v>
      </c>
      <c r="K417" s="6">
        <f>IF(RIGHT(K$1,2)="1Q",Raw!K417,Raw!K417-Raw!J417)</f>
        <v>-5343118134</v>
      </c>
      <c r="L417" s="6">
        <f>IF(RIGHT(L$1,2)="1Q",Raw!L417,Raw!L417-Raw!K417)</f>
        <v>-4682619603</v>
      </c>
      <c r="M417" s="6">
        <f>IF(RIGHT(M$1,2)="1Q",Raw!M417,Raw!M417-Raw!L417)</f>
        <v>-4479142276</v>
      </c>
      <c r="N417" s="6">
        <f>IF(RIGHT(N$1,2)="1Q",Raw!N417,Raw!N417-Raw!M417)</f>
        <v>-10888654404</v>
      </c>
      <c r="O417" s="6">
        <f>IF(RIGHT(O$1,2)="1Q",Raw!O417,Raw!O417-Raw!N417)</f>
        <v>-13072010120</v>
      </c>
      <c r="P417" s="6">
        <f>IF(RIGHT(P$1,2)="1Q",Raw!P417,Raw!P417-Raw!O417)</f>
        <v>-11946050680</v>
      </c>
      <c r="Q417" s="6">
        <f>IF(RIGHT(Q$1,2)="1Q",Raw!Q417,Raw!Q417-Raw!P417)</f>
        <v>-12122371164</v>
      </c>
      <c r="R417" s="6">
        <f>IF(RIGHT(R$1,2)="1Q",Raw!R417,Raw!R417-Raw!Q417)</f>
        <v>-12638815787</v>
      </c>
      <c r="S417" s="6">
        <f>IF(RIGHT(S$1,2)="1Q",Raw!S417,Raw!S417-Raw!R417)</f>
        <v>-12119240643</v>
      </c>
    </row>
    <row r="418" spans="1:19" x14ac:dyDescent="0.25">
      <c r="A418" s="24" t="s">
        <v>6</v>
      </c>
      <c r="B418" s="25" t="s">
        <v>390</v>
      </c>
      <c r="C418" s="25"/>
      <c r="D418" s="25" t="s">
        <v>393</v>
      </c>
      <c r="E418" s="25" t="s">
        <v>387</v>
      </c>
      <c r="F418" s="6">
        <f>Raw!F418</f>
        <v>228280225</v>
      </c>
      <c r="G418" s="6">
        <f>IF(RIGHT(G$1,2)="1Q",Raw!G418,Raw!G418-Raw!F418)</f>
        <v>-176030219</v>
      </c>
      <c r="H418" s="6">
        <f>IF(RIGHT(H$1,2)="1Q",Raw!H418,Raw!H418-Raw!G418)</f>
        <v>94350700</v>
      </c>
      <c r="I418" s="6">
        <f>IF(RIGHT(I$1,2)="1Q",Raw!I418,Raw!I418-Raw!H418)</f>
        <v>-338600576</v>
      </c>
      <c r="J418" s="6">
        <f>IF(RIGHT(J$1,2)="1Q",Raw!J418,Raw!J418-Raw!I418)</f>
        <v>0</v>
      </c>
      <c r="K418" s="6">
        <f>IF(RIGHT(K$1,2)="1Q",Raw!K418,Raw!K418-Raw!J418)</f>
        <v>-424731880</v>
      </c>
      <c r="L418" s="6">
        <f>IF(RIGHT(L$1,2)="1Q",Raw!L418,Raw!L418-Raw!K418)</f>
        <v>0</v>
      </c>
      <c r="M418" s="6">
        <f>IF(RIGHT(M$1,2)="1Q",Raw!M418,Raw!M418-Raw!L418)</f>
        <v>4195552</v>
      </c>
      <c r="N418" s="6">
        <f>IF(RIGHT(N$1,2)="1Q",Raw!N418,Raw!N418-Raw!M418)</f>
        <v>0</v>
      </c>
      <c r="O418" s="6">
        <f>IF(RIGHT(O$1,2)="1Q",Raw!O418,Raw!O418-Raw!N418)</f>
        <v>0</v>
      </c>
      <c r="P418" s="6">
        <f>IF(RIGHT(P$1,2)="1Q",Raw!P418,Raw!P418-Raw!O418)</f>
        <v>0</v>
      </c>
      <c r="Q418" s="6">
        <f>IF(RIGHT(Q$1,2)="1Q",Raw!Q418,Raw!Q418-Raw!P418)</f>
        <v>-3198359</v>
      </c>
      <c r="R418" s="6">
        <f>IF(RIGHT(R$1,2)="1Q",Raw!R418,Raw!R418-Raw!Q418)</f>
        <v>0</v>
      </c>
      <c r="S418" s="6">
        <f>IF(RIGHT(S$1,2)="1Q",Raw!S418,Raw!S418-Raw!R418)</f>
        <v>0</v>
      </c>
    </row>
    <row r="419" spans="1:19" x14ac:dyDescent="0.25">
      <c r="A419" s="24" t="s">
        <v>7</v>
      </c>
      <c r="B419" s="25" t="s">
        <v>390</v>
      </c>
      <c r="C419" s="25"/>
      <c r="D419" s="25" t="s">
        <v>393</v>
      </c>
      <c r="E419" s="25" t="s">
        <v>388</v>
      </c>
      <c r="F419" s="6">
        <f>Raw!F419</f>
        <v>710627330</v>
      </c>
      <c r="G419" s="6">
        <f>IF(RIGHT(G$1,2)="1Q",Raw!G419,Raw!G419-Raw!F419)</f>
        <v>-2498986367</v>
      </c>
      <c r="H419" s="6">
        <f>IF(RIGHT(H$1,2)="1Q",Raw!H419,Raw!H419-Raw!G419)</f>
        <v>-1024190477</v>
      </c>
      <c r="I419" s="6">
        <f>IF(RIGHT(I$1,2)="1Q",Raw!I419,Raw!I419-Raw!H419)</f>
        <v>-3938862830</v>
      </c>
      <c r="J419" s="6">
        <f>IF(RIGHT(J$1,2)="1Q",Raw!J419,Raw!J419-Raw!I419)</f>
        <v>-2963670658</v>
      </c>
      <c r="K419" s="6">
        <f>IF(RIGHT(K$1,2)="1Q",Raw!K419,Raw!K419-Raw!J419)</f>
        <v>-4918386254</v>
      </c>
      <c r="L419" s="6">
        <f>IF(RIGHT(L$1,2)="1Q",Raw!L419,Raw!L419-Raw!K419)</f>
        <v>-4682619603</v>
      </c>
      <c r="M419" s="6">
        <f>IF(RIGHT(M$1,2)="1Q",Raw!M419,Raw!M419-Raw!L419)</f>
        <v>-4483337828</v>
      </c>
      <c r="N419" s="6">
        <f>IF(RIGHT(N$1,2)="1Q",Raw!N419,Raw!N419-Raw!M419)</f>
        <v>-10888654404</v>
      </c>
      <c r="O419" s="6">
        <f>IF(RIGHT(O$1,2)="1Q",Raw!O419,Raw!O419-Raw!N419)</f>
        <v>-13072010120</v>
      </c>
      <c r="P419" s="6">
        <f>IF(RIGHT(P$1,2)="1Q",Raw!P419,Raw!P419-Raw!O419)</f>
        <v>-11946050680</v>
      </c>
      <c r="Q419" s="6">
        <f>IF(RIGHT(Q$1,2)="1Q",Raw!Q419,Raw!Q419-Raw!P419)</f>
        <v>-12119172805</v>
      </c>
      <c r="R419" s="6">
        <f>IF(RIGHT(R$1,2)="1Q",Raw!R419,Raw!R419-Raw!Q419)</f>
        <v>-12638815787</v>
      </c>
      <c r="S419" s="6">
        <f>IF(RIGHT(S$1,2)="1Q",Raw!S419,Raw!S419-Raw!R419)</f>
        <v>-12119240643</v>
      </c>
    </row>
    <row r="420" spans="1:19" x14ac:dyDescent="0.25">
      <c r="A420" s="24" t="s">
        <v>8</v>
      </c>
      <c r="B420" s="25" t="s">
        <v>390</v>
      </c>
      <c r="C420" s="25"/>
      <c r="D420" s="25" t="s">
        <v>393</v>
      </c>
      <c r="E420" s="25" t="s">
        <v>388</v>
      </c>
      <c r="F420" s="6">
        <f>Raw!F420</f>
        <v>0</v>
      </c>
      <c r="G420" s="6">
        <f>IF(RIGHT(G$1,2)="1Q",Raw!G420,Raw!G420-Raw!F420)</f>
        <v>0</v>
      </c>
      <c r="H420" s="6">
        <f>IF(RIGHT(H$1,2)="1Q",Raw!H420,Raw!H420-Raw!G420)</f>
        <v>0</v>
      </c>
      <c r="I420" s="6">
        <f>IF(RIGHT(I$1,2)="1Q",Raw!I420,Raw!I420-Raw!H420)</f>
        <v>0</v>
      </c>
      <c r="J420" s="6">
        <f>IF(RIGHT(J$1,2)="1Q",Raw!J420,Raw!J420-Raw!I420)</f>
        <v>0</v>
      </c>
      <c r="K420" s="6">
        <f>IF(RIGHT(K$1,2)="1Q",Raw!K420,Raw!K420-Raw!J420)</f>
        <v>0</v>
      </c>
      <c r="L420" s="6">
        <f>IF(RIGHT(L$1,2)="1Q",Raw!L420,Raw!L420-Raw!K420)</f>
        <v>0</v>
      </c>
      <c r="M420" s="6">
        <f>IF(RIGHT(M$1,2)="1Q",Raw!M420,Raw!M420-Raw!L420)</f>
        <v>0</v>
      </c>
      <c r="N420" s="6">
        <f>IF(RIGHT(N$1,2)="1Q",Raw!N420,Raw!N420-Raw!M420)</f>
        <v>0</v>
      </c>
      <c r="O420" s="6">
        <f>IF(RIGHT(O$1,2)="1Q",Raw!O420,Raw!O420-Raw!N420)</f>
        <v>0</v>
      </c>
      <c r="P420" s="6">
        <f>IF(RIGHT(P$1,2)="1Q",Raw!P420,Raw!P420-Raw!O420)</f>
        <v>0</v>
      </c>
      <c r="Q420" s="6">
        <f>IF(RIGHT(Q$1,2)="1Q",Raw!Q420,Raw!Q420-Raw!P420)</f>
        <v>0</v>
      </c>
      <c r="R420" s="6">
        <f>IF(RIGHT(R$1,2)="1Q",Raw!R420,Raw!R420-Raw!Q420)</f>
        <v>0</v>
      </c>
      <c r="S420" s="6">
        <f>IF(RIGHT(S$1,2)="1Q",Raw!S420,Raw!S420-Raw!R420)</f>
        <v>0</v>
      </c>
    </row>
    <row r="421" spans="1:19" x14ac:dyDescent="0.25">
      <c r="A421" s="24" t="s">
        <v>9</v>
      </c>
      <c r="B421" s="25" t="s">
        <v>390</v>
      </c>
      <c r="C421" s="25"/>
      <c r="D421" s="25" t="s">
        <v>393</v>
      </c>
      <c r="E421" s="25" t="s">
        <v>388</v>
      </c>
      <c r="F421" s="6">
        <f>Raw!F421</f>
        <v>710627330</v>
      </c>
      <c r="G421" s="6">
        <f>IF(RIGHT(G$1,2)="1Q",Raw!G421,Raw!G421-Raw!F421)</f>
        <v>-2498986367</v>
      </c>
      <c r="H421" s="6">
        <f>IF(RIGHT(H$1,2)="1Q",Raw!H421,Raw!H421-Raw!G421)</f>
        <v>-1024190477</v>
      </c>
      <c r="I421" s="6">
        <f>IF(RIGHT(I$1,2)="1Q",Raw!I421,Raw!I421-Raw!H421)</f>
        <v>-3938862830</v>
      </c>
      <c r="J421" s="6">
        <f>IF(RIGHT(J$1,2)="1Q",Raw!J421,Raw!J421-Raw!I421)</f>
        <v>-2963670658</v>
      </c>
      <c r="K421" s="6">
        <f>IF(RIGHT(K$1,2)="1Q",Raw!K421,Raw!K421-Raw!J421)</f>
        <v>-4918386254</v>
      </c>
      <c r="L421" s="6">
        <f>IF(RIGHT(L$1,2)="1Q",Raw!L421,Raw!L421-Raw!K421)</f>
        <v>-4682619603</v>
      </c>
      <c r="M421" s="6">
        <f>IF(RIGHT(M$1,2)="1Q",Raw!M421,Raw!M421-Raw!L421)</f>
        <v>-4483337828</v>
      </c>
      <c r="N421" s="6">
        <f>IF(RIGHT(N$1,2)="1Q",Raw!N421,Raw!N421-Raw!M421)</f>
        <v>-10888654404</v>
      </c>
      <c r="O421" s="6">
        <f>IF(RIGHT(O$1,2)="1Q",Raw!O421,Raw!O421-Raw!N421)</f>
        <v>-13072010120</v>
      </c>
      <c r="P421" s="6">
        <f>IF(RIGHT(P$1,2)="1Q",Raw!P421,Raw!P421-Raw!O421)</f>
        <v>-11946050680</v>
      </c>
      <c r="Q421" s="6">
        <f>IF(RIGHT(Q$1,2)="1Q",Raw!Q421,Raw!Q421-Raw!P421)</f>
        <v>-12119172805</v>
      </c>
      <c r="R421" s="6">
        <f>IF(RIGHT(R$1,2)="1Q",Raw!R421,Raw!R421-Raw!Q421)</f>
        <v>-12638815787</v>
      </c>
      <c r="S421" s="6">
        <f>IF(RIGHT(S$1,2)="1Q",Raw!S421,Raw!S421-Raw!R421)</f>
        <v>-12119240643</v>
      </c>
    </row>
    <row r="422" spans="1:19" x14ac:dyDescent="0.25">
      <c r="A422" s="24" t="s">
        <v>359</v>
      </c>
      <c r="B422" s="25" t="s">
        <v>391</v>
      </c>
      <c r="C422" s="25"/>
      <c r="D422" s="25" t="s">
        <v>394</v>
      </c>
      <c r="E422" s="25" t="s">
        <v>388</v>
      </c>
      <c r="F422" s="6">
        <f>Raw!F422</f>
        <v>5797515</v>
      </c>
      <c r="G422" s="6">
        <f>IF(RIGHT(G$1,2)="1Q",Raw!G422,Raw!G422-Raw!F422)</f>
        <v>0</v>
      </c>
      <c r="H422" s="6">
        <f>IF(RIGHT(H$1,2)="1Q",Raw!H422,Raw!H422-Raw!G422)</f>
        <v>-4671902</v>
      </c>
      <c r="I422" s="6">
        <f>IF(RIGHT(I$1,2)="1Q",Raw!I422,Raw!I422-Raw!H422)</f>
        <v>30219596</v>
      </c>
      <c r="J422" s="6">
        <f>IF(RIGHT(J$1,2)="1Q",Raw!J422,Raw!J422-Raw!I422)</f>
        <v>39823369</v>
      </c>
      <c r="K422" s="6">
        <f>IF(RIGHT(K$1,2)="1Q",Raw!K422,Raw!K422-Raw!J422)</f>
        <v>-10843053</v>
      </c>
      <c r="L422" s="6">
        <f>IF(RIGHT(L$1,2)="1Q",Raw!L422,Raw!L422-Raw!K422)</f>
        <v>10303720</v>
      </c>
      <c r="M422" s="6">
        <f>IF(RIGHT(M$1,2)="1Q",Raw!M422,Raw!M422-Raw!L422)</f>
        <v>51706284</v>
      </c>
      <c r="N422" s="6">
        <f>IF(RIGHT(N$1,2)="1Q",Raw!N422,Raw!N422-Raw!M422)</f>
        <v>-79343212</v>
      </c>
      <c r="O422" s="6">
        <f>IF(RIGHT(O$1,2)="1Q",Raw!O422,Raw!O422-Raw!N422)</f>
        <v>39933197</v>
      </c>
      <c r="P422" s="6">
        <f>IF(RIGHT(P$1,2)="1Q",Raw!P422,Raw!P422-Raw!O422)</f>
        <v>63071588</v>
      </c>
      <c r="Q422" s="6">
        <f>IF(RIGHT(Q$1,2)="1Q",Raw!Q422,Raw!Q422-Raw!P422)</f>
        <v>-23661573</v>
      </c>
      <c r="R422" s="6">
        <f>IF(RIGHT(R$1,2)="1Q",Raw!R422,Raw!R422-Raw!Q422)</f>
        <v>0</v>
      </c>
      <c r="S422" s="6">
        <f>IF(RIGHT(S$1,2)="1Q",Raw!S422,Raw!S422-Raw!R422)</f>
        <v>0</v>
      </c>
    </row>
    <row r="423" spans="1:19" x14ac:dyDescent="0.25">
      <c r="A423" s="24" t="s">
        <v>360</v>
      </c>
      <c r="B423" s="25" t="s">
        <v>391</v>
      </c>
      <c r="C423" s="25"/>
      <c r="D423" s="25" t="s">
        <v>394</v>
      </c>
      <c r="E423" s="25" t="s">
        <v>388</v>
      </c>
      <c r="F423" s="6">
        <f>Raw!F423</f>
        <v>704829815</v>
      </c>
      <c r="G423" s="6">
        <f>IF(RIGHT(G$1,2)="1Q",Raw!G423,Raw!G423-Raw!F423)</f>
        <v>-2498986367</v>
      </c>
      <c r="H423" s="6">
        <f>IF(RIGHT(H$1,2)="1Q",Raw!H423,Raw!H423-Raw!G423)</f>
        <v>-1019518575</v>
      </c>
      <c r="I423" s="6">
        <f>IF(RIGHT(I$1,2)="1Q",Raw!I423,Raw!I423-Raw!H423)</f>
        <v>-3969082426</v>
      </c>
      <c r="J423" s="6">
        <f>IF(RIGHT(J$1,2)="1Q",Raw!J423,Raw!J423-Raw!I423)</f>
        <v>-3003494027</v>
      </c>
      <c r="K423" s="6">
        <f>IF(RIGHT(K$1,2)="1Q",Raw!K423,Raw!K423-Raw!J423)</f>
        <v>-4907543201</v>
      </c>
      <c r="L423" s="6">
        <f>IF(RIGHT(L$1,2)="1Q",Raw!L423,Raw!L423-Raw!K423)</f>
        <v>-4692923323</v>
      </c>
      <c r="M423" s="6">
        <f>IF(RIGHT(M$1,2)="1Q",Raw!M423,Raw!M423-Raw!L423)</f>
        <v>-4535044112</v>
      </c>
      <c r="N423" s="6">
        <f>IF(RIGHT(N$1,2)="1Q",Raw!N423,Raw!N423-Raw!M423)</f>
        <v>-10809311192</v>
      </c>
      <c r="O423" s="6">
        <f>IF(RIGHT(O$1,2)="1Q",Raw!O423,Raw!O423-Raw!N423)</f>
        <v>-13111943317</v>
      </c>
      <c r="P423" s="6">
        <f>IF(RIGHT(P$1,2)="1Q",Raw!P423,Raw!P423-Raw!O423)</f>
        <v>-12009122268</v>
      </c>
      <c r="Q423" s="6">
        <f>IF(RIGHT(Q$1,2)="1Q",Raw!Q423,Raw!Q423-Raw!P423)</f>
        <v>-12095511232</v>
      </c>
      <c r="R423" s="6">
        <f>IF(RIGHT(R$1,2)="1Q",Raw!R423,Raw!R423-Raw!Q423)</f>
        <v>-12638815787</v>
      </c>
      <c r="S423" s="6">
        <f>IF(RIGHT(S$1,2)="1Q",Raw!S423,Raw!S423-Raw!R423)</f>
        <v>-12119240643</v>
      </c>
    </row>
    <row r="424" spans="1:19" x14ac:dyDescent="0.25">
      <c r="A424" s="24" t="s">
        <v>10</v>
      </c>
      <c r="B424" s="25" t="s">
        <v>390</v>
      </c>
      <c r="C424" s="25"/>
      <c r="D424" s="25" t="s">
        <v>393</v>
      </c>
      <c r="E424" s="25" t="s">
        <v>388</v>
      </c>
      <c r="F424" s="6">
        <f>Raw!F424</f>
        <v>0</v>
      </c>
      <c r="G424" s="6">
        <f>IF(RIGHT(G$1,2)="1Q",Raw!G424,Raw!G424-Raw!F424)</f>
        <v>0</v>
      </c>
      <c r="H424" s="6">
        <f>IF(RIGHT(H$1,2)="1Q",Raw!H424,Raw!H424-Raw!G424)</f>
        <v>0</v>
      </c>
      <c r="I424" s="6">
        <f>IF(RIGHT(I$1,2)="1Q",Raw!I424,Raw!I424-Raw!H424)</f>
        <v>26401120</v>
      </c>
      <c r="J424" s="6">
        <f>IF(RIGHT(J$1,2)="1Q",Raw!J424,Raw!J424-Raw!I424)</f>
        <v>0</v>
      </c>
      <c r="K424" s="6">
        <f>IF(RIGHT(K$1,2)="1Q",Raw!K424,Raw!K424-Raw!J424)</f>
        <v>0</v>
      </c>
      <c r="L424" s="6">
        <f>IF(RIGHT(L$1,2)="1Q",Raw!L424,Raw!L424-Raw!K424)</f>
        <v>0</v>
      </c>
      <c r="M424" s="6">
        <f>IF(RIGHT(M$1,2)="1Q",Raw!M424,Raw!M424-Raw!L424)</f>
        <v>-23266241</v>
      </c>
      <c r="N424" s="6">
        <f>IF(RIGHT(N$1,2)="1Q",Raw!N424,Raw!N424-Raw!M424)</f>
        <v>-23266241</v>
      </c>
      <c r="O424" s="6">
        <f>IF(RIGHT(O$1,2)="1Q",Raw!O424,Raw!O424-Raw!N424)</f>
        <v>0</v>
      </c>
      <c r="P424" s="6">
        <f>IF(RIGHT(P$1,2)="1Q",Raw!P424,Raw!P424-Raw!O424)</f>
        <v>0</v>
      </c>
      <c r="Q424" s="6">
        <f>IF(RIGHT(Q$1,2)="1Q",Raw!Q424,Raw!Q424-Raw!P424)</f>
        <v>36148765</v>
      </c>
      <c r="R424" s="6">
        <f>IF(RIGHT(R$1,2)="1Q",Raw!R424,Raw!R424-Raw!Q424)</f>
        <v>12882524</v>
      </c>
      <c r="S424" s="6">
        <f>IF(RIGHT(S$1,2)="1Q",Raw!S424,Raw!S424-Raw!R424)</f>
        <v>0</v>
      </c>
    </row>
    <row r="425" spans="1:19" x14ac:dyDescent="0.25">
      <c r="A425" s="24" t="s">
        <v>361</v>
      </c>
      <c r="B425" s="25" t="s">
        <v>391</v>
      </c>
      <c r="C425" s="25"/>
      <c r="D425" s="25" t="s">
        <v>394</v>
      </c>
      <c r="E425" s="25" t="s">
        <v>388</v>
      </c>
      <c r="F425" s="6">
        <f>Raw!F425</f>
        <v>0</v>
      </c>
      <c r="G425" s="6">
        <f>IF(RIGHT(G$1,2)="1Q",Raw!G425,Raw!G425-Raw!F425)</f>
        <v>0</v>
      </c>
      <c r="H425" s="6">
        <f>IF(RIGHT(H$1,2)="1Q",Raw!H425,Raw!H425-Raw!G425)</f>
        <v>0</v>
      </c>
      <c r="I425" s="6">
        <f>IF(RIGHT(I$1,2)="1Q",Raw!I425,Raw!I425-Raw!H425)</f>
        <v>0</v>
      </c>
      <c r="J425" s="6">
        <f>IF(RIGHT(J$1,2)="1Q",Raw!J425,Raw!J425-Raw!I425)</f>
        <v>0</v>
      </c>
      <c r="K425" s="6">
        <f>IF(RIGHT(K$1,2)="1Q",Raw!K425,Raw!K425-Raw!J425)</f>
        <v>0</v>
      </c>
      <c r="L425" s="6">
        <f>IF(RIGHT(L$1,2)="1Q",Raw!L425,Raw!L425-Raw!K425)</f>
        <v>0</v>
      </c>
      <c r="M425" s="6">
        <f>IF(RIGHT(M$1,2)="1Q",Raw!M425,Raw!M425-Raw!L425)</f>
        <v>0</v>
      </c>
      <c r="N425" s="6">
        <f>IF(RIGHT(N$1,2)="1Q",Raw!N425,Raw!N425-Raw!M425)</f>
        <v>0</v>
      </c>
      <c r="O425" s="6">
        <f>IF(RIGHT(O$1,2)="1Q",Raw!O425,Raw!O425-Raw!N425)</f>
        <v>0</v>
      </c>
      <c r="P425" s="6">
        <f>IF(RIGHT(P$1,2)="1Q",Raw!P425,Raw!P425-Raw!O425)</f>
        <v>0</v>
      </c>
      <c r="Q425" s="6">
        <f>IF(RIGHT(Q$1,2)="1Q",Raw!Q425,Raw!Q425-Raw!P425)</f>
        <v>0</v>
      </c>
      <c r="R425" s="6">
        <f>IF(RIGHT(R$1,2)="1Q",Raw!R425,Raw!R425-Raw!Q425)</f>
        <v>0</v>
      </c>
      <c r="S425" s="6">
        <f>IF(RIGHT(S$1,2)="1Q",Raw!S425,Raw!S425-Raw!R425)</f>
        <v>0</v>
      </c>
    </row>
    <row r="426" spans="1:19" x14ac:dyDescent="0.25">
      <c r="A426" s="24" t="s">
        <v>362</v>
      </c>
      <c r="B426" s="25" t="s">
        <v>391</v>
      </c>
      <c r="C426" s="25"/>
      <c r="D426" s="25" t="s">
        <v>394</v>
      </c>
      <c r="E426" s="25" t="s">
        <v>388</v>
      </c>
      <c r="F426" s="6">
        <f>Raw!F426</f>
        <v>0</v>
      </c>
      <c r="G426" s="6">
        <f>IF(RIGHT(G$1,2)="1Q",Raw!G426,Raw!G426-Raw!F426)</f>
        <v>0</v>
      </c>
      <c r="H426" s="6">
        <f>IF(RIGHT(H$1,2)="1Q",Raw!H426,Raw!H426-Raw!G426)</f>
        <v>0</v>
      </c>
      <c r="I426" s="6">
        <f>IF(RIGHT(I$1,2)="1Q",Raw!I426,Raw!I426-Raw!H426)</f>
        <v>0</v>
      </c>
      <c r="J426" s="6">
        <f>IF(RIGHT(J$1,2)="1Q",Raw!J426,Raw!J426-Raw!I426)</f>
        <v>0</v>
      </c>
      <c r="K426" s="6">
        <f>IF(RIGHT(K$1,2)="1Q",Raw!K426,Raw!K426-Raw!J426)</f>
        <v>0</v>
      </c>
      <c r="L426" s="6">
        <f>IF(RIGHT(L$1,2)="1Q",Raw!L426,Raw!L426-Raw!K426)</f>
        <v>0</v>
      </c>
      <c r="M426" s="6">
        <f>IF(RIGHT(M$1,2)="1Q",Raw!M426,Raw!M426-Raw!L426)</f>
        <v>0</v>
      </c>
      <c r="N426" s="6">
        <f>IF(RIGHT(N$1,2)="1Q",Raw!N426,Raw!N426-Raw!M426)</f>
        <v>0</v>
      </c>
      <c r="O426" s="6">
        <f>IF(RIGHT(O$1,2)="1Q",Raw!O426,Raw!O426-Raw!N426)</f>
        <v>0</v>
      </c>
      <c r="P426" s="6">
        <f>IF(RIGHT(P$1,2)="1Q",Raw!P426,Raw!P426-Raw!O426)</f>
        <v>0</v>
      </c>
      <c r="Q426" s="6">
        <f>IF(RIGHT(Q$1,2)="1Q",Raw!Q426,Raw!Q426-Raw!P426)</f>
        <v>0</v>
      </c>
      <c r="R426" s="6">
        <f>IF(RIGHT(R$1,2)="1Q",Raw!R426,Raw!R426-Raw!Q426)</f>
        <v>0</v>
      </c>
      <c r="S426" s="6">
        <f>IF(RIGHT(S$1,2)="1Q",Raw!S426,Raw!S426-Raw!R426)</f>
        <v>0</v>
      </c>
    </row>
    <row r="427" spans="1:19" x14ac:dyDescent="0.25">
      <c r="A427" s="24" t="s">
        <v>363</v>
      </c>
      <c r="B427" s="25" t="s">
        <v>391</v>
      </c>
      <c r="C427" s="25"/>
      <c r="D427" s="25" t="s">
        <v>394</v>
      </c>
      <c r="E427" s="25" t="s">
        <v>388</v>
      </c>
      <c r="F427" s="6">
        <f>Raw!F427</f>
        <v>0</v>
      </c>
      <c r="G427" s="6">
        <f>IF(RIGHT(G$1,2)="1Q",Raw!G427,Raw!G427-Raw!F427)</f>
        <v>0</v>
      </c>
      <c r="H427" s="6">
        <f>IF(RIGHT(H$1,2)="1Q",Raw!H427,Raw!H427-Raw!G427)</f>
        <v>0</v>
      </c>
      <c r="I427" s="6">
        <f>IF(RIGHT(I$1,2)="1Q",Raw!I427,Raw!I427-Raw!H427)</f>
        <v>0</v>
      </c>
      <c r="J427" s="6">
        <f>IF(RIGHT(J$1,2)="1Q",Raw!J427,Raw!J427-Raw!I427)</f>
        <v>0</v>
      </c>
      <c r="K427" s="6">
        <f>IF(RIGHT(K$1,2)="1Q",Raw!K427,Raw!K427-Raw!J427)</f>
        <v>0</v>
      </c>
      <c r="L427" s="6">
        <f>IF(RIGHT(L$1,2)="1Q",Raw!L427,Raw!L427-Raw!K427)</f>
        <v>0</v>
      </c>
      <c r="M427" s="6">
        <f>IF(RIGHT(M$1,2)="1Q",Raw!M427,Raw!M427-Raw!L427)</f>
        <v>0</v>
      </c>
      <c r="N427" s="6">
        <f>IF(RIGHT(N$1,2)="1Q",Raw!N427,Raw!N427-Raw!M427)</f>
        <v>0</v>
      </c>
      <c r="O427" s="6">
        <f>IF(RIGHT(O$1,2)="1Q",Raw!O427,Raw!O427-Raw!N427)</f>
        <v>0</v>
      </c>
      <c r="P427" s="6">
        <f>IF(RIGHT(P$1,2)="1Q",Raw!P427,Raw!P427-Raw!O427)</f>
        <v>0</v>
      </c>
      <c r="Q427" s="6">
        <f>IF(RIGHT(Q$1,2)="1Q",Raw!Q427,Raw!Q427-Raw!P427)</f>
        <v>0</v>
      </c>
      <c r="R427" s="6">
        <f>IF(RIGHT(R$1,2)="1Q",Raw!R427,Raw!R427-Raw!Q427)</f>
        <v>0</v>
      </c>
      <c r="S427" s="6">
        <f>IF(RIGHT(S$1,2)="1Q",Raw!S427,Raw!S427-Raw!R427)</f>
        <v>0</v>
      </c>
    </row>
    <row r="428" spans="1:19" x14ac:dyDescent="0.25">
      <c r="A428" s="24" t="s">
        <v>364</v>
      </c>
      <c r="B428" s="25" t="s">
        <v>391</v>
      </c>
      <c r="C428" s="25"/>
      <c r="D428" s="25" t="s">
        <v>394</v>
      </c>
      <c r="E428" s="25" t="s">
        <v>388</v>
      </c>
      <c r="F428" s="6">
        <f>Raw!F428</f>
        <v>0</v>
      </c>
      <c r="G428" s="6">
        <f>IF(RIGHT(G$1,2)="1Q",Raw!G428,Raw!G428-Raw!F428)</f>
        <v>0</v>
      </c>
      <c r="H428" s="6">
        <f>IF(RIGHT(H$1,2)="1Q",Raw!H428,Raw!H428-Raw!G428)</f>
        <v>0</v>
      </c>
      <c r="I428" s="6">
        <f>IF(RIGHT(I$1,2)="1Q",Raw!I428,Raw!I428-Raw!H428)</f>
        <v>0</v>
      </c>
      <c r="J428" s="6">
        <f>IF(RIGHT(J$1,2)="1Q",Raw!J428,Raw!J428-Raw!I428)</f>
        <v>0</v>
      </c>
      <c r="K428" s="6">
        <f>IF(RIGHT(K$1,2)="1Q",Raw!K428,Raw!K428-Raw!J428)</f>
        <v>0</v>
      </c>
      <c r="L428" s="6">
        <f>IF(RIGHT(L$1,2)="1Q",Raw!L428,Raw!L428-Raw!K428)</f>
        <v>0</v>
      </c>
      <c r="M428" s="6">
        <f>IF(RIGHT(M$1,2)="1Q",Raw!M428,Raw!M428-Raw!L428)</f>
        <v>0</v>
      </c>
      <c r="N428" s="6">
        <f>IF(RIGHT(N$1,2)="1Q",Raw!N428,Raw!N428-Raw!M428)</f>
        <v>0</v>
      </c>
      <c r="O428" s="6">
        <f>IF(RIGHT(O$1,2)="1Q",Raw!O428,Raw!O428-Raw!N428)</f>
        <v>0</v>
      </c>
      <c r="P428" s="6">
        <f>IF(RIGHT(P$1,2)="1Q",Raw!P428,Raw!P428-Raw!O428)</f>
        <v>0</v>
      </c>
      <c r="Q428" s="6">
        <f>IF(RIGHT(Q$1,2)="1Q",Raw!Q428,Raw!Q428-Raw!P428)</f>
        <v>0</v>
      </c>
      <c r="R428" s="6">
        <f>IF(RIGHT(R$1,2)="1Q",Raw!R428,Raw!R428-Raw!Q428)</f>
        <v>0</v>
      </c>
      <c r="S428" s="6">
        <f>IF(RIGHT(S$1,2)="1Q",Raw!S428,Raw!S428-Raw!R428)</f>
        <v>0</v>
      </c>
    </row>
    <row r="429" spans="1:19" x14ac:dyDescent="0.25">
      <c r="A429" s="24" t="s">
        <v>365</v>
      </c>
      <c r="B429" s="25" t="s">
        <v>391</v>
      </c>
      <c r="C429" s="25"/>
      <c r="D429" s="25" t="s">
        <v>394</v>
      </c>
      <c r="E429" s="25" t="s">
        <v>388</v>
      </c>
      <c r="F429" s="6">
        <f>Raw!F429</f>
        <v>0</v>
      </c>
      <c r="G429" s="6">
        <f>IF(RIGHT(G$1,2)="1Q",Raw!G429,Raw!G429-Raw!F429)</f>
        <v>0</v>
      </c>
      <c r="H429" s="6">
        <f>IF(RIGHT(H$1,2)="1Q",Raw!H429,Raw!H429-Raw!G429)</f>
        <v>0</v>
      </c>
      <c r="I429" s="6">
        <f>IF(RIGHT(I$1,2)="1Q",Raw!I429,Raw!I429-Raw!H429)</f>
        <v>0</v>
      </c>
      <c r="J429" s="6">
        <f>IF(RIGHT(J$1,2)="1Q",Raw!J429,Raw!J429-Raw!I429)</f>
        <v>0</v>
      </c>
      <c r="K429" s="6">
        <f>IF(RIGHT(K$1,2)="1Q",Raw!K429,Raw!K429-Raw!J429)</f>
        <v>0</v>
      </c>
      <c r="L429" s="6">
        <f>IF(RIGHT(L$1,2)="1Q",Raw!L429,Raw!L429-Raw!K429)</f>
        <v>0</v>
      </c>
      <c r="M429" s="6">
        <f>IF(RIGHT(M$1,2)="1Q",Raw!M429,Raw!M429-Raw!L429)</f>
        <v>0</v>
      </c>
      <c r="N429" s="6">
        <f>IF(RIGHT(N$1,2)="1Q",Raw!N429,Raw!N429-Raw!M429)</f>
        <v>0</v>
      </c>
      <c r="O429" s="6">
        <f>IF(RIGHT(O$1,2)="1Q",Raw!O429,Raw!O429-Raw!N429)</f>
        <v>0</v>
      </c>
      <c r="P429" s="6">
        <f>IF(RIGHT(P$1,2)="1Q",Raw!P429,Raw!P429-Raw!O429)</f>
        <v>0</v>
      </c>
      <c r="Q429" s="6">
        <f>IF(RIGHT(Q$1,2)="1Q",Raw!Q429,Raw!Q429-Raw!P429)</f>
        <v>0</v>
      </c>
      <c r="R429" s="6">
        <f>IF(RIGHT(R$1,2)="1Q",Raw!R429,Raw!R429-Raw!Q429)</f>
        <v>0</v>
      </c>
      <c r="S429" s="6">
        <f>IF(RIGHT(S$1,2)="1Q",Raw!S429,Raw!S429-Raw!R429)</f>
        <v>0</v>
      </c>
    </row>
    <row r="430" spans="1:19" x14ac:dyDescent="0.25">
      <c r="A430" s="24" t="s">
        <v>366</v>
      </c>
      <c r="B430" s="25" t="s">
        <v>391</v>
      </c>
      <c r="C430" s="25"/>
      <c r="D430" s="25" t="s">
        <v>394</v>
      </c>
      <c r="E430" s="25" t="s">
        <v>388</v>
      </c>
      <c r="F430" s="6">
        <f>Raw!F430</f>
        <v>0</v>
      </c>
      <c r="G430" s="6">
        <f>IF(RIGHT(G$1,2)="1Q",Raw!G430,Raw!G430-Raw!F430)</f>
        <v>0</v>
      </c>
      <c r="H430" s="6">
        <f>IF(RIGHT(H$1,2)="1Q",Raw!H430,Raw!H430-Raw!G430)</f>
        <v>0</v>
      </c>
      <c r="I430" s="6">
        <f>IF(RIGHT(I$1,2)="1Q",Raw!I430,Raw!I430-Raw!H430)</f>
        <v>0</v>
      </c>
      <c r="J430" s="6">
        <f>IF(RIGHT(J$1,2)="1Q",Raw!J430,Raw!J430-Raw!I430)</f>
        <v>0</v>
      </c>
      <c r="K430" s="6">
        <f>IF(RIGHT(K$1,2)="1Q",Raw!K430,Raw!K430-Raw!J430)</f>
        <v>0</v>
      </c>
      <c r="L430" s="6">
        <f>IF(RIGHT(L$1,2)="1Q",Raw!L430,Raw!L430-Raw!K430)</f>
        <v>0</v>
      </c>
      <c r="M430" s="6">
        <f>IF(RIGHT(M$1,2)="1Q",Raw!M430,Raw!M430-Raw!L430)</f>
        <v>0</v>
      </c>
      <c r="N430" s="6">
        <f>IF(RIGHT(N$1,2)="1Q",Raw!N430,Raw!N430-Raw!M430)</f>
        <v>0</v>
      </c>
      <c r="O430" s="6">
        <f>IF(RIGHT(O$1,2)="1Q",Raw!O430,Raw!O430-Raw!N430)</f>
        <v>0</v>
      </c>
      <c r="P430" s="6">
        <f>IF(RIGHT(P$1,2)="1Q",Raw!P430,Raw!P430-Raw!O430)</f>
        <v>0</v>
      </c>
      <c r="Q430" s="6">
        <f>IF(RIGHT(Q$1,2)="1Q",Raw!Q430,Raw!Q430-Raw!P430)</f>
        <v>0</v>
      </c>
      <c r="R430" s="6">
        <f>IF(RIGHT(R$1,2)="1Q",Raw!R430,Raw!R430-Raw!Q430)</f>
        <v>0</v>
      </c>
      <c r="S430" s="6">
        <f>IF(RIGHT(S$1,2)="1Q",Raw!S430,Raw!S430-Raw!R430)</f>
        <v>0</v>
      </c>
    </row>
    <row r="431" spans="1:19" x14ac:dyDescent="0.25">
      <c r="A431" s="24" t="s">
        <v>367</v>
      </c>
      <c r="B431" s="25" t="s">
        <v>391</v>
      </c>
      <c r="C431" s="25"/>
      <c r="D431" s="25" t="s">
        <v>394</v>
      </c>
      <c r="E431" s="25" t="s">
        <v>388</v>
      </c>
      <c r="F431" s="6">
        <f>Raw!F431</f>
        <v>0</v>
      </c>
      <c r="G431" s="6">
        <f>IF(RIGHT(G$1,2)="1Q",Raw!G431,Raw!G431-Raw!F431)</f>
        <v>0</v>
      </c>
      <c r="H431" s="6">
        <f>IF(RIGHT(H$1,2)="1Q",Raw!H431,Raw!H431-Raw!G431)</f>
        <v>0</v>
      </c>
      <c r="I431" s="6">
        <f>IF(RIGHT(I$1,2)="1Q",Raw!I431,Raw!I431-Raw!H431)</f>
        <v>0</v>
      </c>
      <c r="J431" s="6">
        <f>IF(RIGHT(J$1,2)="1Q",Raw!J431,Raw!J431-Raw!I431)</f>
        <v>0</v>
      </c>
      <c r="K431" s="6">
        <f>IF(RIGHT(K$1,2)="1Q",Raw!K431,Raw!K431-Raw!J431)</f>
        <v>0</v>
      </c>
      <c r="L431" s="6">
        <f>IF(RIGHT(L$1,2)="1Q",Raw!L431,Raw!L431-Raw!K431)</f>
        <v>0</v>
      </c>
      <c r="M431" s="6">
        <f>IF(RIGHT(M$1,2)="1Q",Raw!M431,Raw!M431-Raw!L431)</f>
        <v>0</v>
      </c>
      <c r="N431" s="6">
        <f>IF(RIGHT(N$1,2)="1Q",Raw!N431,Raw!N431-Raw!M431)</f>
        <v>0</v>
      </c>
      <c r="O431" s="6">
        <f>IF(RIGHT(O$1,2)="1Q",Raw!O431,Raw!O431-Raw!N431)</f>
        <v>0</v>
      </c>
      <c r="P431" s="6">
        <f>IF(RIGHT(P$1,2)="1Q",Raw!P431,Raw!P431-Raw!O431)</f>
        <v>0</v>
      </c>
      <c r="Q431" s="6">
        <f>IF(RIGHT(Q$1,2)="1Q",Raw!Q431,Raw!Q431-Raw!P431)</f>
        <v>0</v>
      </c>
      <c r="R431" s="6">
        <f>IF(RIGHT(R$1,2)="1Q",Raw!R431,Raw!R431-Raw!Q431)</f>
        <v>0</v>
      </c>
      <c r="S431" s="6">
        <f>IF(RIGHT(S$1,2)="1Q",Raw!S431,Raw!S431-Raw!R431)</f>
        <v>0</v>
      </c>
    </row>
    <row r="432" spans="1:19" x14ac:dyDescent="0.25">
      <c r="A432" s="24" t="s">
        <v>368</v>
      </c>
      <c r="B432" s="25" t="s">
        <v>391</v>
      </c>
      <c r="C432" s="25"/>
      <c r="D432" s="25" t="s">
        <v>394</v>
      </c>
      <c r="E432" s="25" t="s">
        <v>388</v>
      </c>
      <c r="F432" s="6">
        <f>Raw!F432</f>
        <v>0</v>
      </c>
      <c r="G432" s="6">
        <f>IF(RIGHT(G$1,2)="1Q",Raw!G432,Raw!G432-Raw!F432)</f>
        <v>0</v>
      </c>
      <c r="H432" s="6">
        <f>IF(RIGHT(H$1,2)="1Q",Raw!H432,Raw!H432-Raw!G432)</f>
        <v>0</v>
      </c>
      <c r="I432" s="6">
        <f>IF(RIGHT(I$1,2)="1Q",Raw!I432,Raw!I432-Raw!H432)</f>
        <v>26401120</v>
      </c>
      <c r="J432" s="6">
        <f>IF(RIGHT(J$1,2)="1Q",Raw!J432,Raw!J432-Raw!I432)</f>
        <v>0</v>
      </c>
      <c r="K432" s="6">
        <f>IF(RIGHT(K$1,2)="1Q",Raw!K432,Raw!K432-Raw!J432)</f>
        <v>0</v>
      </c>
      <c r="L432" s="6">
        <f>IF(RIGHT(L$1,2)="1Q",Raw!L432,Raw!L432-Raw!K432)</f>
        <v>0</v>
      </c>
      <c r="M432" s="6">
        <f>IF(RIGHT(M$1,2)="1Q",Raw!M432,Raw!M432-Raw!L432)</f>
        <v>-19070689</v>
      </c>
      <c r="N432" s="6">
        <f>IF(RIGHT(N$1,2)="1Q",Raw!N432,Raw!N432-Raw!M432)</f>
        <v>-19070689</v>
      </c>
      <c r="O432" s="6">
        <f>IF(RIGHT(O$1,2)="1Q",Raw!O432,Raw!O432-Raw!N432)</f>
        <v>0</v>
      </c>
      <c r="P432" s="6">
        <f>IF(RIGHT(P$1,2)="1Q",Raw!P432,Raw!P432-Raw!O432)</f>
        <v>0</v>
      </c>
      <c r="Q432" s="6">
        <f>IF(RIGHT(Q$1,2)="1Q",Raw!Q432,Raw!Q432-Raw!P432)</f>
        <v>35151572</v>
      </c>
      <c r="R432" s="6">
        <f>IF(RIGHT(R$1,2)="1Q",Raw!R432,Raw!R432-Raw!Q432)</f>
        <v>16080883</v>
      </c>
      <c r="S432" s="6">
        <f>IF(RIGHT(S$1,2)="1Q",Raw!S432,Raw!S432-Raw!R432)</f>
        <v>0</v>
      </c>
    </row>
    <row r="433" spans="1:19" x14ac:dyDescent="0.25">
      <c r="A433" s="24" t="s">
        <v>369</v>
      </c>
      <c r="B433" s="25" t="s">
        <v>391</v>
      </c>
      <c r="C433" s="25"/>
      <c r="D433" s="25" t="s">
        <v>394</v>
      </c>
      <c r="E433" s="25" t="s">
        <v>388</v>
      </c>
      <c r="F433" s="6">
        <f>Raw!F433</f>
        <v>0</v>
      </c>
      <c r="G433" s="6">
        <f>IF(RIGHT(G$1,2)="1Q",Raw!G433,Raw!G433-Raw!F433)</f>
        <v>0</v>
      </c>
      <c r="H433" s="6">
        <f>IF(RIGHT(H$1,2)="1Q",Raw!H433,Raw!H433-Raw!G433)</f>
        <v>0</v>
      </c>
      <c r="I433" s="6">
        <f>IF(RIGHT(I$1,2)="1Q",Raw!I433,Raw!I433-Raw!H433)</f>
        <v>0</v>
      </c>
      <c r="J433" s="6">
        <f>IF(RIGHT(J$1,2)="1Q",Raw!J433,Raw!J433-Raw!I433)</f>
        <v>0</v>
      </c>
      <c r="K433" s="6">
        <f>IF(RIGHT(K$1,2)="1Q",Raw!K433,Raw!K433-Raw!J433)</f>
        <v>0</v>
      </c>
      <c r="L433" s="6">
        <f>IF(RIGHT(L$1,2)="1Q",Raw!L433,Raw!L433-Raw!K433)</f>
        <v>0</v>
      </c>
      <c r="M433" s="6">
        <f>IF(RIGHT(M$1,2)="1Q",Raw!M433,Raw!M433-Raw!L433)</f>
        <v>4195552</v>
      </c>
      <c r="N433" s="6">
        <f>IF(RIGHT(N$1,2)="1Q",Raw!N433,Raw!N433-Raw!M433)</f>
        <v>4195552</v>
      </c>
      <c r="O433" s="6">
        <f>IF(RIGHT(O$1,2)="1Q",Raw!O433,Raw!O433-Raw!N433)</f>
        <v>0</v>
      </c>
      <c r="P433" s="6">
        <f>IF(RIGHT(P$1,2)="1Q",Raw!P433,Raw!P433-Raw!O433)</f>
        <v>0</v>
      </c>
      <c r="Q433" s="6">
        <f>IF(RIGHT(Q$1,2)="1Q",Raw!Q433,Raw!Q433-Raw!P433)</f>
        <v>-997193</v>
      </c>
      <c r="R433" s="6">
        <f>IF(RIGHT(R$1,2)="1Q",Raw!R433,Raw!R433-Raw!Q433)</f>
        <v>3198359</v>
      </c>
      <c r="S433" s="6">
        <f>IF(RIGHT(S$1,2)="1Q",Raw!S433,Raw!S433-Raw!R433)</f>
        <v>0</v>
      </c>
    </row>
    <row r="434" spans="1:19" x14ac:dyDescent="0.25">
      <c r="A434" s="24" t="s">
        <v>11</v>
      </c>
      <c r="B434" s="25" t="s">
        <v>390</v>
      </c>
      <c r="C434" s="25"/>
      <c r="D434" s="25" t="s">
        <v>393</v>
      </c>
      <c r="E434" s="25" t="s">
        <v>388</v>
      </c>
      <c r="F434" s="6">
        <f>Raw!F434</f>
        <v>710627330</v>
      </c>
      <c r="G434" s="6">
        <f>IF(RIGHT(G$1,2)="1Q",Raw!G434,Raw!G434-Raw!F434)</f>
        <v>-2498986367</v>
      </c>
      <c r="H434" s="6">
        <f>IF(RIGHT(H$1,2)="1Q",Raw!H434,Raw!H434-Raw!G434)</f>
        <v>-1024190477</v>
      </c>
      <c r="I434" s="6">
        <f>IF(RIGHT(I$1,2)="1Q",Raw!I434,Raw!I434-Raw!H434)</f>
        <v>-3912461710</v>
      </c>
      <c r="J434" s="6">
        <f>IF(RIGHT(J$1,2)="1Q",Raw!J434,Raw!J434-Raw!I434)</f>
        <v>-2963670658</v>
      </c>
      <c r="K434" s="6">
        <f>IF(RIGHT(K$1,2)="1Q",Raw!K434,Raw!K434-Raw!J434)</f>
        <v>-4918386254</v>
      </c>
      <c r="L434" s="6">
        <f>IF(RIGHT(L$1,2)="1Q",Raw!L434,Raw!L434-Raw!K434)</f>
        <v>-4682619603</v>
      </c>
      <c r="M434" s="6">
        <f>IF(RIGHT(M$1,2)="1Q",Raw!M434,Raw!M434-Raw!L434)</f>
        <v>-4506604069</v>
      </c>
      <c r="N434" s="6">
        <f>IF(RIGHT(N$1,2)="1Q",Raw!N434,Raw!N434-Raw!M434)</f>
        <v>-10911920645</v>
      </c>
      <c r="O434" s="6">
        <f>IF(RIGHT(O$1,2)="1Q",Raw!O434,Raw!O434-Raw!N434)</f>
        <v>-13072010120</v>
      </c>
      <c r="P434" s="6">
        <f>IF(RIGHT(P$1,2)="1Q",Raw!P434,Raw!P434-Raw!O434)</f>
        <v>-11946050680</v>
      </c>
      <c r="Q434" s="6">
        <f>IF(RIGHT(Q$1,2)="1Q",Raw!Q434,Raw!Q434-Raw!P434)</f>
        <v>-12083024040</v>
      </c>
      <c r="R434" s="6">
        <f>IF(RIGHT(R$1,2)="1Q",Raw!R434,Raw!R434-Raw!Q434)</f>
        <v>-12625933263</v>
      </c>
      <c r="S434" s="6">
        <f>IF(RIGHT(S$1,2)="1Q",Raw!S434,Raw!S434-Raw!R434)</f>
        <v>-12119240643</v>
      </c>
    </row>
  </sheetData>
  <sheetProtection algorithmName="SHA-512" hashValue="AcpVgTFJJEB66E6MHQeYWef/sw5PNumkfZ9kROudeldeexRAOWfk5AacLp1F1IGtGi3CrmpLG1L3MWN4dpDJIQ==" saltValue="Cs77ZnriRo7xy+GxZy90eA==" spinCount="100000" sheet="1" objects="1" scenarios="1"/>
  <autoFilter ref="A1:S1" xr:uid="{596FEBDF-83B2-467B-A4DA-A1170F8D06F8}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34"/>
  <sheetViews>
    <sheetView workbookViewId="0">
      <pane xSplit="1" ySplit="1" topLeftCell="B2" activePane="bottomRight" state="frozen"/>
      <selection activeCell="F16" sqref="F16"/>
      <selection pane="topRight" activeCell="F16" sqref="F16"/>
      <selection pane="bottomLeft" activeCell="F16" sqref="F16"/>
      <selection pane="bottomRight" activeCell="F16" sqref="F16"/>
    </sheetView>
  </sheetViews>
  <sheetFormatPr defaultRowHeight="13.5" x14ac:dyDescent="0.25"/>
  <cols>
    <col min="1" max="1" width="48.25" style="2" bestFit="1" customWidth="1"/>
    <col min="2" max="2" width="8" style="2" bestFit="1" customWidth="1"/>
    <col min="3" max="3" width="11.375" style="2" bestFit="1" customWidth="1"/>
    <col min="4" max="4" width="8" style="2" bestFit="1" customWidth="1"/>
    <col min="5" max="5" width="4.75" style="2" bestFit="1" customWidth="1"/>
    <col min="6" max="16" width="13.875" style="2" bestFit="1" customWidth="1"/>
    <col min="17" max="17" width="14.875" style="2" bestFit="1" customWidth="1"/>
    <col min="18" max="19" width="13.875" style="2" bestFit="1" customWidth="1"/>
    <col min="20" max="16384" width="9" style="2"/>
  </cols>
  <sheetData>
    <row r="1" spans="1:19" x14ac:dyDescent="0.25">
      <c r="A1" s="1" t="s">
        <v>0</v>
      </c>
      <c r="B1" s="1" t="s">
        <v>389</v>
      </c>
      <c r="C1" s="1" t="s">
        <v>384</v>
      </c>
      <c r="D1" s="1" t="s">
        <v>392</v>
      </c>
      <c r="E1" s="1" t="s">
        <v>385</v>
      </c>
      <c r="F1" s="3" t="s">
        <v>383</v>
      </c>
      <c r="G1" s="3" t="s">
        <v>382</v>
      </c>
      <c r="H1" s="3" t="s">
        <v>381</v>
      </c>
      <c r="I1" s="1" t="s">
        <v>380</v>
      </c>
      <c r="J1" s="1" t="s">
        <v>379</v>
      </c>
      <c r="K1" s="1" t="s">
        <v>378</v>
      </c>
      <c r="L1" s="1" t="s">
        <v>377</v>
      </c>
      <c r="M1" s="1" t="s">
        <v>376</v>
      </c>
      <c r="N1" s="1" t="s">
        <v>375</v>
      </c>
      <c r="O1" s="1" t="s">
        <v>374</v>
      </c>
      <c r="P1" s="1" t="s">
        <v>373</v>
      </c>
      <c r="Q1" s="1" t="s">
        <v>372</v>
      </c>
      <c r="R1" s="1" t="s">
        <v>371</v>
      </c>
      <c r="S1" s="1" t="s">
        <v>370</v>
      </c>
    </row>
    <row r="2" spans="1:19" x14ac:dyDescent="0.25">
      <c r="A2" s="7" t="s">
        <v>12</v>
      </c>
      <c r="B2" s="8" t="s">
        <v>390</v>
      </c>
      <c r="C2" s="8"/>
      <c r="D2" s="8" t="s">
        <v>393</v>
      </c>
      <c r="E2" s="8" t="s">
        <v>386</v>
      </c>
      <c r="F2" s="9">
        <v>17801644943</v>
      </c>
      <c r="G2" s="9">
        <v>31166333532</v>
      </c>
      <c r="H2" s="9">
        <v>44805062096</v>
      </c>
      <c r="I2" s="9">
        <v>58527120921</v>
      </c>
      <c r="J2" s="9">
        <v>21391858679</v>
      </c>
      <c r="K2" s="9">
        <v>36923053041</v>
      </c>
      <c r="L2" s="9">
        <v>52486378827</v>
      </c>
      <c r="M2" s="9">
        <v>75216044235</v>
      </c>
      <c r="N2" s="9">
        <v>12425260204</v>
      </c>
      <c r="O2" s="9">
        <v>30537401959</v>
      </c>
      <c r="P2" s="9">
        <v>55242608341</v>
      </c>
      <c r="Q2" s="9">
        <v>62604273176</v>
      </c>
      <c r="R2" s="9">
        <v>18620559590</v>
      </c>
      <c r="S2" s="9">
        <v>37864510386</v>
      </c>
    </row>
    <row r="3" spans="1:19" x14ac:dyDescent="0.25">
      <c r="A3" s="7" t="s">
        <v>13</v>
      </c>
      <c r="B3" s="8" t="s">
        <v>390</v>
      </c>
      <c r="C3" s="8"/>
      <c r="D3" s="8" t="s">
        <v>393</v>
      </c>
      <c r="E3" s="8" t="s">
        <v>386</v>
      </c>
      <c r="F3" s="9">
        <v>14677203149</v>
      </c>
      <c r="G3" s="9">
        <v>25824361321</v>
      </c>
      <c r="H3" s="9">
        <v>37903510552</v>
      </c>
      <c r="I3" s="9">
        <v>49624599084</v>
      </c>
      <c r="J3" s="9">
        <v>16389027358</v>
      </c>
      <c r="K3" s="9">
        <v>29716941445</v>
      </c>
      <c r="L3" s="9">
        <v>43142421138</v>
      </c>
      <c r="M3" s="9">
        <v>63463061807</v>
      </c>
      <c r="N3" s="9">
        <v>9967958949</v>
      </c>
      <c r="O3" s="9">
        <v>21560042241</v>
      </c>
      <c r="P3" s="9">
        <v>32250669088</v>
      </c>
      <c r="Q3" s="9">
        <v>39712914025</v>
      </c>
      <c r="R3" s="9">
        <v>8954732011</v>
      </c>
      <c r="S3" s="9">
        <v>19076137133</v>
      </c>
    </row>
    <row r="4" spans="1:19" x14ac:dyDescent="0.25">
      <c r="A4" s="7" t="s">
        <v>15</v>
      </c>
      <c r="B4" s="8" t="s">
        <v>390</v>
      </c>
      <c r="C4" s="8"/>
      <c r="D4" s="8" t="s">
        <v>393</v>
      </c>
      <c r="E4" s="8" t="s">
        <v>386</v>
      </c>
      <c r="F4" s="9">
        <v>485813360</v>
      </c>
      <c r="G4" s="9">
        <v>1029595490</v>
      </c>
      <c r="H4" s="9">
        <v>1709259770</v>
      </c>
      <c r="I4" s="9">
        <v>2407635820</v>
      </c>
      <c r="J4" s="9">
        <v>719376310</v>
      </c>
      <c r="K4" s="9">
        <v>1245751030</v>
      </c>
      <c r="L4" s="9">
        <v>1845426120</v>
      </c>
      <c r="M4" s="9">
        <v>2514987402</v>
      </c>
      <c r="N4" s="9">
        <v>190319712</v>
      </c>
      <c r="O4" s="9">
        <v>193610823</v>
      </c>
      <c r="P4" s="9">
        <v>1658414769</v>
      </c>
      <c r="Q4" s="9">
        <v>2842326618</v>
      </c>
      <c r="R4" s="9">
        <v>1714846327</v>
      </c>
      <c r="S4" s="9">
        <v>3176688709</v>
      </c>
    </row>
    <row r="5" spans="1:19" x14ac:dyDescent="0.25">
      <c r="A5" s="7" t="s">
        <v>14</v>
      </c>
      <c r="B5" s="8" t="s">
        <v>391</v>
      </c>
      <c r="C5" s="8"/>
      <c r="D5" s="8" t="s">
        <v>394</v>
      </c>
      <c r="E5" s="8" t="s">
        <v>386</v>
      </c>
      <c r="F5" s="9">
        <v>391887870</v>
      </c>
      <c r="G5" s="9">
        <v>813923290</v>
      </c>
      <c r="H5" s="9">
        <v>1294304840</v>
      </c>
      <c r="I5" s="9">
        <v>1836475650</v>
      </c>
      <c r="J5" s="9">
        <v>591302520</v>
      </c>
      <c r="K5" s="9">
        <v>1018384040</v>
      </c>
      <c r="L5" s="9">
        <v>1489339250</v>
      </c>
      <c r="M5" s="9">
        <v>1983136613</v>
      </c>
      <c r="N5" s="9">
        <v>146039430</v>
      </c>
      <c r="O5" s="9">
        <v>148205756</v>
      </c>
      <c r="P5" s="9">
        <v>238936737</v>
      </c>
      <c r="Q5" s="9">
        <v>364735193</v>
      </c>
      <c r="R5" s="9">
        <v>171529587</v>
      </c>
      <c r="S5" s="9">
        <v>469945243</v>
      </c>
    </row>
    <row r="6" spans="1:19" x14ac:dyDescent="0.25">
      <c r="A6" s="7" t="s">
        <v>16</v>
      </c>
      <c r="B6" s="8" t="s">
        <v>391</v>
      </c>
      <c r="C6" s="8"/>
      <c r="D6" s="8" t="s">
        <v>394</v>
      </c>
      <c r="E6" s="8" t="s">
        <v>386</v>
      </c>
      <c r="F6" s="9">
        <v>93925490</v>
      </c>
      <c r="G6" s="9">
        <v>215672200</v>
      </c>
      <c r="H6" s="9">
        <v>414954930</v>
      </c>
      <c r="I6" s="9">
        <v>571160170</v>
      </c>
      <c r="J6" s="9">
        <v>128073790</v>
      </c>
      <c r="K6" s="9">
        <v>227366990</v>
      </c>
      <c r="L6" s="9">
        <v>356086870</v>
      </c>
      <c r="M6" s="9">
        <v>530936854</v>
      </c>
      <c r="N6" s="9">
        <v>44044443</v>
      </c>
      <c r="O6" s="9">
        <v>45161407</v>
      </c>
      <c r="P6" s="9">
        <v>141580851</v>
      </c>
      <c r="Q6" s="9">
        <v>243906725</v>
      </c>
      <c r="R6" s="9">
        <v>243703525</v>
      </c>
      <c r="S6" s="9">
        <v>588580825</v>
      </c>
    </row>
    <row r="7" spans="1:19" x14ac:dyDescent="0.25">
      <c r="A7" s="7" t="s">
        <v>17</v>
      </c>
      <c r="B7" s="8" t="s">
        <v>391</v>
      </c>
      <c r="C7" s="8"/>
      <c r="D7" s="8" t="s">
        <v>394</v>
      </c>
      <c r="E7" s="8" t="s">
        <v>386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</row>
    <row r="8" spans="1:19" x14ac:dyDescent="0.25">
      <c r="A8" s="7" t="s">
        <v>18</v>
      </c>
      <c r="B8" s="8" t="s">
        <v>391</v>
      </c>
      <c r="C8" s="8"/>
      <c r="D8" s="8" t="s">
        <v>394</v>
      </c>
      <c r="E8" s="8" t="s">
        <v>386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913935</v>
      </c>
      <c r="N8" s="9">
        <v>235839</v>
      </c>
      <c r="O8" s="9">
        <v>243660</v>
      </c>
      <c r="P8" s="9">
        <v>1277897181</v>
      </c>
      <c r="Q8" s="9">
        <v>2233684700</v>
      </c>
      <c r="R8" s="9">
        <v>1299613215</v>
      </c>
      <c r="S8" s="9">
        <v>2118162641</v>
      </c>
    </row>
    <row r="9" spans="1:19" x14ac:dyDescent="0.25">
      <c r="A9" s="7" t="s">
        <v>19</v>
      </c>
      <c r="B9" s="8" t="s">
        <v>391</v>
      </c>
      <c r="C9" s="8"/>
      <c r="D9" s="8" t="s">
        <v>394</v>
      </c>
      <c r="E9" s="8" t="s">
        <v>386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</row>
    <row r="10" spans="1:19" x14ac:dyDescent="0.25">
      <c r="A10" s="7" t="s">
        <v>20</v>
      </c>
      <c r="B10" s="8" t="s">
        <v>391</v>
      </c>
      <c r="C10" s="8"/>
      <c r="D10" s="8" t="s">
        <v>394</v>
      </c>
      <c r="E10" s="8" t="s">
        <v>386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</row>
    <row r="11" spans="1:19" x14ac:dyDescent="0.25">
      <c r="A11" s="7" t="s">
        <v>21</v>
      </c>
      <c r="B11" s="8" t="s">
        <v>391</v>
      </c>
      <c r="C11" s="8"/>
      <c r="D11" s="8" t="s">
        <v>394</v>
      </c>
      <c r="E11" s="8" t="s">
        <v>386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</row>
    <row r="12" spans="1:19" x14ac:dyDescent="0.25">
      <c r="A12" s="7" t="s">
        <v>22</v>
      </c>
      <c r="B12" s="8" t="s">
        <v>391</v>
      </c>
      <c r="C12" s="8"/>
      <c r="D12" s="8" t="s">
        <v>394</v>
      </c>
      <c r="E12" s="8" t="s">
        <v>386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</row>
    <row r="13" spans="1:19" x14ac:dyDescent="0.25">
      <c r="A13" s="7" t="s">
        <v>23</v>
      </c>
      <c r="B13" s="8" t="s">
        <v>390</v>
      </c>
      <c r="C13" s="8"/>
      <c r="D13" s="8" t="s">
        <v>393</v>
      </c>
      <c r="E13" s="8" t="s">
        <v>386</v>
      </c>
      <c r="F13" s="9">
        <v>745000000</v>
      </c>
      <c r="G13" s="9">
        <v>931000000</v>
      </c>
      <c r="H13" s="9">
        <v>995000000</v>
      </c>
      <c r="I13" s="9">
        <v>1237500000</v>
      </c>
      <c r="J13" s="9">
        <v>864000000</v>
      </c>
      <c r="K13" s="9">
        <v>2211000000</v>
      </c>
      <c r="L13" s="9">
        <v>2533250000</v>
      </c>
      <c r="M13" s="9">
        <v>3018250000</v>
      </c>
      <c r="N13" s="9">
        <v>205000000</v>
      </c>
      <c r="O13" s="9">
        <v>553490000</v>
      </c>
      <c r="P13" s="9">
        <v>639990000</v>
      </c>
      <c r="Q13" s="9">
        <v>645990000</v>
      </c>
      <c r="R13" s="9">
        <v>660000000</v>
      </c>
      <c r="S13" s="9">
        <v>1054000000</v>
      </c>
    </row>
    <row r="14" spans="1:19" x14ac:dyDescent="0.25">
      <c r="A14" s="7" t="s">
        <v>24</v>
      </c>
      <c r="B14" s="8" t="s">
        <v>391</v>
      </c>
      <c r="C14" s="8"/>
      <c r="D14" s="8" t="s">
        <v>394</v>
      </c>
      <c r="E14" s="8" t="s">
        <v>386</v>
      </c>
      <c r="F14" s="9">
        <v>745000000</v>
      </c>
      <c r="G14" s="9">
        <v>931000000</v>
      </c>
      <c r="H14" s="9">
        <v>995000000</v>
      </c>
      <c r="I14" s="9">
        <v>1237500000</v>
      </c>
      <c r="J14" s="9">
        <v>864000000</v>
      </c>
      <c r="K14" s="9">
        <v>2211000000</v>
      </c>
      <c r="L14" s="9">
        <v>2533250000</v>
      </c>
      <c r="M14" s="9">
        <v>3018250000</v>
      </c>
      <c r="N14" s="9">
        <v>205000000</v>
      </c>
      <c r="O14" s="9">
        <v>553490000</v>
      </c>
      <c r="P14" s="9">
        <v>639990000</v>
      </c>
      <c r="Q14" s="9">
        <v>645990000</v>
      </c>
      <c r="R14" s="9">
        <v>660000000</v>
      </c>
      <c r="S14" s="9">
        <v>1054000000</v>
      </c>
    </row>
    <row r="15" spans="1:19" x14ac:dyDescent="0.25">
      <c r="A15" s="7" t="s">
        <v>25</v>
      </c>
      <c r="B15" s="8" t="s">
        <v>391</v>
      </c>
      <c r="C15" s="8"/>
      <c r="D15" s="8" t="s">
        <v>394</v>
      </c>
      <c r="E15" s="8" t="s">
        <v>386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</row>
    <row r="16" spans="1:19" x14ac:dyDescent="0.25">
      <c r="A16" s="7" t="s">
        <v>26</v>
      </c>
      <c r="B16" s="8" t="s">
        <v>390</v>
      </c>
      <c r="C16" s="8"/>
      <c r="D16" s="8" t="s">
        <v>393</v>
      </c>
      <c r="E16" s="8" t="s">
        <v>386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</row>
    <row r="17" spans="1:19" x14ac:dyDescent="0.25">
      <c r="A17" s="7" t="s">
        <v>27</v>
      </c>
      <c r="B17" s="8" t="s">
        <v>390</v>
      </c>
      <c r="C17" s="8"/>
      <c r="D17" s="8" t="s">
        <v>393</v>
      </c>
      <c r="E17" s="8" t="s">
        <v>386</v>
      </c>
      <c r="F17" s="9">
        <v>4804516471</v>
      </c>
      <c r="G17" s="9">
        <v>5689426206</v>
      </c>
      <c r="H17" s="9">
        <v>7700695063</v>
      </c>
      <c r="I17" s="9">
        <v>8550768764</v>
      </c>
      <c r="J17" s="9">
        <v>718583331</v>
      </c>
      <c r="K17" s="9">
        <v>1407183901</v>
      </c>
      <c r="L17" s="9">
        <v>3135809769</v>
      </c>
      <c r="M17" s="9">
        <v>5247158536</v>
      </c>
      <c r="N17" s="9">
        <v>649810827</v>
      </c>
      <c r="O17" s="9">
        <v>1126165438</v>
      </c>
      <c r="P17" s="9">
        <v>1641827039</v>
      </c>
      <c r="Q17" s="9">
        <v>2157774987</v>
      </c>
      <c r="R17" s="9">
        <v>575534842</v>
      </c>
      <c r="S17" s="9">
        <v>1182970578</v>
      </c>
    </row>
    <row r="18" spans="1:19" x14ac:dyDescent="0.25">
      <c r="A18" s="7" t="s">
        <v>28</v>
      </c>
      <c r="B18" s="8" t="s">
        <v>391</v>
      </c>
      <c r="C18" s="8"/>
      <c r="D18" s="8" t="s">
        <v>394</v>
      </c>
      <c r="E18" s="8" t="s">
        <v>386</v>
      </c>
      <c r="F18" s="9">
        <v>1328530</v>
      </c>
      <c r="G18" s="9">
        <v>16472708</v>
      </c>
      <c r="H18" s="9">
        <v>89731205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</row>
    <row r="19" spans="1:19" x14ac:dyDescent="0.25">
      <c r="A19" s="7" t="s">
        <v>29</v>
      </c>
      <c r="B19" s="8" t="s">
        <v>391</v>
      </c>
      <c r="C19" s="8"/>
      <c r="D19" s="8" t="s">
        <v>394</v>
      </c>
      <c r="E19" s="8" t="s">
        <v>386</v>
      </c>
      <c r="F19" s="9">
        <v>4803187941</v>
      </c>
      <c r="G19" s="9">
        <v>5672953498</v>
      </c>
      <c r="H19" s="9">
        <v>7610963858</v>
      </c>
      <c r="I19" s="9">
        <v>8550768764</v>
      </c>
      <c r="J19" s="9">
        <v>718583331</v>
      </c>
      <c r="K19" s="9">
        <v>1407183901</v>
      </c>
      <c r="L19" s="9">
        <v>3135809769</v>
      </c>
      <c r="M19" s="9">
        <v>5247158536</v>
      </c>
      <c r="N19" s="9">
        <v>649810827</v>
      </c>
      <c r="O19" s="9">
        <v>1126165438</v>
      </c>
      <c r="P19" s="9">
        <v>1641827039</v>
      </c>
      <c r="Q19" s="9">
        <v>2157774987</v>
      </c>
      <c r="R19" s="9">
        <v>575534842</v>
      </c>
      <c r="S19" s="9">
        <v>1182970578</v>
      </c>
    </row>
    <row r="20" spans="1:19" x14ac:dyDescent="0.25">
      <c r="A20" s="7" t="s">
        <v>30</v>
      </c>
      <c r="B20" s="8" t="s">
        <v>390</v>
      </c>
      <c r="C20" s="8"/>
      <c r="D20" s="8" t="s">
        <v>393</v>
      </c>
      <c r="E20" s="8" t="s">
        <v>386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</row>
    <row r="21" spans="1:19" x14ac:dyDescent="0.25">
      <c r="A21" s="7" t="s">
        <v>31</v>
      </c>
      <c r="B21" s="8" t="s">
        <v>391</v>
      </c>
      <c r="C21" s="8"/>
      <c r="D21" s="8" t="s">
        <v>394</v>
      </c>
      <c r="E21" s="8" t="s">
        <v>386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</row>
    <row r="22" spans="1:19" x14ac:dyDescent="0.25">
      <c r="A22" s="7" t="s">
        <v>32</v>
      </c>
      <c r="B22" s="8" t="s">
        <v>391</v>
      </c>
      <c r="C22" s="8"/>
      <c r="D22" s="8" t="s">
        <v>394</v>
      </c>
      <c r="E22" s="8" t="s">
        <v>386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</row>
    <row r="23" spans="1:19" x14ac:dyDescent="0.25">
      <c r="A23" s="7" t="s">
        <v>33</v>
      </c>
      <c r="B23" s="8" t="s">
        <v>391</v>
      </c>
      <c r="C23" s="8"/>
      <c r="D23" s="8" t="s">
        <v>394</v>
      </c>
      <c r="E23" s="8" t="s">
        <v>386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</row>
    <row r="24" spans="1:19" x14ac:dyDescent="0.25">
      <c r="A24" s="7" t="s">
        <v>34</v>
      </c>
      <c r="B24" s="8" t="s">
        <v>390</v>
      </c>
      <c r="C24" s="8"/>
      <c r="D24" s="8" t="s">
        <v>393</v>
      </c>
      <c r="E24" s="8" t="s">
        <v>386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</row>
    <row r="25" spans="1:19" x14ac:dyDescent="0.25">
      <c r="A25" s="7" t="s">
        <v>37</v>
      </c>
      <c r="B25" s="8" t="s">
        <v>391</v>
      </c>
      <c r="C25" s="8"/>
      <c r="D25" s="8" t="s">
        <v>394</v>
      </c>
      <c r="E25" s="8" t="s">
        <v>386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</row>
    <row r="26" spans="1:19" x14ac:dyDescent="0.25">
      <c r="A26" s="7" t="s">
        <v>38</v>
      </c>
      <c r="B26" s="8" t="s">
        <v>391</v>
      </c>
      <c r="C26" s="8"/>
      <c r="D26" s="8" t="s">
        <v>394</v>
      </c>
      <c r="E26" s="8" t="s">
        <v>386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</row>
    <row r="27" spans="1:19" x14ac:dyDescent="0.25">
      <c r="A27" s="7" t="s">
        <v>33</v>
      </c>
      <c r="B27" s="8" t="s">
        <v>391</v>
      </c>
      <c r="C27" s="8"/>
      <c r="D27" s="8" t="s">
        <v>394</v>
      </c>
      <c r="E27" s="8" t="s">
        <v>386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</row>
    <row r="28" spans="1:19" x14ac:dyDescent="0.25">
      <c r="A28" s="7" t="s">
        <v>35</v>
      </c>
      <c r="B28" s="8" t="s">
        <v>390</v>
      </c>
      <c r="C28" s="8"/>
      <c r="D28" s="8" t="s">
        <v>393</v>
      </c>
      <c r="E28" s="8" t="s">
        <v>386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</row>
    <row r="29" spans="1:19" x14ac:dyDescent="0.25">
      <c r="A29" s="7" t="s">
        <v>36</v>
      </c>
      <c r="B29" s="8" t="s">
        <v>390</v>
      </c>
      <c r="C29" s="8"/>
      <c r="D29" s="8" t="s">
        <v>393</v>
      </c>
      <c r="E29" s="8" t="s">
        <v>386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</row>
    <row r="30" spans="1:19" x14ac:dyDescent="0.25">
      <c r="A30" s="7" t="s">
        <v>39</v>
      </c>
      <c r="B30" s="8" t="s">
        <v>391</v>
      </c>
      <c r="C30" s="8"/>
      <c r="D30" s="8" t="s">
        <v>394</v>
      </c>
      <c r="E30" s="8" t="s">
        <v>386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</row>
    <row r="31" spans="1:19" x14ac:dyDescent="0.25">
      <c r="A31" s="7" t="s">
        <v>40</v>
      </c>
      <c r="B31" s="8" t="s">
        <v>391</v>
      </c>
      <c r="C31" s="8"/>
      <c r="D31" s="8" t="s">
        <v>394</v>
      </c>
      <c r="E31" s="8" t="s">
        <v>386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</row>
    <row r="32" spans="1:19" x14ac:dyDescent="0.25">
      <c r="A32" s="7" t="s">
        <v>41</v>
      </c>
      <c r="B32" s="8" t="s">
        <v>391</v>
      </c>
      <c r="C32" s="8"/>
      <c r="D32" s="8" t="s">
        <v>394</v>
      </c>
      <c r="E32" s="8" t="s">
        <v>386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</row>
    <row r="33" spans="1:19" x14ac:dyDescent="0.25">
      <c r="A33" s="7" t="s">
        <v>42</v>
      </c>
      <c r="B33" s="8" t="s">
        <v>391</v>
      </c>
      <c r="C33" s="8"/>
      <c r="D33" s="8" t="s">
        <v>394</v>
      </c>
      <c r="E33" s="8" t="s">
        <v>386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</row>
    <row r="34" spans="1:19" x14ac:dyDescent="0.25">
      <c r="A34" s="7" t="s">
        <v>43</v>
      </c>
      <c r="B34" s="8" t="s">
        <v>390</v>
      </c>
      <c r="C34" s="8"/>
      <c r="D34" s="8" t="s">
        <v>393</v>
      </c>
      <c r="E34" s="8" t="s">
        <v>386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</row>
    <row r="35" spans="1:19" x14ac:dyDescent="0.25">
      <c r="A35" s="7" t="s">
        <v>44</v>
      </c>
      <c r="B35" s="8" t="s">
        <v>391</v>
      </c>
      <c r="C35" s="8"/>
      <c r="D35" s="8" t="s">
        <v>394</v>
      </c>
      <c r="E35" s="8" t="s">
        <v>386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</row>
    <row r="36" spans="1:19" x14ac:dyDescent="0.25">
      <c r="A36" s="7" t="s">
        <v>45</v>
      </c>
      <c r="B36" s="8" t="s">
        <v>391</v>
      </c>
      <c r="C36" s="8"/>
      <c r="D36" s="8" t="s">
        <v>394</v>
      </c>
      <c r="E36" s="8" t="s">
        <v>386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</row>
    <row r="37" spans="1:19" x14ac:dyDescent="0.25">
      <c r="A37" s="7" t="s">
        <v>33</v>
      </c>
      <c r="B37" s="8" t="s">
        <v>391</v>
      </c>
      <c r="C37" s="8"/>
      <c r="D37" s="8" t="s">
        <v>394</v>
      </c>
      <c r="E37" s="8" t="s">
        <v>386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</row>
    <row r="38" spans="1:19" x14ac:dyDescent="0.25">
      <c r="A38" s="7" t="s">
        <v>46</v>
      </c>
      <c r="B38" s="8" t="s">
        <v>390</v>
      </c>
      <c r="C38" s="8"/>
      <c r="D38" s="8" t="s">
        <v>393</v>
      </c>
      <c r="E38" s="8" t="s">
        <v>386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</row>
    <row r="39" spans="1:19" x14ac:dyDescent="0.25">
      <c r="A39" s="7" t="s">
        <v>47</v>
      </c>
      <c r="B39" s="8" t="s">
        <v>391</v>
      </c>
      <c r="C39" s="8"/>
      <c r="D39" s="8" t="s">
        <v>394</v>
      </c>
      <c r="E39" s="8" t="s">
        <v>386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</row>
    <row r="40" spans="1:19" x14ac:dyDescent="0.25">
      <c r="A40" s="7" t="s">
        <v>48</v>
      </c>
      <c r="B40" s="8" t="s">
        <v>391</v>
      </c>
      <c r="C40" s="8"/>
      <c r="D40" s="8" t="s">
        <v>394</v>
      </c>
      <c r="E40" s="8" t="s">
        <v>386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</row>
    <row r="41" spans="1:19" x14ac:dyDescent="0.25">
      <c r="A41" s="7" t="s">
        <v>49</v>
      </c>
      <c r="B41" s="8" t="s">
        <v>391</v>
      </c>
      <c r="C41" s="8"/>
      <c r="D41" s="8" t="s">
        <v>394</v>
      </c>
      <c r="E41" s="8" t="s">
        <v>386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</row>
    <row r="42" spans="1:19" x14ac:dyDescent="0.25">
      <c r="A42" s="7" t="s">
        <v>50</v>
      </c>
      <c r="B42" s="8" t="s">
        <v>391</v>
      </c>
      <c r="C42" s="8"/>
      <c r="D42" s="8" t="s">
        <v>394</v>
      </c>
      <c r="E42" s="8" t="s">
        <v>386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</row>
    <row r="43" spans="1:19" x14ac:dyDescent="0.25">
      <c r="A43" s="7" t="s">
        <v>51</v>
      </c>
      <c r="B43" s="8" t="s">
        <v>391</v>
      </c>
      <c r="C43" s="8"/>
      <c r="D43" s="8" t="s">
        <v>394</v>
      </c>
      <c r="E43" s="8" t="s">
        <v>386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</row>
    <row r="44" spans="1:19" x14ac:dyDescent="0.25">
      <c r="A44" s="7" t="s">
        <v>52</v>
      </c>
      <c r="B44" s="8" t="s">
        <v>391</v>
      </c>
      <c r="C44" s="8"/>
      <c r="D44" s="8" t="s">
        <v>394</v>
      </c>
      <c r="E44" s="8" t="s">
        <v>386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</row>
    <row r="45" spans="1:19" x14ac:dyDescent="0.25">
      <c r="A45" s="7" t="s">
        <v>53</v>
      </c>
      <c r="B45" s="8" t="s">
        <v>391</v>
      </c>
      <c r="C45" s="8"/>
      <c r="D45" s="8" t="s">
        <v>394</v>
      </c>
      <c r="E45" s="8" t="s">
        <v>386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</row>
    <row r="46" spans="1:19" x14ac:dyDescent="0.25">
      <c r="A46" s="7" t="s">
        <v>54</v>
      </c>
      <c r="B46" s="8" t="s">
        <v>390</v>
      </c>
      <c r="C46" s="8"/>
      <c r="D46" s="8" t="s">
        <v>393</v>
      </c>
      <c r="E46" s="8" t="s">
        <v>386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</row>
    <row r="47" spans="1:19" x14ac:dyDescent="0.25">
      <c r="A47" s="7" t="s">
        <v>55</v>
      </c>
      <c r="B47" s="8" t="s">
        <v>391</v>
      </c>
      <c r="C47" s="8"/>
      <c r="D47" s="8" t="s">
        <v>394</v>
      </c>
      <c r="E47" s="8" t="s">
        <v>386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</row>
    <row r="48" spans="1:19" x14ac:dyDescent="0.25">
      <c r="A48" s="7" t="s">
        <v>56</v>
      </c>
      <c r="B48" s="8" t="s">
        <v>391</v>
      </c>
      <c r="C48" s="8"/>
      <c r="D48" s="8" t="s">
        <v>394</v>
      </c>
      <c r="E48" s="8" t="s">
        <v>386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</row>
    <row r="49" spans="1:19" x14ac:dyDescent="0.25">
      <c r="A49" s="7" t="s">
        <v>57</v>
      </c>
      <c r="B49" s="8" t="s">
        <v>391</v>
      </c>
      <c r="C49" s="8"/>
      <c r="D49" s="8" t="s">
        <v>394</v>
      </c>
      <c r="E49" s="8" t="s">
        <v>386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</row>
    <row r="50" spans="1:19" x14ac:dyDescent="0.25">
      <c r="A50" s="7" t="s">
        <v>58</v>
      </c>
      <c r="B50" s="8" t="s">
        <v>390</v>
      </c>
      <c r="C50" s="8"/>
      <c r="D50" s="8" t="s">
        <v>393</v>
      </c>
      <c r="E50" s="8" t="s">
        <v>386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</row>
    <row r="51" spans="1:19" x14ac:dyDescent="0.25">
      <c r="A51" s="7" t="s">
        <v>59</v>
      </c>
      <c r="B51" s="8" t="s">
        <v>391</v>
      </c>
      <c r="C51" s="8"/>
      <c r="D51" s="8" t="s">
        <v>394</v>
      </c>
      <c r="E51" s="8" t="s">
        <v>386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</row>
    <row r="52" spans="1:19" x14ac:dyDescent="0.25">
      <c r="A52" s="7" t="s">
        <v>60</v>
      </c>
      <c r="B52" s="8" t="s">
        <v>391</v>
      </c>
      <c r="C52" s="8"/>
      <c r="D52" s="8" t="s">
        <v>394</v>
      </c>
      <c r="E52" s="8" t="s">
        <v>386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</row>
    <row r="53" spans="1:19" x14ac:dyDescent="0.25">
      <c r="A53" s="7" t="s">
        <v>61</v>
      </c>
      <c r="B53" s="8" t="s">
        <v>391</v>
      </c>
      <c r="C53" s="8"/>
      <c r="D53" s="8" t="s">
        <v>394</v>
      </c>
      <c r="E53" s="8" t="s">
        <v>386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</row>
    <row r="54" spans="1:19" x14ac:dyDescent="0.25">
      <c r="A54" s="7" t="s">
        <v>42</v>
      </c>
      <c r="B54" s="8" t="s">
        <v>391</v>
      </c>
      <c r="C54" s="8"/>
      <c r="D54" s="8" t="s">
        <v>394</v>
      </c>
      <c r="E54" s="8" t="s">
        <v>386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</row>
    <row r="55" spans="1:19" x14ac:dyDescent="0.25">
      <c r="A55" s="7" t="s">
        <v>62</v>
      </c>
      <c r="B55" s="8" t="s">
        <v>391</v>
      </c>
      <c r="C55" s="8"/>
      <c r="D55" s="8" t="s">
        <v>394</v>
      </c>
      <c r="E55" s="8" t="s">
        <v>386</v>
      </c>
      <c r="F55" s="9">
        <v>622100</v>
      </c>
      <c r="G55" s="9">
        <v>2945100</v>
      </c>
      <c r="H55" s="9">
        <v>7407100</v>
      </c>
      <c r="I55" s="9">
        <v>12914350</v>
      </c>
      <c r="J55" s="9">
        <v>8334000</v>
      </c>
      <c r="K55" s="9">
        <v>17444500</v>
      </c>
      <c r="L55" s="9">
        <v>28103000</v>
      </c>
      <c r="M55" s="9">
        <v>40152500</v>
      </c>
      <c r="N55" s="9">
        <v>14689000</v>
      </c>
      <c r="O55" s="9">
        <v>30381500</v>
      </c>
      <c r="P55" s="9">
        <v>45785500</v>
      </c>
      <c r="Q55" s="9">
        <v>52210500</v>
      </c>
      <c r="R55" s="9">
        <v>3994000</v>
      </c>
      <c r="S55" s="9">
        <v>3994000</v>
      </c>
    </row>
    <row r="56" spans="1:19" x14ac:dyDescent="0.25">
      <c r="A56" s="7" t="s">
        <v>63</v>
      </c>
      <c r="B56" s="8" t="s">
        <v>391</v>
      </c>
      <c r="C56" s="8"/>
      <c r="D56" s="8" t="s">
        <v>394</v>
      </c>
      <c r="E56" s="8" t="s">
        <v>386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</row>
    <row r="57" spans="1:19" x14ac:dyDescent="0.25">
      <c r="A57" s="7" t="s">
        <v>64</v>
      </c>
      <c r="B57" s="8" t="s">
        <v>391</v>
      </c>
      <c r="C57" s="8"/>
      <c r="D57" s="8" t="s">
        <v>394</v>
      </c>
      <c r="E57" s="8" t="s">
        <v>386</v>
      </c>
      <c r="F57" s="9">
        <v>8641251218</v>
      </c>
      <c r="G57" s="9">
        <v>18171394525</v>
      </c>
      <c r="H57" s="9">
        <v>27491148619</v>
      </c>
      <c r="I57" s="9">
        <v>37415780150</v>
      </c>
      <c r="J57" s="9">
        <v>14078733717</v>
      </c>
      <c r="K57" s="9">
        <v>24835562014</v>
      </c>
      <c r="L57" s="9">
        <v>35599832249</v>
      </c>
      <c r="M57" s="9">
        <v>52642513369</v>
      </c>
      <c r="N57" s="9">
        <v>8908139410</v>
      </c>
      <c r="O57" s="9">
        <v>19656394480</v>
      </c>
      <c r="P57" s="9">
        <v>28264651780</v>
      </c>
      <c r="Q57" s="9">
        <v>34014611920</v>
      </c>
      <c r="R57" s="9">
        <v>6000356842</v>
      </c>
      <c r="S57" s="9">
        <v>13658483846</v>
      </c>
    </row>
    <row r="58" spans="1:19" x14ac:dyDescent="0.25">
      <c r="A58" s="7" t="s">
        <v>65</v>
      </c>
      <c r="B58" s="8" t="s">
        <v>390</v>
      </c>
      <c r="C58" s="8"/>
      <c r="D58" s="8" t="s">
        <v>393</v>
      </c>
      <c r="E58" s="8" t="s">
        <v>386</v>
      </c>
      <c r="F58" s="9">
        <v>2648667598</v>
      </c>
      <c r="G58" s="9">
        <v>3763458376</v>
      </c>
      <c r="H58" s="9">
        <v>4631389316</v>
      </c>
      <c r="I58" s="9">
        <v>5924614608</v>
      </c>
      <c r="J58" s="9">
        <v>1546420217</v>
      </c>
      <c r="K58" s="9">
        <v>2702994389</v>
      </c>
      <c r="L58" s="9">
        <v>3601888266</v>
      </c>
      <c r="M58" s="9">
        <v>4502815320</v>
      </c>
      <c r="N58" s="9">
        <v>411311065</v>
      </c>
      <c r="O58" s="9">
        <v>842539160</v>
      </c>
      <c r="P58" s="9">
        <v>1354584061</v>
      </c>
      <c r="Q58" s="9">
        <v>2081320373</v>
      </c>
      <c r="R58" s="9">
        <v>557327403</v>
      </c>
      <c r="S58" s="9">
        <v>1008862835</v>
      </c>
    </row>
    <row r="59" spans="1:19" x14ac:dyDescent="0.25">
      <c r="A59" s="7" t="s">
        <v>66</v>
      </c>
      <c r="B59" s="8" t="s">
        <v>390</v>
      </c>
      <c r="C59" s="8"/>
      <c r="D59" s="8" t="s">
        <v>393</v>
      </c>
      <c r="E59" s="8" t="s">
        <v>386</v>
      </c>
      <c r="F59" s="9">
        <v>2648667598</v>
      </c>
      <c r="G59" s="9">
        <v>3763458376</v>
      </c>
      <c r="H59" s="9">
        <v>4631389316</v>
      </c>
      <c r="I59" s="9">
        <v>5614254608</v>
      </c>
      <c r="J59" s="9">
        <v>1546420217</v>
      </c>
      <c r="K59" s="9">
        <v>2651886401</v>
      </c>
      <c r="L59" s="9">
        <v>3550780278</v>
      </c>
      <c r="M59" s="9">
        <v>4464815320</v>
      </c>
      <c r="N59" s="9">
        <v>411311065</v>
      </c>
      <c r="O59" s="9">
        <v>842093544</v>
      </c>
      <c r="P59" s="9">
        <v>1352932417</v>
      </c>
      <c r="Q59" s="9">
        <v>1863382958</v>
      </c>
      <c r="R59" s="9">
        <v>546790198</v>
      </c>
      <c r="S59" s="9">
        <v>990205389</v>
      </c>
    </row>
    <row r="60" spans="1:19" x14ac:dyDescent="0.25">
      <c r="A60" s="7" t="s">
        <v>67</v>
      </c>
      <c r="B60" s="8" t="s">
        <v>391</v>
      </c>
      <c r="C60" s="8"/>
      <c r="D60" s="8" t="s">
        <v>394</v>
      </c>
      <c r="E60" s="8" t="s">
        <v>386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851037</v>
      </c>
      <c r="O60" s="9">
        <v>44831366</v>
      </c>
      <c r="P60" s="9">
        <v>99859583</v>
      </c>
      <c r="Q60" s="9">
        <v>135941076</v>
      </c>
      <c r="R60" s="9">
        <v>52611679</v>
      </c>
      <c r="S60" s="9">
        <v>110091148</v>
      </c>
    </row>
    <row r="61" spans="1:19" x14ac:dyDescent="0.25">
      <c r="A61" s="7" t="s">
        <v>68</v>
      </c>
      <c r="B61" s="8" t="s">
        <v>391</v>
      </c>
      <c r="C61" s="8"/>
      <c r="D61" s="8" t="s">
        <v>394</v>
      </c>
      <c r="E61" s="8" t="s">
        <v>386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</row>
    <row r="62" spans="1:19" x14ac:dyDescent="0.25">
      <c r="A62" s="7" t="s">
        <v>69</v>
      </c>
      <c r="B62" s="8" t="s">
        <v>391</v>
      </c>
      <c r="C62" s="8"/>
      <c r="D62" s="8" t="s">
        <v>394</v>
      </c>
      <c r="E62" s="8" t="s">
        <v>386</v>
      </c>
      <c r="F62" s="9">
        <v>2516106607</v>
      </c>
      <c r="G62" s="9">
        <v>3627057552</v>
      </c>
      <c r="H62" s="9">
        <v>4493852262</v>
      </c>
      <c r="I62" s="9">
        <v>5475168211</v>
      </c>
      <c r="J62" s="9">
        <v>1535157890</v>
      </c>
      <c r="K62" s="9">
        <v>2637330419</v>
      </c>
      <c r="L62" s="9">
        <v>3534031001</v>
      </c>
      <c r="M62" s="9">
        <v>4446111452</v>
      </c>
      <c r="N62" s="9">
        <v>403700753</v>
      </c>
      <c r="O62" s="9">
        <v>790370757</v>
      </c>
      <c r="P62" s="9">
        <v>1246090760</v>
      </c>
      <c r="Q62" s="9">
        <v>1720358777</v>
      </c>
      <c r="R62" s="9">
        <v>494061651</v>
      </c>
      <c r="S62" s="9">
        <v>876570002</v>
      </c>
    </row>
    <row r="63" spans="1:19" x14ac:dyDescent="0.25">
      <c r="A63" s="7" t="s">
        <v>70</v>
      </c>
      <c r="B63" s="8" t="s">
        <v>391</v>
      </c>
      <c r="C63" s="8"/>
      <c r="D63" s="8" t="s">
        <v>394</v>
      </c>
      <c r="E63" s="8" t="s">
        <v>386</v>
      </c>
      <c r="F63" s="9">
        <v>971018</v>
      </c>
      <c r="G63" s="9">
        <v>1905375</v>
      </c>
      <c r="H63" s="9">
        <v>3041605</v>
      </c>
      <c r="I63" s="9">
        <v>3938894</v>
      </c>
      <c r="J63" s="9">
        <v>2536302</v>
      </c>
      <c r="K63" s="9">
        <v>5829957</v>
      </c>
      <c r="L63" s="9">
        <v>8023252</v>
      </c>
      <c r="M63" s="9">
        <v>9977843</v>
      </c>
      <c r="N63" s="9">
        <v>1772975</v>
      </c>
      <c r="O63" s="9">
        <v>1905121</v>
      </c>
      <c r="P63" s="9">
        <v>1995774</v>
      </c>
      <c r="Q63" s="9">
        <v>2096805</v>
      </c>
      <c r="R63" s="9">
        <v>116868</v>
      </c>
      <c r="S63" s="9">
        <v>1051087</v>
      </c>
    </row>
    <row r="64" spans="1:19" x14ac:dyDescent="0.25">
      <c r="A64" s="7" t="s">
        <v>71</v>
      </c>
      <c r="B64" s="8" t="s">
        <v>391</v>
      </c>
      <c r="C64" s="8"/>
      <c r="D64" s="8" t="s">
        <v>394</v>
      </c>
      <c r="E64" s="8" t="s">
        <v>386</v>
      </c>
      <c r="F64" s="9">
        <v>131589973</v>
      </c>
      <c r="G64" s="9">
        <v>134495449</v>
      </c>
      <c r="H64" s="9">
        <v>134495449</v>
      </c>
      <c r="I64" s="9">
        <v>135147503</v>
      </c>
      <c r="J64" s="9">
        <v>8726025</v>
      </c>
      <c r="K64" s="9">
        <v>8726025</v>
      </c>
      <c r="L64" s="9">
        <v>8726025</v>
      </c>
      <c r="M64" s="9">
        <v>8726025</v>
      </c>
      <c r="N64" s="9">
        <v>4986300</v>
      </c>
      <c r="O64" s="9">
        <v>4986300</v>
      </c>
      <c r="P64" s="9">
        <v>4986300</v>
      </c>
      <c r="Q64" s="9">
        <v>4986300</v>
      </c>
      <c r="R64" s="9">
        <v>0</v>
      </c>
      <c r="S64" s="9">
        <v>2493152</v>
      </c>
    </row>
    <row r="65" spans="1:19" x14ac:dyDescent="0.25">
      <c r="A65" s="7" t="s">
        <v>72</v>
      </c>
      <c r="B65" s="8" t="s">
        <v>391</v>
      </c>
      <c r="C65" s="8"/>
      <c r="D65" s="8" t="s">
        <v>394</v>
      </c>
      <c r="E65" s="8" t="s">
        <v>386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</row>
    <row r="66" spans="1:19" x14ac:dyDescent="0.25">
      <c r="A66" s="7" t="s">
        <v>53</v>
      </c>
      <c r="B66" s="8" t="s">
        <v>391</v>
      </c>
      <c r="C66" s="8"/>
      <c r="D66" s="8" t="s">
        <v>394</v>
      </c>
      <c r="E66" s="8" t="s">
        <v>386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</row>
    <row r="67" spans="1:19" x14ac:dyDescent="0.25">
      <c r="A67" s="7" t="s">
        <v>73</v>
      </c>
      <c r="B67" s="8" t="s">
        <v>390</v>
      </c>
      <c r="C67" s="8"/>
      <c r="D67" s="8" t="s">
        <v>393</v>
      </c>
      <c r="E67" s="8" t="s">
        <v>386</v>
      </c>
      <c r="F67" s="9">
        <v>0</v>
      </c>
      <c r="G67" s="9">
        <v>0</v>
      </c>
      <c r="H67" s="9">
        <v>0</v>
      </c>
      <c r="I67" s="9">
        <v>310360000</v>
      </c>
      <c r="J67" s="9">
        <v>0</v>
      </c>
      <c r="K67" s="9">
        <v>51107988</v>
      </c>
      <c r="L67" s="9">
        <v>51107988</v>
      </c>
      <c r="M67" s="9">
        <v>38000000</v>
      </c>
      <c r="N67" s="9">
        <v>0</v>
      </c>
      <c r="O67" s="9">
        <v>445616</v>
      </c>
      <c r="P67" s="9">
        <v>1651644</v>
      </c>
      <c r="Q67" s="9">
        <v>217937415</v>
      </c>
      <c r="R67" s="9">
        <v>10537205</v>
      </c>
      <c r="S67" s="9">
        <v>18657446</v>
      </c>
    </row>
    <row r="68" spans="1:19" x14ac:dyDescent="0.25">
      <c r="A68" s="7" t="s">
        <v>74</v>
      </c>
      <c r="B68" s="8" t="s">
        <v>391</v>
      </c>
      <c r="C68" s="8"/>
      <c r="D68" s="8" t="s">
        <v>394</v>
      </c>
      <c r="E68" s="8" t="s">
        <v>386</v>
      </c>
      <c r="F68" s="9">
        <v>0</v>
      </c>
      <c r="G68" s="9">
        <v>0</v>
      </c>
      <c r="H68" s="9">
        <v>0</v>
      </c>
      <c r="I68" s="9">
        <v>310360000</v>
      </c>
      <c r="J68" s="9">
        <v>0</v>
      </c>
      <c r="K68" s="9">
        <v>51107988</v>
      </c>
      <c r="L68" s="9">
        <v>51107988</v>
      </c>
      <c r="M68" s="9">
        <v>38000000</v>
      </c>
      <c r="N68" s="9">
        <v>0</v>
      </c>
      <c r="O68" s="9">
        <v>445616</v>
      </c>
      <c r="P68" s="9">
        <v>1651644</v>
      </c>
      <c r="Q68" s="9">
        <v>1400667</v>
      </c>
      <c r="R68" s="9">
        <v>10537205</v>
      </c>
      <c r="S68" s="9">
        <v>14767038</v>
      </c>
    </row>
    <row r="69" spans="1:19" x14ac:dyDescent="0.25">
      <c r="A69" s="7" t="s">
        <v>75</v>
      </c>
      <c r="B69" s="8" t="s">
        <v>391</v>
      </c>
      <c r="C69" s="8"/>
      <c r="D69" s="8" t="s">
        <v>394</v>
      </c>
      <c r="E69" s="8" t="s">
        <v>386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</row>
    <row r="70" spans="1:19" x14ac:dyDescent="0.25">
      <c r="A70" s="7" t="s">
        <v>76</v>
      </c>
      <c r="B70" s="8" t="s">
        <v>391</v>
      </c>
      <c r="C70" s="8"/>
      <c r="D70" s="8" t="s">
        <v>394</v>
      </c>
      <c r="E70" s="8" t="s">
        <v>386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</row>
    <row r="71" spans="1:19" x14ac:dyDescent="0.25">
      <c r="A71" s="7" t="s">
        <v>77</v>
      </c>
      <c r="B71" s="8" t="s">
        <v>391</v>
      </c>
      <c r="C71" s="8"/>
      <c r="D71" s="8" t="s">
        <v>394</v>
      </c>
      <c r="E71" s="8" t="s">
        <v>386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</row>
    <row r="72" spans="1:19" x14ac:dyDescent="0.25">
      <c r="A72" s="7" t="s">
        <v>78</v>
      </c>
      <c r="B72" s="8" t="s">
        <v>391</v>
      </c>
      <c r="C72" s="8"/>
      <c r="D72" s="8" t="s">
        <v>394</v>
      </c>
      <c r="E72" s="8" t="s">
        <v>386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</row>
    <row r="73" spans="1:19" x14ac:dyDescent="0.25">
      <c r="A73" s="7" t="s">
        <v>79</v>
      </c>
      <c r="B73" s="8" t="s">
        <v>391</v>
      </c>
      <c r="C73" s="8"/>
      <c r="D73" s="8" t="s">
        <v>394</v>
      </c>
      <c r="E73" s="8" t="s">
        <v>386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216536748</v>
      </c>
      <c r="R73" s="9">
        <v>0</v>
      </c>
      <c r="S73" s="9">
        <v>3890408</v>
      </c>
    </row>
    <row r="74" spans="1:19" x14ac:dyDescent="0.25">
      <c r="A74" s="7" t="s">
        <v>80</v>
      </c>
      <c r="B74" s="8" t="s">
        <v>390</v>
      </c>
      <c r="C74" s="8"/>
      <c r="D74" s="8" t="s">
        <v>393</v>
      </c>
      <c r="E74" s="8" t="s">
        <v>386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</row>
    <row r="75" spans="1:19" x14ac:dyDescent="0.25">
      <c r="A75" s="7" t="s">
        <v>81</v>
      </c>
      <c r="B75" s="8" t="s">
        <v>391</v>
      </c>
      <c r="C75" s="8"/>
      <c r="D75" s="8" t="s">
        <v>394</v>
      </c>
      <c r="E75" s="8" t="s">
        <v>386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</row>
    <row r="76" spans="1:19" x14ac:dyDescent="0.25">
      <c r="A76" s="7" t="s">
        <v>82</v>
      </c>
      <c r="B76" s="8" t="s">
        <v>391</v>
      </c>
      <c r="C76" s="8"/>
      <c r="D76" s="8" t="s">
        <v>394</v>
      </c>
      <c r="E76" s="8" t="s">
        <v>386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</row>
    <row r="77" spans="1:19" x14ac:dyDescent="0.25">
      <c r="A77" s="7" t="s">
        <v>83</v>
      </c>
      <c r="B77" s="8" t="s">
        <v>391</v>
      </c>
      <c r="C77" s="8"/>
      <c r="D77" s="8" t="s">
        <v>394</v>
      </c>
      <c r="E77" s="8" t="s">
        <v>386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</row>
    <row r="78" spans="1:19" x14ac:dyDescent="0.25">
      <c r="A78" s="7" t="s">
        <v>84</v>
      </c>
      <c r="B78" s="8" t="s">
        <v>391</v>
      </c>
      <c r="C78" s="8"/>
      <c r="D78" s="8" t="s">
        <v>394</v>
      </c>
      <c r="E78" s="8" t="s">
        <v>386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</row>
    <row r="79" spans="1:19" x14ac:dyDescent="0.25">
      <c r="A79" s="7" t="s">
        <v>85</v>
      </c>
      <c r="B79" s="8" t="s">
        <v>391</v>
      </c>
      <c r="C79" s="8"/>
      <c r="D79" s="8" t="s">
        <v>394</v>
      </c>
      <c r="E79" s="8" t="s">
        <v>386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</row>
    <row r="80" spans="1:19" x14ac:dyDescent="0.25">
      <c r="A80" s="7" t="s">
        <v>86</v>
      </c>
      <c r="B80" s="8" t="s">
        <v>390</v>
      </c>
      <c r="C80" s="8"/>
      <c r="D80" s="8" t="s">
        <v>393</v>
      </c>
      <c r="E80" s="8" t="s">
        <v>386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</row>
    <row r="81" spans="1:19" x14ac:dyDescent="0.25">
      <c r="A81" s="7" t="s">
        <v>87</v>
      </c>
      <c r="B81" s="8" t="s">
        <v>391</v>
      </c>
      <c r="C81" s="8"/>
      <c r="D81" s="8" t="s">
        <v>394</v>
      </c>
      <c r="E81" s="8" t="s">
        <v>386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</row>
    <row r="82" spans="1:19" x14ac:dyDescent="0.25">
      <c r="A82" s="7" t="s">
        <v>88</v>
      </c>
      <c r="B82" s="8" t="s">
        <v>391</v>
      </c>
      <c r="C82" s="8"/>
      <c r="D82" s="8" t="s">
        <v>394</v>
      </c>
      <c r="E82" s="8" t="s">
        <v>386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</row>
    <row r="83" spans="1:19" x14ac:dyDescent="0.25">
      <c r="A83" s="7" t="s">
        <v>33</v>
      </c>
      <c r="B83" s="8" t="s">
        <v>391</v>
      </c>
      <c r="C83" s="8"/>
      <c r="D83" s="8" t="s">
        <v>394</v>
      </c>
      <c r="E83" s="8" t="s">
        <v>386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</row>
    <row r="84" spans="1:19" x14ac:dyDescent="0.25">
      <c r="A84" s="7" t="s">
        <v>89</v>
      </c>
      <c r="B84" s="8" t="s">
        <v>390</v>
      </c>
      <c r="C84" s="8"/>
      <c r="D84" s="8" t="s">
        <v>393</v>
      </c>
      <c r="E84" s="8" t="s">
        <v>386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</row>
    <row r="85" spans="1:19" x14ac:dyDescent="0.25">
      <c r="A85" s="7" t="s">
        <v>90</v>
      </c>
      <c r="B85" s="8" t="s">
        <v>391</v>
      </c>
      <c r="C85" s="8"/>
      <c r="D85" s="8" t="s">
        <v>394</v>
      </c>
      <c r="E85" s="8" t="s">
        <v>386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</row>
    <row r="86" spans="1:19" x14ac:dyDescent="0.25">
      <c r="A86" s="7" t="s">
        <v>91</v>
      </c>
      <c r="B86" s="8" t="s">
        <v>391</v>
      </c>
      <c r="C86" s="8"/>
      <c r="D86" s="8" t="s">
        <v>394</v>
      </c>
      <c r="E86" s="8" t="s">
        <v>386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</row>
    <row r="87" spans="1:19" x14ac:dyDescent="0.25">
      <c r="A87" s="7" t="s">
        <v>92</v>
      </c>
      <c r="B87" s="8" t="s">
        <v>390</v>
      </c>
      <c r="C87" s="8"/>
      <c r="D87" s="8" t="s">
        <v>393</v>
      </c>
      <c r="E87" s="8" t="s">
        <v>386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</row>
    <row r="88" spans="1:19" x14ac:dyDescent="0.25">
      <c r="A88" s="7" t="s">
        <v>93</v>
      </c>
      <c r="B88" s="8" t="s">
        <v>391</v>
      </c>
      <c r="C88" s="8"/>
      <c r="D88" s="8" t="s">
        <v>394</v>
      </c>
      <c r="E88" s="8" t="s">
        <v>386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</row>
    <row r="89" spans="1:19" x14ac:dyDescent="0.25">
      <c r="A89" s="7" t="s">
        <v>94</v>
      </c>
      <c r="B89" s="8" t="s">
        <v>391</v>
      </c>
      <c r="C89" s="8"/>
      <c r="D89" s="8" t="s">
        <v>394</v>
      </c>
      <c r="E89" s="8" t="s">
        <v>386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</row>
    <row r="90" spans="1:19" x14ac:dyDescent="0.25">
      <c r="A90" s="7" t="s">
        <v>33</v>
      </c>
      <c r="B90" s="8" t="s">
        <v>391</v>
      </c>
      <c r="C90" s="8"/>
      <c r="D90" s="8" t="s">
        <v>394</v>
      </c>
      <c r="E90" s="8" t="s">
        <v>386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</row>
    <row r="91" spans="1:19" x14ac:dyDescent="0.25">
      <c r="A91" s="7" t="s">
        <v>95</v>
      </c>
      <c r="B91" s="8" t="s">
        <v>390</v>
      </c>
      <c r="C91" s="8"/>
      <c r="D91" s="8" t="s">
        <v>393</v>
      </c>
      <c r="E91" s="8" t="s">
        <v>386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</row>
    <row r="92" spans="1:19" x14ac:dyDescent="0.25">
      <c r="A92" s="7" t="s">
        <v>44</v>
      </c>
      <c r="B92" s="8" t="s">
        <v>391</v>
      </c>
      <c r="C92" s="8"/>
      <c r="D92" s="8" t="s">
        <v>394</v>
      </c>
      <c r="E92" s="8" t="s">
        <v>386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</row>
    <row r="93" spans="1:19" x14ac:dyDescent="0.25">
      <c r="A93" s="7" t="s">
        <v>45</v>
      </c>
      <c r="B93" s="8" t="s">
        <v>391</v>
      </c>
      <c r="C93" s="8"/>
      <c r="D93" s="8" t="s">
        <v>394</v>
      </c>
      <c r="E93" s="8" t="s">
        <v>386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</row>
    <row r="94" spans="1:19" x14ac:dyDescent="0.25">
      <c r="A94" s="7" t="s">
        <v>33</v>
      </c>
      <c r="B94" s="8" t="s">
        <v>391</v>
      </c>
      <c r="C94" s="8"/>
      <c r="D94" s="8" t="s">
        <v>394</v>
      </c>
      <c r="E94" s="8" t="s">
        <v>386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</row>
    <row r="95" spans="1:19" x14ac:dyDescent="0.25">
      <c r="A95" s="7" t="s">
        <v>96</v>
      </c>
      <c r="B95" s="8" t="s">
        <v>390</v>
      </c>
      <c r="C95" s="8"/>
      <c r="D95" s="8" t="s">
        <v>393</v>
      </c>
      <c r="E95" s="8" t="s">
        <v>386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</row>
    <row r="96" spans="1:19" x14ac:dyDescent="0.25">
      <c r="A96" s="7" t="s">
        <v>44</v>
      </c>
      <c r="B96" s="8" t="s">
        <v>391</v>
      </c>
      <c r="C96" s="8"/>
      <c r="D96" s="8" t="s">
        <v>394</v>
      </c>
      <c r="E96" s="8" t="s">
        <v>386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</row>
    <row r="97" spans="1:19" x14ac:dyDescent="0.25">
      <c r="A97" s="7" t="s">
        <v>45</v>
      </c>
      <c r="B97" s="8" t="s">
        <v>391</v>
      </c>
      <c r="C97" s="8"/>
      <c r="D97" s="8" t="s">
        <v>394</v>
      </c>
      <c r="E97" s="8" t="s">
        <v>386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</row>
    <row r="98" spans="1:19" x14ac:dyDescent="0.25">
      <c r="A98" s="7" t="s">
        <v>33</v>
      </c>
      <c r="B98" s="8" t="s">
        <v>391</v>
      </c>
      <c r="C98" s="8"/>
      <c r="D98" s="8" t="s">
        <v>394</v>
      </c>
      <c r="E98" s="8" t="s">
        <v>386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</row>
    <row r="99" spans="1:19" x14ac:dyDescent="0.25">
      <c r="A99" s="7" t="s">
        <v>97</v>
      </c>
      <c r="B99" s="8" t="s">
        <v>390</v>
      </c>
      <c r="C99" s="8"/>
      <c r="D99" s="8" t="s">
        <v>393</v>
      </c>
      <c r="E99" s="8" t="s">
        <v>386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</row>
    <row r="100" spans="1:19" x14ac:dyDescent="0.25">
      <c r="A100" s="7" t="s">
        <v>44</v>
      </c>
      <c r="B100" s="8" t="s">
        <v>391</v>
      </c>
      <c r="C100" s="8"/>
      <c r="D100" s="8" t="s">
        <v>394</v>
      </c>
      <c r="E100" s="8" t="s">
        <v>386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</row>
    <row r="101" spans="1:19" x14ac:dyDescent="0.25">
      <c r="A101" s="7" t="s">
        <v>45</v>
      </c>
      <c r="B101" s="8" t="s">
        <v>391</v>
      </c>
      <c r="C101" s="8"/>
      <c r="D101" s="8" t="s">
        <v>394</v>
      </c>
      <c r="E101" s="8" t="s">
        <v>386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</row>
    <row r="102" spans="1:19" x14ac:dyDescent="0.25">
      <c r="A102" s="7" t="s">
        <v>33</v>
      </c>
      <c r="B102" s="8" t="s">
        <v>391</v>
      </c>
      <c r="C102" s="8"/>
      <c r="D102" s="8" t="s">
        <v>394</v>
      </c>
      <c r="E102" s="8" t="s">
        <v>386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</row>
    <row r="103" spans="1:19" x14ac:dyDescent="0.25">
      <c r="A103" s="7" t="s">
        <v>98</v>
      </c>
      <c r="B103" s="8" t="s">
        <v>390</v>
      </c>
      <c r="C103" s="8"/>
      <c r="D103" s="8" t="s">
        <v>393</v>
      </c>
      <c r="E103" s="8" t="s">
        <v>386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</row>
    <row r="104" spans="1:19" x14ac:dyDescent="0.25">
      <c r="A104" s="7" t="s">
        <v>99</v>
      </c>
      <c r="B104" s="8" t="s">
        <v>391</v>
      </c>
      <c r="C104" s="8"/>
      <c r="D104" s="8" t="s">
        <v>394</v>
      </c>
      <c r="E104" s="8" t="s">
        <v>386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</row>
    <row r="105" spans="1:19" x14ac:dyDescent="0.25">
      <c r="A105" s="7" t="s">
        <v>100</v>
      </c>
      <c r="B105" s="8" t="s">
        <v>391</v>
      </c>
      <c r="C105" s="8"/>
      <c r="D105" s="8" t="s">
        <v>394</v>
      </c>
      <c r="E105" s="8" t="s">
        <v>386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</row>
    <row r="106" spans="1:19" x14ac:dyDescent="0.25">
      <c r="A106" s="7" t="s">
        <v>33</v>
      </c>
      <c r="B106" s="8" t="s">
        <v>391</v>
      </c>
      <c r="C106" s="8"/>
      <c r="D106" s="8" t="s">
        <v>394</v>
      </c>
      <c r="E106" s="8" t="s">
        <v>386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</row>
    <row r="107" spans="1:19" x14ac:dyDescent="0.25">
      <c r="A107" s="7" t="s">
        <v>101</v>
      </c>
      <c r="B107" s="8" t="s">
        <v>390</v>
      </c>
      <c r="C107" s="8"/>
      <c r="D107" s="8" t="s">
        <v>393</v>
      </c>
      <c r="E107" s="8" t="s">
        <v>386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</row>
    <row r="108" spans="1:19" x14ac:dyDescent="0.25">
      <c r="A108" s="7" t="s">
        <v>99</v>
      </c>
      <c r="B108" s="8" t="s">
        <v>391</v>
      </c>
      <c r="C108" s="8"/>
      <c r="D108" s="8" t="s">
        <v>394</v>
      </c>
      <c r="E108" s="8" t="s">
        <v>386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</row>
    <row r="109" spans="1:19" x14ac:dyDescent="0.25">
      <c r="A109" s="7" t="s">
        <v>100</v>
      </c>
      <c r="B109" s="8" t="s">
        <v>391</v>
      </c>
      <c r="C109" s="8"/>
      <c r="D109" s="8" t="s">
        <v>394</v>
      </c>
      <c r="E109" s="8" t="s">
        <v>386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</row>
    <row r="110" spans="1:19" x14ac:dyDescent="0.25">
      <c r="A110" s="7" t="s">
        <v>33</v>
      </c>
      <c r="B110" s="8" t="s">
        <v>391</v>
      </c>
      <c r="C110" s="8"/>
      <c r="D110" s="8" t="s">
        <v>394</v>
      </c>
      <c r="E110" s="8" t="s">
        <v>386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</row>
    <row r="111" spans="1:19" x14ac:dyDescent="0.25">
      <c r="A111" s="7" t="s">
        <v>102</v>
      </c>
      <c r="B111" s="8" t="s">
        <v>390</v>
      </c>
      <c r="C111" s="8"/>
      <c r="D111" s="8" t="s">
        <v>393</v>
      </c>
      <c r="E111" s="8" t="s">
        <v>386</v>
      </c>
      <c r="F111" s="9">
        <v>38699200</v>
      </c>
      <c r="G111" s="9">
        <v>85621600</v>
      </c>
      <c r="H111" s="9">
        <v>111400400</v>
      </c>
      <c r="I111" s="9">
        <v>131474000</v>
      </c>
      <c r="J111" s="9">
        <v>26275200</v>
      </c>
      <c r="K111" s="9">
        <v>45176000</v>
      </c>
      <c r="L111" s="9">
        <v>77050400</v>
      </c>
      <c r="M111" s="9">
        <v>88717600</v>
      </c>
      <c r="N111" s="9">
        <v>0</v>
      </c>
      <c r="O111" s="9">
        <v>826545000</v>
      </c>
      <c r="P111" s="9">
        <v>4707080000</v>
      </c>
      <c r="Q111" s="9">
        <v>2770044000</v>
      </c>
      <c r="R111" s="9">
        <v>452339000</v>
      </c>
      <c r="S111" s="9">
        <v>704939000</v>
      </c>
    </row>
    <row r="112" spans="1:19" x14ac:dyDescent="0.25">
      <c r="A112" s="7" t="s">
        <v>103</v>
      </c>
      <c r="B112" s="8" t="s">
        <v>390</v>
      </c>
      <c r="C112" s="8"/>
      <c r="D112" s="8" t="s">
        <v>393</v>
      </c>
      <c r="E112" s="8" t="s">
        <v>386</v>
      </c>
      <c r="F112" s="9">
        <v>38699200</v>
      </c>
      <c r="G112" s="9">
        <v>85621600</v>
      </c>
      <c r="H112" s="9">
        <v>111400400</v>
      </c>
      <c r="I112" s="9">
        <v>131474000</v>
      </c>
      <c r="J112" s="9">
        <v>26275200</v>
      </c>
      <c r="K112" s="9">
        <v>45176000</v>
      </c>
      <c r="L112" s="9">
        <v>77050400</v>
      </c>
      <c r="M112" s="9">
        <v>88717600</v>
      </c>
      <c r="N112" s="9">
        <v>0</v>
      </c>
      <c r="O112" s="9">
        <v>826545000</v>
      </c>
      <c r="P112" s="9">
        <v>4707080000</v>
      </c>
      <c r="Q112" s="9">
        <v>2770044000</v>
      </c>
      <c r="R112" s="9">
        <v>452339000</v>
      </c>
      <c r="S112" s="9">
        <v>704939000</v>
      </c>
    </row>
    <row r="113" spans="1:19" x14ac:dyDescent="0.25">
      <c r="A113" s="7" t="s">
        <v>104</v>
      </c>
      <c r="B113" s="8" t="s">
        <v>391</v>
      </c>
      <c r="C113" s="8"/>
      <c r="D113" s="8" t="s">
        <v>394</v>
      </c>
      <c r="E113" s="8" t="s">
        <v>386</v>
      </c>
      <c r="F113" s="9">
        <v>38699200</v>
      </c>
      <c r="G113" s="9">
        <v>85621600</v>
      </c>
      <c r="H113" s="9">
        <v>111400400</v>
      </c>
      <c r="I113" s="9">
        <v>131474000</v>
      </c>
      <c r="J113" s="9">
        <v>26275200</v>
      </c>
      <c r="K113" s="9">
        <v>45176000</v>
      </c>
      <c r="L113" s="9">
        <v>77050400</v>
      </c>
      <c r="M113" s="9">
        <v>88717600</v>
      </c>
      <c r="N113" s="9">
        <v>0</v>
      </c>
      <c r="O113" s="9">
        <v>826545000</v>
      </c>
      <c r="P113" s="9">
        <v>4707080000</v>
      </c>
      <c r="Q113" s="9">
        <v>2770044000</v>
      </c>
      <c r="R113" s="9">
        <v>452339000</v>
      </c>
      <c r="S113" s="9">
        <v>704939000</v>
      </c>
    </row>
    <row r="114" spans="1:19" x14ac:dyDescent="0.25">
      <c r="A114" s="7" t="s">
        <v>105</v>
      </c>
      <c r="B114" s="8" t="s">
        <v>391</v>
      </c>
      <c r="C114" s="8"/>
      <c r="D114" s="8" t="s">
        <v>394</v>
      </c>
      <c r="E114" s="8" t="s">
        <v>386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</row>
    <row r="115" spans="1:19" x14ac:dyDescent="0.25">
      <c r="A115" s="7" t="s">
        <v>106</v>
      </c>
      <c r="B115" s="8" t="s">
        <v>391</v>
      </c>
      <c r="C115" s="8"/>
      <c r="D115" s="8" t="s">
        <v>394</v>
      </c>
      <c r="E115" s="8" t="s">
        <v>386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</row>
    <row r="116" spans="1:19" x14ac:dyDescent="0.25">
      <c r="A116" s="7" t="s">
        <v>107</v>
      </c>
      <c r="B116" s="8" t="s">
        <v>391</v>
      </c>
      <c r="C116" s="8"/>
      <c r="D116" s="8" t="s">
        <v>394</v>
      </c>
      <c r="E116" s="8" t="s">
        <v>386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</row>
    <row r="117" spans="1:19" x14ac:dyDescent="0.25">
      <c r="A117" s="7" t="s">
        <v>108</v>
      </c>
      <c r="B117" s="8" t="s">
        <v>391</v>
      </c>
      <c r="C117" s="8"/>
      <c r="D117" s="8" t="s">
        <v>394</v>
      </c>
      <c r="E117" s="8" t="s">
        <v>386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</row>
    <row r="118" spans="1:19" x14ac:dyDescent="0.25">
      <c r="A118" s="7" t="s">
        <v>109</v>
      </c>
      <c r="B118" s="8" t="s">
        <v>391</v>
      </c>
      <c r="C118" s="8"/>
      <c r="D118" s="8" t="s">
        <v>394</v>
      </c>
      <c r="E118" s="8" t="s">
        <v>386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</row>
    <row r="119" spans="1:19" x14ac:dyDescent="0.25">
      <c r="A119" s="7" t="s">
        <v>110</v>
      </c>
      <c r="B119" s="8" t="s">
        <v>390</v>
      </c>
      <c r="C119" s="8"/>
      <c r="D119" s="8" t="s">
        <v>393</v>
      </c>
      <c r="E119" s="8" t="s">
        <v>386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</row>
    <row r="120" spans="1:19" x14ac:dyDescent="0.25">
      <c r="A120" s="7" t="s">
        <v>104</v>
      </c>
      <c r="B120" s="8" t="s">
        <v>391</v>
      </c>
      <c r="C120" s="8"/>
      <c r="D120" s="8" t="s">
        <v>394</v>
      </c>
      <c r="E120" s="8" t="s">
        <v>386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</row>
    <row r="121" spans="1:19" x14ac:dyDescent="0.25">
      <c r="A121" s="7" t="s">
        <v>105</v>
      </c>
      <c r="B121" s="8" t="s">
        <v>391</v>
      </c>
      <c r="C121" s="8"/>
      <c r="D121" s="8" t="s">
        <v>394</v>
      </c>
      <c r="E121" s="8" t="s">
        <v>386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</row>
    <row r="122" spans="1:19" x14ac:dyDescent="0.25">
      <c r="A122" s="7" t="s">
        <v>106</v>
      </c>
      <c r="B122" s="8" t="s">
        <v>391</v>
      </c>
      <c r="C122" s="8"/>
      <c r="D122" s="8" t="s">
        <v>394</v>
      </c>
      <c r="E122" s="8" t="s">
        <v>386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</row>
    <row r="123" spans="1:19" x14ac:dyDescent="0.25">
      <c r="A123" s="7" t="s">
        <v>107</v>
      </c>
      <c r="B123" s="8" t="s">
        <v>391</v>
      </c>
      <c r="C123" s="8"/>
      <c r="D123" s="8" t="s">
        <v>394</v>
      </c>
      <c r="E123" s="8" t="s">
        <v>386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</row>
    <row r="124" spans="1:19" x14ac:dyDescent="0.25">
      <c r="A124" s="7" t="s">
        <v>108</v>
      </c>
      <c r="B124" s="8" t="s">
        <v>391</v>
      </c>
      <c r="C124" s="8"/>
      <c r="D124" s="8" t="s">
        <v>394</v>
      </c>
      <c r="E124" s="8" t="s">
        <v>386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</row>
    <row r="125" spans="1:19" x14ac:dyDescent="0.25">
      <c r="A125" s="7" t="s">
        <v>109</v>
      </c>
      <c r="B125" s="8" t="s">
        <v>391</v>
      </c>
      <c r="C125" s="8"/>
      <c r="D125" s="8" t="s">
        <v>394</v>
      </c>
      <c r="E125" s="8" t="s">
        <v>386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</row>
    <row r="126" spans="1:19" x14ac:dyDescent="0.25">
      <c r="A126" s="7" t="s">
        <v>111</v>
      </c>
      <c r="B126" s="8" t="s">
        <v>390</v>
      </c>
      <c r="C126" s="8"/>
      <c r="D126" s="8" t="s">
        <v>393</v>
      </c>
      <c r="E126" s="8" t="s">
        <v>386</v>
      </c>
      <c r="F126" s="9">
        <v>192151907</v>
      </c>
      <c r="G126" s="9">
        <v>906207187</v>
      </c>
      <c r="H126" s="9">
        <v>1331685874</v>
      </c>
      <c r="I126" s="9">
        <v>1748633350</v>
      </c>
      <c r="J126" s="9">
        <v>403631605</v>
      </c>
      <c r="K126" s="9">
        <v>1131706075</v>
      </c>
      <c r="L126" s="9">
        <v>1960422111</v>
      </c>
      <c r="M126" s="9">
        <v>3215708401</v>
      </c>
      <c r="N126" s="9">
        <v>1429173509</v>
      </c>
      <c r="O126" s="9">
        <v>3373388986</v>
      </c>
      <c r="P126" s="9">
        <v>6144669768</v>
      </c>
      <c r="Q126" s="9">
        <v>10828748501</v>
      </c>
      <c r="R126" s="9">
        <v>4034866835</v>
      </c>
      <c r="S126" s="9">
        <v>9786375453</v>
      </c>
    </row>
    <row r="127" spans="1:19" x14ac:dyDescent="0.25">
      <c r="A127" s="7" t="s">
        <v>112</v>
      </c>
      <c r="B127" s="8" t="s">
        <v>390</v>
      </c>
      <c r="C127" s="8"/>
      <c r="D127" s="8" t="s">
        <v>393</v>
      </c>
      <c r="E127" s="8" t="s">
        <v>386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0</v>
      </c>
      <c r="O127" s="9">
        <v>0</v>
      </c>
      <c r="P127" s="9">
        <v>2173020</v>
      </c>
      <c r="Q127" s="9">
        <v>84812111</v>
      </c>
      <c r="R127" s="9">
        <v>166361546</v>
      </c>
      <c r="S127" s="9">
        <v>561835534</v>
      </c>
    </row>
    <row r="128" spans="1:19" x14ac:dyDescent="0.25">
      <c r="A128" s="7" t="s">
        <v>113</v>
      </c>
      <c r="B128" s="8" t="s">
        <v>391</v>
      </c>
      <c r="C128" s="8"/>
      <c r="D128" s="8" t="s">
        <v>394</v>
      </c>
      <c r="E128" s="8" t="s">
        <v>386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0</v>
      </c>
      <c r="N128" s="9">
        <v>0</v>
      </c>
      <c r="O128" s="9">
        <v>0</v>
      </c>
      <c r="P128" s="9">
        <v>2173020</v>
      </c>
      <c r="Q128" s="9">
        <v>84812111</v>
      </c>
      <c r="R128" s="9">
        <v>166361546</v>
      </c>
      <c r="S128" s="9">
        <v>561835534</v>
      </c>
    </row>
    <row r="129" spans="1:19" x14ac:dyDescent="0.25">
      <c r="A129" s="7" t="s">
        <v>114</v>
      </c>
      <c r="B129" s="8" t="s">
        <v>391</v>
      </c>
      <c r="C129" s="8"/>
      <c r="D129" s="8" t="s">
        <v>394</v>
      </c>
      <c r="E129" s="8" t="s">
        <v>386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</row>
    <row r="130" spans="1:19" x14ac:dyDescent="0.25">
      <c r="A130" s="7" t="s">
        <v>115</v>
      </c>
      <c r="B130" s="8" t="s">
        <v>391</v>
      </c>
      <c r="C130" s="8"/>
      <c r="D130" s="8" t="s">
        <v>394</v>
      </c>
      <c r="E130" s="8" t="s">
        <v>386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</row>
    <row r="131" spans="1:19" x14ac:dyDescent="0.25">
      <c r="A131" s="7" t="s">
        <v>116</v>
      </c>
      <c r="B131" s="8" t="s">
        <v>391</v>
      </c>
      <c r="C131" s="8"/>
      <c r="D131" s="8" t="s">
        <v>394</v>
      </c>
      <c r="E131" s="8" t="s">
        <v>386</v>
      </c>
      <c r="F131" s="9">
        <v>0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</row>
    <row r="132" spans="1:19" x14ac:dyDescent="0.25">
      <c r="A132" s="7" t="s">
        <v>85</v>
      </c>
      <c r="B132" s="8" t="s">
        <v>391</v>
      </c>
      <c r="C132" s="8"/>
      <c r="D132" s="8" t="s">
        <v>394</v>
      </c>
      <c r="E132" s="8" t="s">
        <v>386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</row>
    <row r="133" spans="1:19" x14ac:dyDescent="0.25">
      <c r="A133" s="7" t="s">
        <v>117</v>
      </c>
      <c r="B133" s="8" t="s">
        <v>391</v>
      </c>
      <c r="C133" s="8"/>
      <c r="D133" s="8" t="s">
        <v>394</v>
      </c>
      <c r="E133" s="8" t="s">
        <v>386</v>
      </c>
      <c r="F133" s="9">
        <v>0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</row>
    <row r="134" spans="1:19" x14ac:dyDescent="0.25">
      <c r="A134" s="7" t="s">
        <v>118</v>
      </c>
      <c r="B134" s="8" t="s">
        <v>391</v>
      </c>
      <c r="C134" s="8"/>
      <c r="D134" s="8" t="s">
        <v>394</v>
      </c>
      <c r="E134" s="8" t="s">
        <v>386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73</v>
      </c>
      <c r="N134" s="9">
        <v>0</v>
      </c>
      <c r="O134" s="9">
        <v>0</v>
      </c>
      <c r="P134" s="9">
        <v>71013698</v>
      </c>
      <c r="Q134" s="9">
        <v>270419528</v>
      </c>
      <c r="R134" s="9">
        <v>418378199</v>
      </c>
      <c r="S134" s="9">
        <v>820361490</v>
      </c>
    </row>
    <row r="135" spans="1:19" x14ac:dyDescent="0.25">
      <c r="A135" s="7" t="s">
        <v>119</v>
      </c>
      <c r="B135" s="8" t="s">
        <v>391</v>
      </c>
      <c r="C135" s="8"/>
      <c r="D135" s="8" t="s">
        <v>394</v>
      </c>
      <c r="E135" s="8" t="s">
        <v>386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</row>
    <row r="136" spans="1:19" x14ac:dyDescent="0.25">
      <c r="A136" s="7" t="s">
        <v>120</v>
      </c>
      <c r="B136" s="8" t="s">
        <v>391</v>
      </c>
      <c r="C136" s="8"/>
      <c r="D136" s="8" t="s">
        <v>394</v>
      </c>
      <c r="E136" s="8" t="s">
        <v>386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</row>
    <row r="137" spans="1:19" x14ac:dyDescent="0.25">
      <c r="A137" s="7" t="s">
        <v>121</v>
      </c>
      <c r="B137" s="8" t="s">
        <v>391</v>
      </c>
      <c r="C137" s="8"/>
      <c r="D137" s="8" t="s">
        <v>394</v>
      </c>
      <c r="E137" s="8" t="s">
        <v>386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</row>
    <row r="138" spans="1:19" x14ac:dyDescent="0.25">
      <c r="A138" s="7" t="s">
        <v>122</v>
      </c>
      <c r="B138" s="8" t="s">
        <v>391</v>
      </c>
      <c r="C138" s="8"/>
      <c r="D138" s="8" t="s">
        <v>394</v>
      </c>
      <c r="E138" s="8" t="s">
        <v>386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</row>
    <row r="139" spans="1:19" x14ac:dyDescent="0.25">
      <c r="A139" s="7" t="s">
        <v>123</v>
      </c>
      <c r="B139" s="8" t="s">
        <v>391</v>
      </c>
      <c r="C139" s="8"/>
      <c r="D139" s="8" t="s">
        <v>394</v>
      </c>
      <c r="E139" s="8" t="s">
        <v>386</v>
      </c>
      <c r="F139" s="9">
        <v>61793582</v>
      </c>
      <c r="G139" s="9">
        <v>740217423</v>
      </c>
      <c r="H139" s="9">
        <v>1129759760</v>
      </c>
      <c r="I139" s="9">
        <v>1508066774</v>
      </c>
      <c r="J139" s="9">
        <v>382394202</v>
      </c>
      <c r="K139" s="9">
        <v>1085973570</v>
      </c>
      <c r="L139" s="9">
        <v>1869357691</v>
      </c>
      <c r="M139" s="9">
        <v>3058724317</v>
      </c>
      <c r="N139" s="9">
        <v>969342179</v>
      </c>
      <c r="O139" s="9">
        <v>2603715533</v>
      </c>
      <c r="P139" s="9">
        <v>5096787060</v>
      </c>
      <c r="Q139" s="9">
        <v>8261616398</v>
      </c>
      <c r="R139" s="9">
        <v>2421884910</v>
      </c>
      <c r="S139" s="9">
        <v>6694412967</v>
      </c>
    </row>
    <row r="140" spans="1:19" x14ac:dyDescent="0.25">
      <c r="A140" s="7" t="s">
        <v>124</v>
      </c>
      <c r="B140" s="8" t="s">
        <v>391</v>
      </c>
      <c r="C140" s="8"/>
      <c r="D140" s="8" t="s">
        <v>394</v>
      </c>
      <c r="E140" s="8" t="s">
        <v>386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</row>
    <row r="141" spans="1:19" x14ac:dyDescent="0.25">
      <c r="A141" s="7" t="s">
        <v>125</v>
      </c>
      <c r="B141" s="8" t="s">
        <v>391</v>
      </c>
      <c r="C141" s="8"/>
      <c r="D141" s="8" t="s">
        <v>394</v>
      </c>
      <c r="E141" s="8" t="s">
        <v>386</v>
      </c>
      <c r="F141" s="9">
        <v>282657</v>
      </c>
      <c r="G141" s="9">
        <v>942017</v>
      </c>
      <c r="H141" s="9">
        <v>1315801</v>
      </c>
      <c r="I141" s="9">
        <v>1575153</v>
      </c>
      <c r="J141" s="9">
        <v>0</v>
      </c>
      <c r="K141" s="9">
        <v>697602</v>
      </c>
      <c r="L141" s="9">
        <v>1375719</v>
      </c>
      <c r="M141" s="9">
        <v>1493851</v>
      </c>
      <c r="N141" s="9">
        <v>670177</v>
      </c>
      <c r="O141" s="9">
        <v>2762562</v>
      </c>
      <c r="P141" s="9">
        <v>9120526</v>
      </c>
      <c r="Q141" s="9">
        <v>12058211</v>
      </c>
      <c r="R141" s="9">
        <v>4852027</v>
      </c>
      <c r="S141" s="9">
        <v>11584425</v>
      </c>
    </row>
    <row r="142" spans="1:19" x14ac:dyDescent="0.25">
      <c r="A142" s="7" t="s">
        <v>126</v>
      </c>
      <c r="B142" s="8" t="s">
        <v>391</v>
      </c>
      <c r="C142" s="8"/>
      <c r="D142" s="8" t="s">
        <v>394</v>
      </c>
      <c r="E142" s="8" t="s">
        <v>386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</row>
    <row r="143" spans="1:19" x14ac:dyDescent="0.25">
      <c r="A143" s="7" t="s">
        <v>127</v>
      </c>
      <c r="B143" s="8" t="s">
        <v>391</v>
      </c>
      <c r="C143" s="8"/>
      <c r="D143" s="8" t="s">
        <v>394</v>
      </c>
      <c r="E143" s="8" t="s">
        <v>386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</row>
    <row r="144" spans="1:19" x14ac:dyDescent="0.25">
      <c r="A144" s="7" t="s">
        <v>128</v>
      </c>
      <c r="B144" s="8" t="s">
        <v>391</v>
      </c>
      <c r="C144" s="8"/>
      <c r="D144" s="8" t="s">
        <v>394</v>
      </c>
      <c r="E144" s="8" t="s">
        <v>386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</row>
    <row r="145" spans="1:19" x14ac:dyDescent="0.25">
      <c r="A145" s="7" t="s">
        <v>129</v>
      </c>
      <c r="B145" s="8" t="s">
        <v>391</v>
      </c>
      <c r="C145" s="8"/>
      <c r="D145" s="8" t="s">
        <v>394</v>
      </c>
      <c r="E145" s="8" t="s">
        <v>386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</row>
    <row r="146" spans="1:19" x14ac:dyDescent="0.25">
      <c r="A146" s="7" t="s">
        <v>130</v>
      </c>
      <c r="B146" s="8" t="s">
        <v>391</v>
      </c>
      <c r="C146" s="8"/>
      <c r="D146" s="8" t="s">
        <v>394</v>
      </c>
      <c r="E146" s="8" t="s">
        <v>386</v>
      </c>
      <c r="F146" s="9">
        <v>124122496</v>
      </c>
      <c r="G146" s="9">
        <v>155681193</v>
      </c>
      <c r="H146" s="9">
        <v>182313480</v>
      </c>
      <c r="I146" s="9">
        <v>210590338</v>
      </c>
      <c r="J146" s="9">
        <v>17718114</v>
      </c>
      <c r="K146" s="9">
        <v>37481395</v>
      </c>
      <c r="L146" s="9">
        <v>74628422</v>
      </c>
      <c r="M146" s="9">
        <v>133068075</v>
      </c>
      <c r="N146" s="9">
        <v>446283985</v>
      </c>
      <c r="O146" s="9">
        <v>738900919</v>
      </c>
      <c r="P146" s="9">
        <v>916521447</v>
      </c>
      <c r="Q146" s="9">
        <v>2131952079</v>
      </c>
      <c r="R146" s="9">
        <v>1000398242</v>
      </c>
      <c r="S146" s="9">
        <v>1628107611</v>
      </c>
    </row>
    <row r="147" spans="1:19" x14ac:dyDescent="0.25">
      <c r="A147" s="7" t="s">
        <v>131</v>
      </c>
      <c r="B147" s="8" t="s">
        <v>391</v>
      </c>
      <c r="C147" s="8"/>
      <c r="D147" s="8" t="s">
        <v>394</v>
      </c>
      <c r="E147" s="8" t="s">
        <v>386</v>
      </c>
      <c r="F147" s="9">
        <v>0</v>
      </c>
      <c r="G147" s="9">
        <v>14</v>
      </c>
      <c r="H147" s="9">
        <v>14</v>
      </c>
      <c r="I147" s="9">
        <v>14</v>
      </c>
      <c r="J147" s="9">
        <v>0</v>
      </c>
      <c r="K147" s="9">
        <v>0</v>
      </c>
      <c r="L147" s="9">
        <v>0</v>
      </c>
      <c r="M147" s="9">
        <v>28390</v>
      </c>
      <c r="N147" s="9">
        <v>2519440</v>
      </c>
      <c r="O147" s="9">
        <v>7049153</v>
      </c>
      <c r="P147" s="9">
        <v>11082099</v>
      </c>
      <c r="Q147" s="9">
        <v>16605646</v>
      </c>
      <c r="R147" s="9">
        <v>8223599</v>
      </c>
      <c r="S147" s="9">
        <v>41595601</v>
      </c>
    </row>
    <row r="148" spans="1:19" x14ac:dyDescent="0.25">
      <c r="A148" s="7" t="s">
        <v>132</v>
      </c>
      <c r="B148" s="8" t="s">
        <v>391</v>
      </c>
      <c r="C148" s="8"/>
      <c r="D148" s="8" t="s">
        <v>394</v>
      </c>
      <c r="E148" s="8" t="s">
        <v>386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</row>
    <row r="149" spans="1:19" x14ac:dyDescent="0.25">
      <c r="A149" s="7" t="s">
        <v>133</v>
      </c>
      <c r="B149" s="8" t="s">
        <v>391</v>
      </c>
      <c r="C149" s="8"/>
      <c r="D149" s="8" t="s">
        <v>394</v>
      </c>
      <c r="E149" s="8" t="s">
        <v>386</v>
      </c>
      <c r="F149" s="9">
        <v>0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</row>
    <row r="150" spans="1:19" x14ac:dyDescent="0.25">
      <c r="A150" s="7" t="s">
        <v>134</v>
      </c>
      <c r="B150" s="8" t="s">
        <v>391</v>
      </c>
      <c r="C150" s="8"/>
      <c r="D150" s="8" t="s">
        <v>394</v>
      </c>
      <c r="E150" s="8" t="s">
        <v>386</v>
      </c>
      <c r="F150" s="9">
        <v>5953172</v>
      </c>
      <c r="G150" s="9">
        <v>9366540</v>
      </c>
      <c r="H150" s="9">
        <v>18296819</v>
      </c>
      <c r="I150" s="9">
        <v>28401071</v>
      </c>
      <c r="J150" s="9">
        <v>3519289</v>
      </c>
      <c r="K150" s="9">
        <v>7553508</v>
      </c>
      <c r="L150" s="9">
        <v>15060279</v>
      </c>
      <c r="M150" s="9">
        <v>22393695</v>
      </c>
      <c r="N150" s="9">
        <v>10357728</v>
      </c>
      <c r="O150" s="9">
        <v>20960819</v>
      </c>
      <c r="P150" s="9">
        <v>37971918</v>
      </c>
      <c r="Q150" s="9">
        <v>51284528</v>
      </c>
      <c r="R150" s="9">
        <v>14768312</v>
      </c>
      <c r="S150" s="9">
        <v>28477825</v>
      </c>
    </row>
    <row r="151" spans="1:19" x14ac:dyDescent="0.25">
      <c r="A151" s="7" t="s">
        <v>135</v>
      </c>
      <c r="B151" s="8" t="s">
        <v>390</v>
      </c>
      <c r="C151" s="8"/>
      <c r="D151" s="8" t="s">
        <v>393</v>
      </c>
      <c r="E151" s="8" t="s">
        <v>386</v>
      </c>
      <c r="F151" s="9">
        <v>0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</row>
    <row r="152" spans="1:19" x14ac:dyDescent="0.25">
      <c r="A152" s="7" t="s">
        <v>136</v>
      </c>
      <c r="B152" s="8" t="s">
        <v>391</v>
      </c>
      <c r="C152" s="8"/>
      <c r="D152" s="8" t="s">
        <v>394</v>
      </c>
      <c r="E152" s="8" t="s">
        <v>386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</row>
    <row r="153" spans="1:19" x14ac:dyDescent="0.25">
      <c r="A153" s="7" t="s">
        <v>137</v>
      </c>
      <c r="B153" s="8" t="s">
        <v>391</v>
      </c>
      <c r="C153" s="8"/>
      <c r="D153" s="8" t="s">
        <v>394</v>
      </c>
      <c r="E153" s="8" t="s">
        <v>386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</row>
    <row r="154" spans="1:19" x14ac:dyDescent="0.25">
      <c r="A154" s="7" t="s">
        <v>138</v>
      </c>
      <c r="B154" s="8" t="s">
        <v>391</v>
      </c>
      <c r="C154" s="8"/>
      <c r="D154" s="8" t="s">
        <v>394</v>
      </c>
      <c r="E154" s="8" t="s">
        <v>386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</row>
    <row r="155" spans="1:19" x14ac:dyDescent="0.25">
      <c r="A155" s="7" t="s">
        <v>139</v>
      </c>
      <c r="B155" s="8" t="s">
        <v>391</v>
      </c>
      <c r="C155" s="8"/>
      <c r="D155" s="8" t="s">
        <v>394</v>
      </c>
      <c r="E155" s="8" t="s">
        <v>386</v>
      </c>
      <c r="F155" s="9">
        <v>0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</row>
    <row r="156" spans="1:19" x14ac:dyDescent="0.25">
      <c r="A156" s="7" t="s">
        <v>140</v>
      </c>
      <c r="B156" s="8" t="s">
        <v>390</v>
      </c>
      <c r="C156" s="8"/>
      <c r="D156" s="8" t="s">
        <v>393</v>
      </c>
      <c r="E156" s="8" t="s">
        <v>386</v>
      </c>
      <c r="F156" s="9">
        <v>0</v>
      </c>
      <c r="G156" s="9">
        <v>0</v>
      </c>
      <c r="H156" s="9">
        <v>0</v>
      </c>
      <c r="I156" s="9">
        <v>2132210</v>
      </c>
      <c r="J156" s="9">
        <v>4727082</v>
      </c>
      <c r="K156" s="9">
        <v>4452322</v>
      </c>
      <c r="L156" s="9">
        <v>12758404</v>
      </c>
      <c r="M156" s="9">
        <v>16154751</v>
      </c>
      <c r="N156" s="9">
        <v>86760572</v>
      </c>
      <c r="O156" s="9">
        <v>3246988715</v>
      </c>
      <c r="P156" s="9">
        <v>9853416056</v>
      </c>
      <c r="Q156" s="9">
        <v>6100213885</v>
      </c>
      <c r="R156" s="9">
        <v>3345073057</v>
      </c>
      <c r="S156" s="9">
        <v>5502155385</v>
      </c>
    </row>
    <row r="157" spans="1:19" x14ac:dyDescent="0.25">
      <c r="A157" s="7" t="s">
        <v>141</v>
      </c>
      <c r="B157" s="8" t="s">
        <v>391</v>
      </c>
      <c r="C157" s="8"/>
      <c r="D157" s="8" t="s">
        <v>394</v>
      </c>
      <c r="E157" s="8" t="s">
        <v>386</v>
      </c>
      <c r="F157" s="9">
        <v>0</v>
      </c>
      <c r="G157" s="9">
        <v>0</v>
      </c>
      <c r="H157" s="9">
        <v>0</v>
      </c>
      <c r="I157" s="9">
        <v>0</v>
      </c>
      <c r="J157" s="9">
        <v>1865283</v>
      </c>
      <c r="K157" s="9">
        <v>2888919</v>
      </c>
      <c r="L157" s="9">
        <v>5660139</v>
      </c>
      <c r="M157" s="9">
        <v>10638343</v>
      </c>
      <c r="N157" s="9">
        <v>54361961</v>
      </c>
      <c r="O157" s="9">
        <v>711924003</v>
      </c>
      <c r="P157" s="9">
        <v>1923854552</v>
      </c>
      <c r="Q157" s="9">
        <v>2815705128</v>
      </c>
      <c r="R157" s="9">
        <v>1635947601</v>
      </c>
      <c r="S157" s="9">
        <v>3437654043</v>
      </c>
    </row>
    <row r="158" spans="1:19" x14ac:dyDescent="0.25">
      <c r="A158" s="7" t="s">
        <v>142</v>
      </c>
      <c r="B158" s="8" t="s">
        <v>391</v>
      </c>
      <c r="C158" s="8"/>
      <c r="D158" s="8" t="s">
        <v>394</v>
      </c>
      <c r="E158" s="8" t="s">
        <v>386</v>
      </c>
      <c r="F158" s="9">
        <v>0</v>
      </c>
      <c r="G158" s="9">
        <v>0</v>
      </c>
      <c r="H158" s="9">
        <v>0</v>
      </c>
      <c r="I158" s="9">
        <v>2132210</v>
      </c>
      <c r="J158" s="9">
        <v>2861799</v>
      </c>
      <c r="K158" s="9">
        <v>1563403</v>
      </c>
      <c r="L158" s="9">
        <v>7098265</v>
      </c>
      <c r="M158" s="9">
        <v>5516408</v>
      </c>
      <c r="N158" s="9">
        <v>32398611</v>
      </c>
      <c r="O158" s="9">
        <v>2535064712</v>
      </c>
      <c r="P158" s="9">
        <v>7929561504</v>
      </c>
      <c r="Q158" s="9">
        <v>3284508757</v>
      </c>
      <c r="R158" s="9">
        <v>1709125456</v>
      </c>
      <c r="S158" s="9">
        <v>2064501342</v>
      </c>
    </row>
    <row r="159" spans="1:19" x14ac:dyDescent="0.25">
      <c r="A159" s="7" t="s">
        <v>143</v>
      </c>
      <c r="B159" s="8" t="s">
        <v>390</v>
      </c>
      <c r="C159" s="8"/>
      <c r="D159" s="8" t="s">
        <v>393</v>
      </c>
      <c r="E159" s="8" t="s">
        <v>386</v>
      </c>
      <c r="F159" s="9">
        <v>244923089</v>
      </c>
      <c r="G159" s="9">
        <v>586685048</v>
      </c>
      <c r="H159" s="9">
        <v>827075954</v>
      </c>
      <c r="I159" s="9">
        <v>1095667669</v>
      </c>
      <c r="J159" s="9">
        <v>3021777217</v>
      </c>
      <c r="K159" s="9">
        <v>3321782810</v>
      </c>
      <c r="L159" s="9">
        <v>3691838508</v>
      </c>
      <c r="M159" s="9">
        <v>3929586356</v>
      </c>
      <c r="N159" s="9">
        <v>530056109</v>
      </c>
      <c r="O159" s="9">
        <v>687897857</v>
      </c>
      <c r="P159" s="9">
        <v>932189368</v>
      </c>
      <c r="Q159" s="9">
        <v>1111032392</v>
      </c>
      <c r="R159" s="9">
        <v>1276221284</v>
      </c>
      <c r="S159" s="9">
        <v>1786040580</v>
      </c>
    </row>
    <row r="160" spans="1:19" x14ac:dyDescent="0.25">
      <c r="A160" s="7" t="s">
        <v>144</v>
      </c>
      <c r="B160" s="8" t="s">
        <v>391</v>
      </c>
      <c r="C160" s="8"/>
      <c r="D160" s="8" t="s">
        <v>394</v>
      </c>
      <c r="E160" s="8" t="s">
        <v>386</v>
      </c>
      <c r="F160" s="9">
        <v>0</v>
      </c>
      <c r="G160" s="9">
        <v>0</v>
      </c>
      <c r="H160" s="9">
        <v>0</v>
      </c>
      <c r="I160" s="9">
        <v>0</v>
      </c>
      <c r="J160" s="9">
        <v>2524279794</v>
      </c>
      <c r="K160" s="9">
        <v>2524279794</v>
      </c>
      <c r="L160" s="9">
        <v>2524279794</v>
      </c>
      <c r="M160" s="9">
        <v>2524279794</v>
      </c>
      <c r="N160" s="9">
        <v>0</v>
      </c>
      <c r="O160" s="9">
        <v>69802</v>
      </c>
      <c r="P160" s="9">
        <v>536761</v>
      </c>
      <c r="Q160" s="9">
        <v>1178587</v>
      </c>
      <c r="R160" s="9">
        <v>2344314</v>
      </c>
      <c r="S160" s="9">
        <v>3237756</v>
      </c>
    </row>
    <row r="161" spans="1:19" x14ac:dyDescent="0.25">
      <c r="A161" s="7" t="s">
        <v>145</v>
      </c>
      <c r="B161" s="8" t="s">
        <v>391</v>
      </c>
      <c r="C161" s="8"/>
      <c r="D161" s="8" t="s">
        <v>394</v>
      </c>
      <c r="E161" s="8" t="s">
        <v>386</v>
      </c>
      <c r="F161" s="9">
        <v>0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 s="9">
        <v>0</v>
      </c>
    </row>
    <row r="162" spans="1:19" x14ac:dyDescent="0.25">
      <c r="A162" s="7" t="s">
        <v>146</v>
      </c>
      <c r="B162" s="8" t="s">
        <v>391</v>
      </c>
      <c r="C162" s="8"/>
      <c r="D162" s="8" t="s">
        <v>394</v>
      </c>
      <c r="E162" s="8" t="s">
        <v>386</v>
      </c>
      <c r="F162" s="9">
        <v>244525014</v>
      </c>
      <c r="G162" s="9">
        <v>586286973</v>
      </c>
      <c r="H162" s="9">
        <v>826677879</v>
      </c>
      <c r="I162" s="9">
        <v>1095269594</v>
      </c>
      <c r="J162" s="9">
        <v>497497423</v>
      </c>
      <c r="K162" s="9">
        <v>797503016</v>
      </c>
      <c r="L162" s="9">
        <v>1167558714</v>
      </c>
      <c r="M162" s="9">
        <v>1405304664</v>
      </c>
      <c r="N162" s="9">
        <v>529460141</v>
      </c>
      <c r="O162" s="9">
        <v>684856609</v>
      </c>
      <c r="P162" s="9">
        <v>921881211</v>
      </c>
      <c r="Q162" s="9">
        <v>1096327336</v>
      </c>
      <c r="R162" s="9">
        <v>1266496017</v>
      </c>
      <c r="S162" s="9">
        <v>1764166685</v>
      </c>
    </row>
    <row r="163" spans="1:19" x14ac:dyDescent="0.25">
      <c r="A163" s="7" t="s">
        <v>147</v>
      </c>
      <c r="B163" s="8" t="s">
        <v>390</v>
      </c>
      <c r="C163" s="8"/>
      <c r="D163" s="8" t="s">
        <v>393</v>
      </c>
      <c r="E163" s="8" t="s">
        <v>386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</row>
    <row r="164" spans="1:19" x14ac:dyDescent="0.25">
      <c r="A164" s="7" t="s">
        <v>148</v>
      </c>
      <c r="B164" s="8" t="s">
        <v>391</v>
      </c>
      <c r="C164" s="8"/>
      <c r="D164" s="8" t="s">
        <v>394</v>
      </c>
      <c r="E164" s="8" t="s">
        <v>386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</row>
    <row r="165" spans="1:19" x14ac:dyDescent="0.25">
      <c r="A165" s="7" t="s">
        <v>149</v>
      </c>
      <c r="B165" s="8" t="s">
        <v>391</v>
      </c>
      <c r="C165" s="8"/>
      <c r="D165" s="8" t="s">
        <v>394</v>
      </c>
      <c r="E165" s="8" t="s">
        <v>386</v>
      </c>
      <c r="F165" s="9">
        <v>0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</row>
    <row r="166" spans="1:19" x14ac:dyDescent="0.25">
      <c r="A166" s="7" t="s">
        <v>150</v>
      </c>
      <c r="B166" s="8" t="s">
        <v>391</v>
      </c>
      <c r="C166" s="8"/>
      <c r="D166" s="8" t="s">
        <v>394</v>
      </c>
      <c r="E166" s="8" t="s">
        <v>386</v>
      </c>
      <c r="F166" s="9">
        <v>0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</row>
    <row r="167" spans="1:19" x14ac:dyDescent="0.25">
      <c r="A167" s="7" t="s">
        <v>151</v>
      </c>
      <c r="B167" s="8" t="s">
        <v>390</v>
      </c>
      <c r="C167" s="8"/>
      <c r="D167" s="8" t="s">
        <v>393</v>
      </c>
      <c r="E167" s="8" t="s">
        <v>386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9">
        <v>0</v>
      </c>
    </row>
    <row r="168" spans="1:19" x14ac:dyDescent="0.25">
      <c r="A168" s="7" t="s">
        <v>152</v>
      </c>
      <c r="B168" s="8" t="s">
        <v>391</v>
      </c>
      <c r="C168" s="8"/>
      <c r="D168" s="8" t="s">
        <v>394</v>
      </c>
      <c r="E168" s="8" t="s">
        <v>386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</row>
    <row r="169" spans="1:19" x14ac:dyDescent="0.25">
      <c r="A169" s="7" t="s">
        <v>153</v>
      </c>
      <c r="B169" s="8" t="s">
        <v>391</v>
      </c>
      <c r="C169" s="8"/>
      <c r="D169" s="8" t="s">
        <v>394</v>
      </c>
      <c r="E169" s="8" t="s">
        <v>386</v>
      </c>
      <c r="F169" s="9">
        <v>0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</row>
    <row r="170" spans="1:19" x14ac:dyDescent="0.25">
      <c r="A170" s="7" t="s">
        <v>154</v>
      </c>
      <c r="B170" s="8" t="s">
        <v>391</v>
      </c>
      <c r="C170" s="8"/>
      <c r="D170" s="8" t="s">
        <v>394</v>
      </c>
      <c r="E170" s="8" t="s">
        <v>386</v>
      </c>
      <c r="F170" s="9">
        <v>0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9">
        <v>0</v>
      </c>
    </row>
    <row r="171" spans="1:19" x14ac:dyDescent="0.25">
      <c r="A171" s="7" t="s">
        <v>42</v>
      </c>
      <c r="B171" s="8" t="s">
        <v>391</v>
      </c>
      <c r="C171" s="8"/>
      <c r="D171" s="8" t="s">
        <v>394</v>
      </c>
      <c r="E171" s="8" t="s">
        <v>386</v>
      </c>
      <c r="F171" s="9">
        <v>0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9">
        <v>0</v>
      </c>
    </row>
    <row r="172" spans="1:19" x14ac:dyDescent="0.25">
      <c r="A172" s="7" t="s">
        <v>155</v>
      </c>
      <c r="B172" s="8" t="s">
        <v>391</v>
      </c>
      <c r="C172" s="8"/>
      <c r="D172" s="8" t="s">
        <v>394</v>
      </c>
      <c r="E172" s="8" t="s">
        <v>386</v>
      </c>
      <c r="F172" s="9">
        <v>0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9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</row>
    <row r="173" spans="1:19" x14ac:dyDescent="0.25">
      <c r="A173" s="7" t="s">
        <v>156</v>
      </c>
      <c r="B173" s="8" t="s">
        <v>391</v>
      </c>
      <c r="C173" s="8"/>
      <c r="D173" s="8" t="s">
        <v>394</v>
      </c>
      <c r="E173" s="8" t="s">
        <v>386</v>
      </c>
      <c r="F173" s="9">
        <v>0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9">
        <v>0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 s="9">
        <v>0</v>
      </c>
    </row>
    <row r="174" spans="1:19" x14ac:dyDescent="0.25">
      <c r="A174" s="7" t="s">
        <v>157</v>
      </c>
      <c r="B174" s="8" t="s">
        <v>390</v>
      </c>
      <c r="C174" s="8"/>
      <c r="D174" s="8" t="s">
        <v>393</v>
      </c>
      <c r="E174" s="8" t="s">
        <v>386</v>
      </c>
      <c r="F174" s="9">
        <v>398075</v>
      </c>
      <c r="G174" s="9">
        <v>398075</v>
      </c>
      <c r="H174" s="9">
        <v>398075</v>
      </c>
      <c r="I174" s="9">
        <v>398075</v>
      </c>
      <c r="J174" s="9">
        <v>0</v>
      </c>
      <c r="K174" s="9">
        <v>0</v>
      </c>
      <c r="L174" s="9">
        <v>0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</row>
    <row r="175" spans="1:19" x14ac:dyDescent="0.25">
      <c r="A175" s="7" t="s">
        <v>158</v>
      </c>
      <c r="B175" s="8" t="s">
        <v>391</v>
      </c>
      <c r="C175" s="8"/>
      <c r="D175" s="8" t="s">
        <v>394</v>
      </c>
      <c r="E175" s="8" t="s">
        <v>386</v>
      </c>
      <c r="F175" s="9">
        <v>0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9">
        <v>0</v>
      </c>
      <c r="M175" s="9">
        <v>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</row>
    <row r="176" spans="1:19" x14ac:dyDescent="0.25">
      <c r="A176" s="7" t="s">
        <v>159</v>
      </c>
      <c r="B176" s="8" t="s">
        <v>391</v>
      </c>
      <c r="C176" s="8"/>
      <c r="D176" s="8" t="s">
        <v>394</v>
      </c>
      <c r="E176" s="8" t="s">
        <v>386</v>
      </c>
      <c r="F176" s="9">
        <v>398075</v>
      </c>
      <c r="G176" s="9">
        <v>398075</v>
      </c>
      <c r="H176" s="9">
        <v>398075</v>
      </c>
      <c r="I176" s="9">
        <v>398075</v>
      </c>
      <c r="J176" s="9">
        <v>0</v>
      </c>
      <c r="K176" s="9">
        <v>0</v>
      </c>
      <c r="L176" s="9">
        <v>0</v>
      </c>
      <c r="M176" s="9">
        <v>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</row>
    <row r="177" spans="1:19" x14ac:dyDescent="0.25">
      <c r="A177" s="7" t="s">
        <v>160</v>
      </c>
      <c r="B177" s="8" t="s">
        <v>391</v>
      </c>
      <c r="C177" s="8"/>
      <c r="D177" s="8" t="s">
        <v>394</v>
      </c>
      <c r="E177" s="8" t="s">
        <v>386</v>
      </c>
      <c r="F177" s="9">
        <v>0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</row>
    <row r="178" spans="1:19" x14ac:dyDescent="0.25">
      <c r="A178" s="7" t="s">
        <v>161</v>
      </c>
      <c r="B178" s="8" t="s">
        <v>391</v>
      </c>
      <c r="C178" s="8"/>
      <c r="D178" s="8" t="s">
        <v>394</v>
      </c>
      <c r="E178" s="8" t="s">
        <v>386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9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</row>
    <row r="179" spans="1:19" x14ac:dyDescent="0.25">
      <c r="A179" s="7" t="s">
        <v>162</v>
      </c>
      <c r="B179" s="8" t="s">
        <v>391</v>
      </c>
      <c r="C179" s="8"/>
      <c r="D179" s="8" t="s">
        <v>394</v>
      </c>
      <c r="E179" s="8" t="s">
        <v>386</v>
      </c>
      <c r="F179" s="9">
        <v>0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</row>
    <row r="180" spans="1:19" x14ac:dyDescent="0.25">
      <c r="A180" s="7" t="s">
        <v>163</v>
      </c>
      <c r="B180" s="8" t="s">
        <v>391</v>
      </c>
      <c r="C180" s="8"/>
      <c r="D180" s="8" t="s">
        <v>394</v>
      </c>
      <c r="E180" s="8" t="s">
        <v>386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</row>
    <row r="181" spans="1:19" x14ac:dyDescent="0.25">
      <c r="A181" s="7" t="s">
        <v>164</v>
      </c>
      <c r="B181" s="8" t="s">
        <v>391</v>
      </c>
      <c r="C181" s="8"/>
      <c r="D181" s="8" t="s">
        <v>394</v>
      </c>
      <c r="E181" s="8" t="s">
        <v>386</v>
      </c>
      <c r="F181" s="9">
        <v>0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  <c r="M181" s="9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</row>
    <row r="182" spans="1:19" x14ac:dyDescent="0.25">
      <c r="A182" s="7" t="s">
        <v>165</v>
      </c>
      <c r="B182" s="8" t="s">
        <v>391</v>
      </c>
      <c r="C182" s="8"/>
      <c r="D182" s="8" t="s">
        <v>394</v>
      </c>
      <c r="E182" s="8" t="s">
        <v>386</v>
      </c>
      <c r="F182" s="9">
        <v>0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</row>
    <row r="183" spans="1:19" x14ac:dyDescent="0.25">
      <c r="A183" s="7" t="s">
        <v>166</v>
      </c>
      <c r="B183" s="8" t="s">
        <v>391</v>
      </c>
      <c r="C183" s="8"/>
      <c r="D183" s="8" t="s">
        <v>394</v>
      </c>
      <c r="E183" s="8" t="s">
        <v>386</v>
      </c>
      <c r="F183" s="9">
        <v>0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</row>
    <row r="184" spans="1:19" x14ac:dyDescent="0.25">
      <c r="A184" s="7" t="s">
        <v>64</v>
      </c>
      <c r="B184" s="8" t="s">
        <v>391</v>
      </c>
      <c r="C184" s="8"/>
      <c r="D184" s="8" t="s">
        <v>394</v>
      </c>
      <c r="E184" s="8" t="s">
        <v>386</v>
      </c>
      <c r="F184" s="9">
        <v>0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1898</v>
      </c>
      <c r="N184" s="9">
        <v>595968</v>
      </c>
      <c r="O184" s="9">
        <v>2971446</v>
      </c>
      <c r="P184" s="9">
        <v>9771396</v>
      </c>
      <c r="Q184" s="9">
        <v>13526469</v>
      </c>
      <c r="R184" s="9">
        <v>7380953</v>
      </c>
      <c r="S184" s="9">
        <v>18636139</v>
      </c>
    </row>
    <row r="185" spans="1:19" x14ac:dyDescent="0.25">
      <c r="A185" s="7" t="s">
        <v>167</v>
      </c>
      <c r="B185" s="8" t="s">
        <v>390</v>
      </c>
      <c r="C185" s="8"/>
      <c r="D185" s="8" t="s">
        <v>393</v>
      </c>
      <c r="E185" s="8" t="s">
        <v>386</v>
      </c>
      <c r="F185" s="9">
        <v>0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9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</row>
    <row r="186" spans="1:19" x14ac:dyDescent="0.25">
      <c r="A186" s="7" t="s">
        <v>168</v>
      </c>
      <c r="B186" s="8" t="s">
        <v>390</v>
      </c>
      <c r="C186" s="8"/>
      <c r="D186" s="8" t="s">
        <v>393</v>
      </c>
      <c r="E186" s="8" t="s">
        <v>386</v>
      </c>
      <c r="F186" s="9">
        <v>0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9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</row>
    <row r="187" spans="1:19" x14ac:dyDescent="0.25">
      <c r="A187" s="7" t="s">
        <v>169</v>
      </c>
      <c r="B187" s="8" t="s">
        <v>391</v>
      </c>
      <c r="C187" s="8"/>
      <c r="D187" s="8" t="s">
        <v>394</v>
      </c>
      <c r="E187" s="8" t="s">
        <v>386</v>
      </c>
      <c r="F187" s="9">
        <v>0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9">
        <v>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</row>
    <row r="188" spans="1:19" x14ac:dyDescent="0.25">
      <c r="A188" s="7" t="s">
        <v>149</v>
      </c>
      <c r="B188" s="8" t="s">
        <v>391</v>
      </c>
      <c r="C188" s="8"/>
      <c r="D188" s="8" t="s">
        <v>394</v>
      </c>
      <c r="E188" s="8" t="s">
        <v>386</v>
      </c>
      <c r="F188" s="9">
        <v>0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</row>
    <row r="189" spans="1:19" x14ac:dyDescent="0.25">
      <c r="A189" s="7" t="s">
        <v>170</v>
      </c>
      <c r="B189" s="8" t="s">
        <v>390</v>
      </c>
      <c r="C189" s="8"/>
      <c r="D189" s="8" t="s">
        <v>393</v>
      </c>
      <c r="E189" s="8" t="s">
        <v>386</v>
      </c>
      <c r="F189" s="9">
        <v>0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</row>
    <row r="190" spans="1:19" x14ac:dyDescent="0.25">
      <c r="A190" s="7" t="s">
        <v>171</v>
      </c>
      <c r="B190" s="8" t="s">
        <v>391</v>
      </c>
      <c r="C190" s="8"/>
      <c r="D190" s="8" t="s">
        <v>394</v>
      </c>
      <c r="E190" s="8" t="s">
        <v>386</v>
      </c>
      <c r="F190" s="9">
        <v>0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</row>
    <row r="191" spans="1:19" x14ac:dyDescent="0.25">
      <c r="A191" s="7" t="s">
        <v>149</v>
      </c>
      <c r="B191" s="8" t="s">
        <v>391</v>
      </c>
      <c r="C191" s="8"/>
      <c r="D191" s="8" t="s">
        <v>394</v>
      </c>
      <c r="E191" s="8" t="s">
        <v>386</v>
      </c>
      <c r="F191" s="9">
        <v>0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</row>
    <row r="192" spans="1:19" x14ac:dyDescent="0.25">
      <c r="A192" s="7" t="s">
        <v>172</v>
      </c>
      <c r="B192" s="8" t="s">
        <v>390</v>
      </c>
      <c r="C192" s="8"/>
      <c r="D192" s="8" t="s">
        <v>393</v>
      </c>
      <c r="E192" s="8" t="s">
        <v>386</v>
      </c>
      <c r="F192" s="9">
        <v>0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9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</row>
    <row r="193" spans="1:19" x14ac:dyDescent="0.25">
      <c r="A193" s="7" t="s">
        <v>173</v>
      </c>
      <c r="B193" s="8" t="s">
        <v>391</v>
      </c>
      <c r="C193" s="8"/>
      <c r="D193" s="8" t="s">
        <v>394</v>
      </c>
      <c r="E193" s="8" t="s">
        <v>386</v>
      </c>
      <c r="F193" s="9">
        <v>0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9">
        <v>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</row>
    <row r="194" spans="1:19" x14ac:dyDescent="0.25">
      <c r="A194" s="7" t="s">
        <v>174</v>
      </c>
      <c r="B194" s="8" t="s">
        <v>391</v>
      </c>
      <c r="C194" s="8"/>
      <c r="D194" s="8" t="s">
        <v>394</v>
      </c>
      <c r="E194" s="8" t="s">
        <v>386</v>
      </c>
      <c r="F194" s="9">
        <v>0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9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</row>
    <row r="195" spans="1:19" x14ac:dyDescent="0.25">
      <c r="A195" s="7" t="s">
        <v>33</v>
      </c>
      <c r="B195" s="8" t="s">
        <v>391</v>
      </c>
      <c r="C195" s="8"/>
      <c r="D195" s="8" t="s">
        <v>394</v>
      </c>
      <c r="E195" s="8" t="s">
        <v>386</v>
      </c>
      <c r="F195" s="9">
        <v>0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9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</row>
    <row r="196" spans="1:19" x14ac:dyDescent="0.25">
      <c r="A196" s="7" t="s">
        <v>175</v>
      </c>
      <c r="B196" s="8" t="s">
        <v>390</v>
      </c>
      <c r="C196" s="8"/>
      <c r="D196" s="8" t="s">
        <v>393</v>
      </c>
      <c r="E196" s="8" t="s">
        <v>386</v>
      </c>
      <c r="F196" s="9">
        <v>0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9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</row>
    <row r="197" spans="1:19" x14ac:dyDescent="0.25">
      <c r="A197" s="7" t="s">
        <v>176</v>
      </c>
      <c r="B197" s="8" t="s">
        <v>391</v>
      </c>
      <c r="C197" s="8"/>
      <c r="D197" s="8" t="s">
        <v>394</v>
      </c>
      <c r="E197" s="8" t="s">
        <v>386</v>
      </c>
      <c r="F197" s="9">
        <v>0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</row>
    <row r="198" spans="1:19" x14ac:dyDescent="0.25">
      <c r="A198" s="7" t="s">
        <v>177</v>
      </c>
      <c r="B198" s="8" t="s">
        <v>391</v>
      </c>
      <c r="C198" s="8"/>
      <c r="D198" s="8" t="s">
        <v>394</v>
      </c>
      <c r="E198" s="8" t="s">
        <v>386</v>
      </c>
      <c r="F198" s="9">
        <v>0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9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</row>
    <row r="199" spans="1:19" x14ac:dyDescent="0.25">
      <c r="A199" s="7" t="s">
        <v>33</v>
      </c>
      <c r="B199" s="8" t="s">
        <v>391</v>
      </c>
      <c r="C199" s="8"/>
      <c r="D199" s="8" t="s">
        <v>394</v>
      </c>
      <c r="E199" s="8" t="s">
        <v>386</v>
      </c>
      <c r="F199" s="9">
        <v>0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9"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</row>
    <row r="200" spans="1:19" x14ac:dyDescent="0.25">
      <c r="A200" s="7" t="s">
        <v>178</v>
      </c>
      <c r="B200" s="8" t="s">
        <v>391</v>
      </c>
      <c r="C200" s="8"/>
      <c r="D200" s="8" t="s">
        <v>394</v>
      </c>
      <c r="E200" s="8" t="s">
        <v>386</v>
      </c>
      <c r="F200" s="9">
        <v>0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</row>
    <row r="201" spans="1:19" x14ac:dyDescent="0.25">
      <c r="A201" s="10" t="s">
        <v>1</v>
      </c>
      <c r="B201" s="11" t="s">
        <v>390</v>
      </c>
      <c r="C201" s="11"/>
      <c r="D201" s="11" t="s">
        <v>393</v>
      </c>
      <c r="E201" s="11" t="s">
        <v>387</v>
      </c>
      <c r="F201" s="12">
        <v>16869592669</v>
      </c>
      <c r="G201" s="12">
        <v>32919011625</v>
      </c>
      <c r="H201" s="12">
        <v>48035444646</v>
      </c>
      <c r="I201" s="12">
        <v>66257857112</v>
      </c>
      <c r="J201" s="12">
        <v>24423089697</v>
      </c>
      <c r="K201" s="12">
        <v>45372617243</v>
      </c>
      <c r="L201" s="12">
        <v>65791068021</v>
      </c>
      <c r="M201" s="12">
        <v>92969129527</v>
      </c>
      <c r="N201" s="12">
        <v>22659970402</v>
      </c>
      <c r="O201" s="12">
        <v>53951247102</v>
      </c>
      <c r="P201" s="12">
        <v>90600645902</v>
      </c>
      <c r="Q201" s="12">
        <v>110002113630</v>
      </c>
      <c r="R201" s="12">
        <v>31251226628</v>
      </c>
      <c r="S201" s="12">
        <v>63332855379</v>
      </c>
    </row>
    <row r="202" spans="1:19" x14ac:dyDescent="0.25">
      <c r="A202" s="10" t="s">
        <v>179</v>
      </c>
      <c r="B202" s="11" t="s">
        <v>390</v>
      </c>
      <c r="C202" s="11"/>
      <c r="D202" s="11" t="s">
        <v>393</v>
      </c>
      <c r="E202" s="11" t="s">
        <v>387</v>
      </c>
      <c r="F202" s="12">
        <v>80981059</v>
      </c>
      <c r="G202" s="12">
        <v>306021649</v>
      </c>
      <c r="H202" s="12">
        <v>1102991412</v>
      </c>
      <c r="I202" s="12">
        <v>2479721937</v>
      </c>
      <c r="J202" s="12">
        <v>1903833543</v>
      </c>
      <c r="K202" s="12">
        <v>4136868479</v>
      </c>
      <c r="L202" s="12">
        <v>6636911840</v>
      </c>
      <c r="M202" s="12">
        <v>9391563533</v>
      </c>
      <c r="N202" s="12">
        <v>2751029616</v>
      </c>
      <c r="O202" s="12">
        <v>6014084543</v>
      </c>
      <c r="P202" s="12">
        <v>9387758527</v>
      </c>
      <c r="Q202" s="12">
        <v>12703742666</v>
      </c>
      <c r="R202" s="12">
        <v>3407465785</v>
      </c>
      <c r="S202" s="12">
        <v>6829886547</v>
      </c>
    </row>
    <row r="203" spans="1:19" x14ac:dyDescent="0.25">
      <c r="A203" s="10" t="s">
        <v>180</v>
      </c>
      <c r="B203" s="11" t="s">
        <v>390</v>
      </c>
      <c r="C203" s="11"/>
      <c r="D203" s="11" t="s">
        <v>393</v>
      </c>
      <c r="E203" s="11" t="s">
        <v>387</v>
      </c>
      <c r="F203" s="12">
        <v>73604186</v>
      </c>
      <c r="G203" s="12">
        <v>153528194</v>
      </c>
      <c r="H203" s="12">
        <v>224825668</v>
      </c>
      <c r="I203" s="12">
        <v>239238738</v>
      </c>
      <c r="J203" s="12">
        <v>63421711</v>
      </c>
      <c r="K203" s="12">
        <v>116314399</v>
      </c>
      <c r="L203" s="12">
        <v>206436971</v>
      </c>
      <c r="M203" s="12">
        <v>476254666</v>
      </c>
      <c r="N203" s="12">
        <v>293190536</v>
      </c>
      <c r="O203" s="12">
        <v>886068797</v>
      </c>
      <c r="P203" s="12">
        <v>1399414615</v>
      </c>
      <c r="Q203" s="12">
        <v>1858308712</v>
      </c>
      <c r="R203" s="12">
        <v>581319661</v>
      </c>
      <c r="S203" s="12">
        <v>1188492090</v>
      </c>
    </row>
    <row r="204" spans="1:19" x14ac:dyDescent="0.25">
      <c r="A204" s="10" t="s">
        <v>181</v>
      </c>
      <c r="B204" s="11" t="s">
        <v>391</v>
      </c>
      <c r="C204" s="11"/>
      <c r="D204" s="11" t="s">
        <v>394</v>
      </c>
      <c r="E204" s="11" t="s">
        <v>387</v>
      </c>
      <c r="F204" s="12">
        <v>73604186</v>
      </c>
      <c r="G204" s="12">
        <v>153528194</v>
      </c>
      <c r="H204" s="12">
        <v>224825668</v>
      </c>
      <c r="I204" s="12">
        <v>239238738</v>
      </c>
      <c r="J204" s="12">
        <v>63421711</v>
      </c>
      <c r="K204" s="12">
        <v>116314399</v>
      </c>
      <c r="L204" s="12">
        <v>206436971</v>
      </c>
      <c r="M204" s="12">
        <v>476168618</v>
      </c>
      <c r="N204" s="12">
        <v>210843699</v>
      </c>
      <c r="O204" s="12">
        <v>459439164</v>
      </c>
      <c r="P204" s="12">
        <v>713393956</v>
      </c>
      <c r="Q204" s="12">
        <v>977964737</v>
      </c>
      <c r="R204" s="12">
        <v>274196357</v>
      </c>
      <c r="S204" s="12">
        <v>542425831</v>
      </c>
    </row>
    <row r="205" spans="1:19" x14ac:dyDescent="0.25">
      <c r="A205" s="10" t="s">
        <v>182</v>
      </c>
      <c r="B205" s="11" t="s">
        <v>391</v>
      </c>
      <c r="C205" s="11"/>
      <c r="D205" s="11" t="s">
        <v>394</v>
      </c>
      <c r="E205" s="11" t="s">
        <v>387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86048</v>
      </c>
      <c r="N205" s="12">
        <v>82346837</v>
      </c>
      <c r="O205" s="12">
        <v>426629633</v>
      </c>
      <c r="P205" s="12">
        <v>686020659</v>
      </c>
      <c r="Q205" s="12">
        <v>880343975</v>
      </c>
      <c r="R205" s="12">
        <v>307123304</v>
      </c>
      <c r="S205" s="12">
        <v>646066259</v>
      </c>
    </row>
    <row r="206" spans="1:19" x14ac:dyDescent="0.25">
      <c r="A206" s="10" t="s">
        <v>183</v>
      </c>
      <c r="B206" s="11" t="s">
        <v>391</v>
      </c>
      <c r="C206" s="11"/>
      <c r="D206" s="11" t="s">
        <v>394</v>
      </c>
      <c r="E206" s="11" t="s">
        <v>387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0</v>
      </c>
      <c r="N206" s="12">
        <v>0</v>
      </c>
      <c r="O206" s="12">
        <v>0</v>
      </c>
      <c r="P206" s="12">
        <v>0</v>
      </c>
      <c r="Q206" s="12">
        <v>0</v>
      </c>
      <c r="R206" s="12">
        <v>0</v>
      </c>
      <c r="S206" s="12">
        <v>0</v>
      </c>
    </row>
    <row r="207" spans="1:19" x14ac:dyDescent="0.25">
      <c r="A207" s="10" t="s">
        <v>184</v>
      </c>
      <c r="B207" s="11" t="s">
        <v>391</v>
      </c>
      <c r="C207" s="11"/>
      <c r="D207" s="11" t="s">
        <v>394</v>
      </c>
      <c r="E207" s="11" t="s">
        <v>387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0</v>
      </c>
      <c r="N207" s="12">
        <v>0</v>
      </c>
      <c r="O207" s="12">
        <v>0</v>
      </c>
      <c r="P207" s="12">
        <v>0</v>
      </c>
      <c r="Q207" s="12">
        <v>0</v>
      </c>
      <c r="R207" s="12">
        <v>0</v>
      </c>
      <c r="S207" s="12">
        <v>0</v>
      </c>
    </row>
    <row r="208" spans="1:19" x14ac:dyDescent="0.25">
      <c r="A208" s="10" t="s">
        <v>185</v>
      </c>
      <c r="B208" s="11" t="s">
        <v>391</v>
      </c>
      <c r="C208" s="11"/>
      <c r="D208" s="11" t="s">
        <v>394</v>
      </c>
      <c r="E208" s="11" t="s">
        <v>387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0</v>
      </c>
      <c r="N208" s="12">
        <v>0</v>
      </c>
      <c r="O208" s="12">
        <v>0</v>
      </c>
      <c r="P208" s="12">
        <v>0</v>
      </c>
      <c r="Q208" s="12">
        <v>0</v>
      </c>
      <c r="R208" s="12">
        <v>0</v>
      </c>
      <c r="S208" s="12">
        <v>0</v>
      </c>
    </row>
    <row r="209" spans="1:19" x14ac:dyDescent="0.25">
      <c r="A209" s="10" t="s">
        <v>186</v>
      </c>
      <c r="B209" s="11" t="s">
        <v>391</v>
      </c>
      <c r="C209" s="11"/>
      <c r="D209" s="11" t="s">
        <v>394</v>
      </c>
      <c r="E209" s="11" t="s">
        <v>387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</row>
    <row r="210" spans="1:19" x14ac:dyDescent="0.25">
      <c r="A210" s="10" t="s">
        <v>187</v>
      </c>
      <c r="B210" s="11" t="s">
        <v>391</v>
      </c>
      <c r="C210" s="11"/>
      <c r="D210" s="11" t="s">
        <v>394</v>
      </c>
      <c r="E210" s="11" t="s">
        <v>387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</row>
    <row r="211" spans="1:19" x14ac:dyDescent="0.25">
      <c r="A211" s="10" t="s">
        <v>188</v>
      </c>
      <c r="B211" s="11" t="s">
        <v>391</v>
      </c>
      <c r="C211" s="11"/>
      <c r="D211" s="11" t="s">
        <v>394</v>
      </c>
      <c r="E211" s="11" t="s">
        <v>387</v>
      </c>
      <c r="F211" s="12">
        <v>7376873</v>
      </c>
      <c r="G211" s="12">
        <v>152493455</v>
      </c>
      <c r="H211" s="12">
        <v>878165744</v>
      </c>
      <c r="I211" s="12">
        <v>2240483199</v>
      </c>
      <c r="J211" s="12">
        <v>1840411832</v>
      </c>
      <c r="K211" s="12">
        <v>4020554080</v>
      </c>
      <c r="L211" s="12">
        <v>6430474869</v>
      </c>
      <c r="M211" s="12">
        <v>8915308867</v>
      </c>
      <c r="N211" s="12">
        <v>2457839080</v>
      </c>
      <c r="O211" s="12">
        <v>5128015746</v>
      </c>
      <c r="P211" s="12">
        <v>7988343912</v>
      </c>
      <c r="Q211" s="12">
        <v>10845433954</v>
      </c>
      <c r="R211" s="12">
        <v>2826146124</v>
      </c>
      <c r="S211" s="12">
        <v>5641394457</v>
      </c>
    </row>
    <row r="212" spans="1:19" x14ac:dyDescent="0.25">
      <c r="A212" s="10" t="s">
        <v>189</v>
      </c>
      <c r="B212" s="11" t="s">
        <v>390</v>
      </c>
      <c r="C212" s="11"/>
      <c r="D212" s="11" t="s">
        <v>393</v>
      </c>
      <c r="E212" s="11" t="s">
        <v>387</v>
      </c>
      <c r="F212" s="12">
        <v>893848451</v>
      </c>
      <c r="G212" s="12">
        <v>1341293201</v>
      </c>
      <c r="H212" s="12">
        <v>1719297930</v>
      </c>
      <c r="I212" s="12">
        <v>2286970401</v>
      </c>
      <c r="J212" s="12">
        <v>3287403205</v>
      </c>
      <c r="K212" s="12">
        <v>3662269131</v>
      </c>
      <c r="L212" s="12">
        <v>4182609104</v>
      </c>
      <c r="M212" s="12">
        <v>4477648731</v>
      </c>
      <c r="N212" s="12">
        <v>141973783</v>
      </c>
      <c r="O212" s="12">
        <v>396469604</v>
      </c>
      <c r="P212" s="12">
        <v>580607792</v>
      </c>
      <c r="Q212" s="12">
        <v>748235699</v>
      </c>
      <c r="R212" s="12">
        <v>215617664</v>
      </c>
      <c r="S212" s="12">
        <v>383875501</v>
      </c>
    </row>
    <row r="213" spans="1:19" x14ac:dyDescent="0.25">
      <c r="A213" s="10" t="s">
        <v>190</v>
      </c>
      <c r="B213" s="11" t="s">
        <v>390</v>
      </c>
      <c r="C213" s="11"/>
      <c r="D213" s="11" t="s">
        <v>393</v>
      </c>
      <c r="E213" s="11" t="s">
        <v>387</v>
      </c>
      <c r="F213" s="12">
        <v>893848451</v>
      </c>
      <c r="G213" s="12">
        <v>1339793201</v>
      </c>
      <c r="H213" s="12">
        <v>1717797930</v>
      </c>
      <c r="I213" s="12">
        <v>2191770401</v>
      </c>
      <c r="J213" s="12">
        <v>763123411</v>
      </c>
      <c r="K213" s="12">
        <v>1316569131</v>
      </c>
      <c r="L213" s="12">
        <v>1836909104</v>
      </c>
      <c r="M213" s="12">
        <v>2131948731</v>
      </c>
      <c r="N213" s="12">
        <v>141444218</v>
      </c>
      <c r="O213" s="12">
        <v>355460679</v>
      </c>
      <c r="P213" s="12">
        <v>530480591</v>
      </c>
      <c r="Q213" s="12">
        <v>710310283</v>
      </c>
      <c r="R213" s="12">
        <v>212887673</v>
      </c>
      <c r="S213" s="12">
        <v>381355567</v>
      </c>
    </row>
    <row r="214" spans="1:19" x14ac:dyDescent="0.25">
      <c r="A214" s="10" t="s">
        <v>191</v>
      </c>
      <c r="B214" s="11" t="s">
        <v>391</v>
      </c>
      <c r="C214" s="11"/>
      <c r="D214" s="11" t="s">
        <v>394</v>
      </c>
      <c r="E214" s="11" t="s">
        <v>387</v>
      </c>
      <c r="F214" s="12">
        <v>622838</v>
      </c>
      <c r="G214" s="12">
        <v>622838</v>
      </c>
      <c r="H214" s="12">
        <v>622838</v>
      </c>
      <c r="I214" s="12">
        <v>622838</v>
      </c>
      <c r="J214" s="12">
        <v>0</v>
      </c>
      <c r="K214" s="12">
        <v>2464</v>
      </c>
      <c r="L214" s="12">
        <v>54377062</v>
      </c>
      <c r="M214" s="12">
        <v>54377062</v>
      </c>
      <c r="N214" s="12">
        <v>729936</v>
      </c>
      <c r="O214" s="12">
        <v>64866084</v>
      </c>
      <c r="P214" s="12">
        <v>109264051</v>
      </c>
      <c r="Q214" s="12">
        <v>155729316</v>
      </c>
      <c r="R214" s="12">
        <v>38215653</v>
      </c>
      <c r="S214" s="12">
        <v>81168438</v>
      </c>
    </row>
    <row r="215" spans="1:19" x14ac:dyDescent="0.25">
      <c r="A215" s="10" t="s">
        <v>192</v>
      </c>
      <c r="B215" s="11" t="s">
        <v>391</v>
      </c>
      <c r="C215" s="11"/>
      <c r="D215" s="11" t="s">
        <v>394</v>
      </c>
      <c r="E215" s="11" t="s">
        <v>387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>
        <v>0</v>
      </c>
      <c r="P215" s="12">
        <v>0</v>
      </c>
      <c r="Q215" s="12">
        <v>0</v>
      </c>
      <c r="R215" s="12">
        <v>0</v>
      </c>
      <c r="S215" s="12">
        <v>0</v>
      </c>
    </row>
    <row r="216" spans="1:19" x14ac:dyDescent="0.25">
      <c r="A216" s="10" t="s">
        <v>193</v>
      </c>
      <c r="B216" s="11" t="s">
        <v>391</v>
      </c>
      <c r="C216" s="11"/>
      <c r="D216" s="11" t="s">
        <v>394</v>
      </c>
      <c r="E216" s="11" t="s">
        <v>387</v>
      </c>
      <c r="F216" s="12">
        <v>892241194</v>
      </c>
      <c r="G216" s="12">
        <v>1335972285</v>
      </c>
      <c r="H216" s="12">
        <v>1706308974</v>
      </c>
      <c r="I216" s="12">
        <v>2166950436</v>
      </c>
      <c r="J216" s="12">
        <v>744175332</v>
      </c>
      <c r="K216" s="12">
        <v>1273479391</v>
      </c>
      <c r="L216" s="12">
        <v>1713073527</v>
      </c>
      <c r="M216" s="12">
        <v>1982203583</v>
      </c>
      <c r="N216" s="12">
        <v>125625003</v>
      </c>
      <c r="O216" s="12">
        <v>270250007</v>
      </c>
      <c r="P216" s="12">
        <v>396080010</v>
      </c>
      <c r="Q216" s="12">
        <v>525280016</v>
      </c>
      <c r="R216" s="12">
        <v>170300001</v>
      </c>
      <c r="S216" s="12">
        <v>291410002</v>
      </c>
    </row>
    <row r="217" spans="1:19" x14ac:dyDescent="0.25">
      <c r="A217" s="10" t="s">
        <v>194</v>
      </c>
      <c r="B217" s="11" t="s">
        <v>391</v>
      </c>
      <c r="C217" s="11"/>
      <c r="D217" s="11" t="s">
        <v>394</v>
      </c>
      <c r="E217" s="11" t="s">
        <v>387</v>
      </c>
      <c r="F217" s="12">
        <v>984419</v>
      </c>
      <c r="G217" s="12">
        <v>3198078</v>
      </c>
      <c r="H217" s="12">
        <v>10866118</v>
      </c>
      <c r="I217" s="12">
        <v>24197127</v>
      </c>
      <c r="J217" s="12">
        <v>18948079</v>
      </c>
      <c r="K217" s="12">
        <v>43087276</v>
      </c>
      <c r="L217" s="12">
        <v>69458515</v>
      </c>
      <c r="M217" s="12">
        <v>95368086</v>
      </c>
      <c r="N217" s="12">
        <v>15089279</v>
      </c>
      <c r="O217" s="12">
        <v>20344588</v>
      </c>
      <c r="P217" s="12">
        <v>25136530</v>
      </c>
      <c r="Q217" s="12">
        <v>29300951</v>
      </c>
      <c r="R217" s="12">
        <v>4372019</v>
      </c>
      <c r="S217" s="12">
        <v>8777127</v>
      </c>
    </row>
    <row r="218" spans="1:19" x14ac:dyDescent="0.25">
      <c r="A218" s="10" t="s">
        <v>195</v>
      </c>
      <c r="B218" s="11" t="s">
        <v>391</v>
      </c>
      <c r="C218" s="11"/>
      <c r="D218" s="11" t="s">
        <v>394</v>
      </c>
      <c r="E218" s="11" t="s">
        <v>387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0</v>
      </c>
      <c r="O218" s="12">
        <v>0</v>
      </c>
      <c r="P218" s="12">
        <v>0</v>
      </c>
      <c r="Q218" s="12">
        <v>0</v>
      </c>
      <c r="R218" s="12">
        <v>0</v>
      </c>
      <c r="S218" s="12">
        <v>0</v>
      </c>
    </row>
    <row r="219" spans="1:19" x14ac:dyDescent="0.25">
      <c r="A219" s="10" t="s">
        <v>196</v>
      </c>
      <c r="B219" s="11" t="s">
        <v>391</v>
      </c>
      <c r="C219" s="11"/>
      <c r="D219" s="11" t="s">
        <v>394</v>
      </c>
      <c r="E219" s="11" t="s">
        <v>387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</row>
    <row r="220" spans="1:19" x14ac:dyDescent="0.25">
      <c r="A220" s="10" t="s">
        <v>53</v>
      </c>
      <c r="B220" s="11" t="s">
        <v>391</v>
      </c>
      <c r="C220" s="11"/>
      <c r="D220" s="11" t="s">
        <v>394</v>
      </c>
      <c r="E220" s="11" t="s">
        <v>387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</row>
    <row r="221" spans="1:19" x14ac:dyDescent="0.25">
      <c r="A221" s="10" t="s">
        <v>197</v>
      </c>
      <c r="B221" s="11" t="s">
        <v>390</v>
      </c>
      <c r="C221" s="11"/>
      <c r="D221" s="11" t="s">
        <v>393</v>
      </c>
      <c r="E221" s="11" t="s">
        <v>387</v>
      </c>
      <c r="F221" s="12">
        <v>0</v>
      </c>
      <c r="G221" s="12">
        <v>1500000</v>
      </c>
      <c r="H221" s="12">
        <v>1500000</v>
      </c>
      <c r="I221" s="12">
        <v>95200000</v>
      </c>
      <c r="J221" s="12">
        <v>2524279794</v>
      </c>
      <c r="K221" s="12">
        <v>2345700000</v>
      </c>
      <c r="L221" s="12">
        <v>2345700000</v>
      </c>
      <c r="M221" s="12">
        <v>2345700000</v>
      </c>
      <c r="N221" s="12">
        <v>529565</v>
      </c>
      <c r="O221" s="12">
        <v>41008925</v>
      </c>
      <c r="P221" s="12">
        <v>50127201</v>
      </c>
      <c r="Q221" s="12">
        <v>37925416</v>
      </c>
      <c r="R221" s="12">
        <v>2729991</v>
      </c>
      <c r="S221" s="12">
        <v>2519934</v>
      </c>
    </row>
    <row r="222" spans="1:19" x14ac:dyDescent="0.25">
      <c r="A222" s="10" t="s">
        <v>198</v>
      </c>
      <c r="B222" s="11" t="s">
        <v>391</v>
      </c>
      <c r="C222" s="11"/>
      <c r="D222" s="11" t="s">
        <v>394</v>
      </c>
      <c r="E222" s="11" t="s">
        <v>387</v>
      </c>
      <c r="F222" s="12">
        <v>0</v>
      </c>
      <c r="G222" s="12">
        <v>1500000</v>
      </c>
      <c r="H222" s="12">
        <v>1500000</v>
      </c>
      <c r="I222" s="12">
        <v>95200000</v>
      </c>
      <c r="J222" s="12">
        <v>2524279794</v>
      </c>
      <c r="K222" s="12">
        <v>2345700000</v>
      </c>
      <c r="L222" s="12">
        <v>2345700000</v>
      </c>
      <c r="M222" s="12">
        <v>2345700000</v>
      </c>
      <c r="N222" s="12">
        <v>529565</v>
      </c>
      <c r="O222" s="12">
        <v>41008925</v>
      </c>
      <c r="P222" s="12">
        <v>50127201</v>
      </c>
      <c r="Q222" s="12">
        <v>37925416</v>
      </c>
      <c r="R222" s="12">
        <v>2729991</v>
      </c>
      <c r="S222" s="12">
        <v>2519934</v>
      </c>
    </row>
    <row r="223" spans="1:19" x14ac:dyDescent="0.25">
      <c r="A223" s="10" t="s">
        <v>199</v>
      </c>
      <c r="B223" s="11" t="s">
        <v>391</v>
      </c>
      <c r="C223" s="11"/>
      <c r="D223" s="11" t="s">
        <v>394</v>
      </c>
      <c r="E223" s="11" t="s">
        <v>387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</row>
    <row r="224" spans="1:19" x14ac:dyDescent="0.25">
      <c r="A224" s="10" t="s">
        <v>200</v>
      </c>
      <c r="B224" s="11" t="s">
        <v>391</v>
      </c>
      <c r="C224" s="11"/>
      <c r="D224" s="11" t="s">
        <v>394</v>
      </c>
      <c r="E224" s="11" t="s">
        <v>387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</row>
    <row r="225" spans="1:19" x14ac:dyDescent="0.25">
      <c r="A225" s="10" t="s">
        <v>201</v>
      </c>
      <c r="B225" s="11" t="s">
        <v>391</v>
      </c>
      <c r="C225" s="11"/>
      <c r="D225" s="11" t="s">
        <v>394</v>
      </c>
      <c r="E225" s="11" t="s">
        <v>387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0</v>
      </c>
      <c r="N225" s="12">
        <v>0</v>
      </c>
      <c r="O225" s="12">
        <v>0</v>
      </c>
      <c r="P225" s="12">
        <v>0</v>
      </c>
      <c r="Q225" s="12">
        <v>0</v>
      </c>
      <c r="R225" s="12">
        <v>0</v>
      </c>
      <c r="S225" s="12">
        <v>0</v>
      </c>
    </row>
    <row r="226" spans="1:19" x14ac:dyDescent="0.25">
      <c r="A226" s="10" t="s">
        <v>202</v>
      </c>
      <c r="B226" s="11" t="s">
        <v>391</v>
      </c>
      <c r="C226" s="11"/>
      <c r="D226" s="11" t="s">
        <v>394</v>
      </c>
      <c r="E226" s="11" t="s">
        <v>387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0</v>
      </c>
      <c r="N226" s="12">
        <v>0</v>
      </c>
      <c r="O226" s="12">
        <v>0</v>
      </c>
      <c r="P226" s="12">
        <v>0</v>
      </c>
      <c r="Q226" s="12">
        <v>0</v>
      </c>
      <c r="R226" s="12">
        <v>0</v>
      </c>
      <c r="S226" s="12">
        <v>0</v>
      </c>
    </row>
    <row r="227" spans="1:19" x14ac:dyDescent="0.25">
      <c r="A227" s="10" t="s">
        <v>79</v>
      </c>
      <c r="B227" s="11" t="s">
        <v>391</v>
      </c>
      <c r="C227" s="11"/>
      <c r="D227" s="11" t="s">
        <v>394</v>
      </c>
      <c r="E227" s="11" t="s">
        <v>387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</row>
    <row r="228" spans="1:19" x14ac:dyDescent="0.25">
      <c r="A228" s="10" t="s">
        <v>203</v>
      </c>
      <c r="B228" s="11" t="s">
        <v>390</v>
      </c>
      <c r="C228" s="11"/>
      <c r="D228" s="11" t="s">
        <v>393</v>
      </c>
      <c r="E228" s="11" t="s">
        <v>387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</row>
    <row r="229" spans="1:19" x14ac:dyDescent="0.25">
      <c r="A229" s="10" t="s">
        <v>204</v>
      </c>
      <c r="B229" s="11" t="s">
        <v>391</v>
      </c>
      <c r="C229" s="11"/>
      <c r="D229" s="11" t="s">
        <v>394</v>
      </c>
      <c r="E229" s="11" t="s">
        <v>387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</row>
    <row r="230" spans="1:19" x14ac:dyDescent="0.25">
      <c r="A230" s="10" t="s">
        <v>205</v>
      </c>
      <c r="B230" s="11" t="s">
        <v>391</v>
      </c>
      <c r="C230" s="11"/>
      <c r="D230" s="11" t="s">
        <v>394</v>
      </c>
      <c r="E230" s="11" t="s">
        <v>387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</row>
    <row r="231" spans="1:19" x14ac:dyDescent="0.25">
      <c r="A231" s="10" t="s">
        <v>206</v>
      </c>
      <c r="B231" s="11" t="s">
        <v>391</v>
      </c>
      <c r="C231" s="11"/>
      <c r="D231" s="11" t="s">
        <v>394</v>
      </c>
      <c r="E231" s="11" t="s">
        <v>387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</row>
    <row r="232" spans="1:19" x14ac:dyDescent="0.25">
      <c r="A232" s="10" t="s">
        <v>207</v>
      </c>
      <c r="B232" s="11" t="s">
        <v>391</v>
      </c>
      <c r="C232" s="11"/>
      <c r="D232" s="11" t="s">
        <v>394</v>
      </c>
      <c r="E232" s="11" t="s">
        <v>387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0</v>
      </c>
      <c r="N232" s="12">
        <v>0</v>
      </c>
      <c r="O232" s="12">
        <v>0</v>
      </c>
      <c r="P232" s="12">
        <v>0</v>
      </c>
      <c r="Q232" s="12">
        <v>0</v>
      </c>
      <c r="R232" s="12">
        <v>0</v>
      </c>
      <c r="S232" s="12">
        <v>0</v>
      </c>
    </row>
    <row r="233" spans="1:19" x14ac:dyDescent="0.25">
      <c r="A233" s="10" t="s">
        <v>208</v>
      </c>
      <c r="B233" s="11" t="s">
        <v>391</v>
      </c>
      <c r="C233" s="11"/>
      <c r="D233" s="11" t="s">
        <v>394</v>
      </c>
      <c r="E233" s="11" t="s">
        <v>387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0</v>
      </c>
      <c r="N233" s="12">
        <v>0</v>
      </c>
      <c r="O233" s="12">
        <v>0</v>
      </c>
      <c r="P233" s="12">
        <v>0</v>
      </c>
      <c r="Q233" s="12">
        <v>0</v>
      </c>
      <c r="R233" s="12">
        <v>0</v>
      </c>
      <c r="S233" s="12">
        <v>0</v>
      </c>
    </row>
    <row r="234" spans="1:19" x14ac:dyDescent="0.25">
      <c r="A234" s="10" t="s">
        <v>209</v>
      </c>
      <c r="B234" s="11" t="s">
        <v>390</v>
      </c>
      <c r="C234" s="11"/>
      <c r="D234" s="11" t="s">
        <v>393</v>
      </c>
      <c r="E234" s="11" t="s">
        <v>387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</row>
    <row r="235" spans="1:19" x14ac:dyDescent="0.25">
      <c r="A235" s="10" t="s">
        <v>204</v>
      </c>
      <c r="B235" s="11" t="s">
        <v>391</v>
      </c>
      <c r="C235" s="11"/>
      <c r="D235" s="11" t="s">
        <v>394</v>
      </c>
      <c r="E235" s="11" t="s">
        <v>387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12">
        <v>0</v>
      </c>
    </row>
    <row r="236" spans="1:19" x14ac:dyDescent="0.25">
      <c r="A236" s="10" t="s">
        <v>210</v>
      </c>
      <c r="B236" s="11" t="s">
        <v>391</v>
      </c>
      <c r="C236" s="11"/>
      <c r="D236" s="11" t="s">
        <v>394</v>
      </c>
      <c r="E236" s="11" t="s">
        <v>387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</row>
    <row r="237" spans="1:19" x14ac:dyDescent="0.25">
      <c r="A237" s="10" t="s">
        <v>33</v>
      </c>
      <c r="B237" s="11" t="s">
        <v>391</v>
      </c>
      <c r="C237" s="11"/>
      <c r="D237" s="11" t="s">
        <v>394</v>
      </c>
      <c r="E237" s="11" t="s">
        <v>387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</row>
    <row r="238" spans="1:19" x14ac:dyDescent="0.25">
      <c r="A238" s="10" t="s">
        <v>211</v>
      </c>
      <c r="B238" s="11" t="s">
        <v>390</v>
      </c>
      <c r="C238" s="11"/>
      <c r="D238" s="11" t="s">
        <v>393</v>
      </c>
      <c r="E238" s="11" t="s">
        <v>387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</row>
    <row r="239" spans="1:19" x14ac:dyDescent="0.25">
      <c r="A239" s="10" t="s">
        <v>212</v>
      </c>
      <c r="B239" s="11" t="s">
        <v>391</v>
      </c>
      <c r="C239" s="11"/>
      <c r="D239" s="11" t="s">
        <v>394</v>
      </c>
      <c r="E239" s="11" t="s">
        <v>387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</row>
    <row r="240" spans="1:19" x14ac:dyDescent="0.25">
      <c r="A240" s="10" t="s">
        <v>213</v>
      </c>
      <c r="B240" s="11" t="s">
        <v>391</v>
      </c>
      <c r="C240" s="11"/>
      <c r="D240" s="11" t="s">
        <v>394</v>
      </c>
      <c r="E240" s="11" t="s">
        <v>387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</row>
    <row r="241" spans="1:19" x14ac:dyDescent="0.25">
      <c r="A241" s="10" t="s">
        <v>214</v>
      </c>
      <c r="B241" s="11" t="s">
        <v>390</v>
      </c>
      <c r="C241" s="11"/>
      <c r="D241" s="11" t="s">
        <v>393</v>
      </c>
      <c r="E241" s="11" t="s">
        <v>387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  <c r="N241" s="12">
        <v>0</v>
      </c>
      <c r="O241" s="12">
        <v>0</v>
      </c>
      <c r="P241" s="12">
        <v>0</v>
      </c>
      <c r="Q241" s="12">
        <v>0</v>
      </c>
      <c r="R241" s="12">
        <v>0</v>
      </c>
      <c r="S241" s="12">
        <v>0</v>
      </c>
    </row>
    <row r="242" spans="1:19" x14ac:dyDescent="0.25">
      <c r="A242" s="10" t="s">
        <v>198</v>
      </c>
      <c r="B242" s="11" t="s">
        <v>391</v>
      </c>
      <c r="C242" s="11"/>
      <c r="D242" s="11" t="s">
        <v>394</v>
      </c>
      <c r="E242" s="11" t="s">
        <v>387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</row>
    <row r="243" spans="1:19" x14ac:dyDescent="0.25">
      <c r="A243" s="10" t="s">
        <v>215</v>
      </c>
      <c r="B243" s="11" t="s">
        <v>391</v>
      </c>
      <c r="C243" s="11"/>
      <c r="D243" s="11" t="s">
        <v>394</v>
      </c>
      <c r="E243" s="11" t="s">
        <v>387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</row>
    <row r="244" spans="1:19" x14ac:dyDescent="0.25">
      <c r="A244" s="10" t="s">
        <v>33</v>
      </c>
      <c r="B244" s="11" t="s">
        <v>391</v>
      </c>
      <c r="C244" s="11"/>
      <c r="D244" s="11" t="s">
        <v>394</v>
      </c>
      <c r="E244" s="11" t="s">
        <v>387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</row>
    <row r="245" spans="1:19" x14ac:dyDescent="0.25">
      <c r="A245" s="10" t="s">
        <v>216</v>
      </c>
      <c r="B245" s="11" t="s">
        <v>390</v>
      </c>
      <c r="C245" s="11"/>
      <c r="D245" s="11" t="s">
        <v>393</v>
      </c>
      <c r="E245" s="11" t="s">
        <v>387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</row>
    <row r="246" spans="1:19" x14ac:dyDescent="0.25">
      <c r="A246" s="10" t="s">
        <v>44</v>
      </c>
      <c r="B246" s="11" t="s">
        <v>391</v>
      </c>
      <c r="C246" s="11"/>
      <c r="D246" s="11" t="s">
        <v>394</v>
      </c>
      <c r="E246" s="11" t="s">
        <v>387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</row>
    <row r="247" spans="1:19" x14ac:dyDescent="0.25">
      <c r="A247" s="10" t="s">
        <v>45</v>
      </c>
      <c r="B247" s="11" t="s">
        <v>391</v>
      </c>
      <c r="C247" s="11"/>
      <c r="D247" s="11" t="s">
        <v>394</v>
      </c>
      <c r="E247" s="11" t="s">
        <v>387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</row>
    <row r="248" spans="1:19" x14ac:dyDescent="0.25">
      <c r="A248" s="10" t="s">
        <v>33</v>
      </c>
      <c r="B248" s="11" t="s">
        <v>391</v>
      </c>
      <c r="C248" s="11"/>
      <c r="D248" s="11" t="s">
        <v>394</v>
      </c>
      <c r="E248" s="11" t="s">
        <v>387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</row>
    <row r="249" spans="1:19" x14ac:dyDescent="0.25">
      <c r="A249" s="10" t="s">
        <v>217</v>
      </c>
      <c r="B249" s="11" t="s">
        <v>390</v>
      </c>
      <c r="C249" s="11"/>
      <c r="D249" s="11" t="s">
        <v>393</v>
      </c>
      <c r="E249" s="11" t="s">
        <v>387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</row>
    <row r="250" spans="1:19" x14ac:dyDescent="0.25">
      <c r="A250" s="10" t="s">
        <v>44</v>
      </c>
      <c r="B250" s="11" t="s">
        <v>391</v>
      </c>
      <c r="C250" s="11"/>
      <c r="D250" s="11" t="s">
        <v>394</v>
      </c>
      <c r="E250" s="11" t="s">
        <v>387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0</v>
      </c>
      <c r="N250" s="12">
        <v>0</v>
      </c>
      <c r="O250" s="12">
        <v>0</v>
      </c>
      <c r="P250" s="12">
        <v>0</v>
      </c>
      <c r="Q250" s="12">
        <v>0</v>
      </c>
      <c r="R250" s="12">
        <v>0</v>
      </c>
      <c r="S250" s="12">
        <v>0</v>
      </c>
    </row>
    <row r="251" spans="1:19" x14ac:dyDescent="0.25">
      <c r="A251" s="10" t="s">
        <v>45</v>
      </c>
      <c r="B251" s="11" t="s">
        <v>391</v>
      </c>
      <c r="C251" s="11"/>
      <c r="D251" s="11" t="s">
        <v>394</v>
      </c>
      <c r="E251" s="11" t="s">
        <v>387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  <c r="N251" s="12">
        <v>0</v>
      </c>
      <c r="O251" s="12">
        <v>0</v>
      </c>
      <c r="P251" s="12">
        <v>0</v>
      </c>
      <c r="Q251" s="12">
        <v>0</v>
      </c>
      <c r="R251" s="12">
        <v>0</v>
      </c>
      <c r="S251" s="12">
        <v>0</v>
      </c>
    </row>
    <row r="252" spans="1:19" x14ac:dyDescent="0.25">
      <c r="A252" s="10" t="s">
        <v>33</v>
      </c>
      <c r="B252" s="11" t="s">
        <v>391</v>
      </c>
      <c r="C252" s="11"/>
      <c r="D252" s="11" t="s">
        <v>394</v>
      </c>
      <c r="E252" s="11" t="s">
        <v>387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</row>
    <row r="253" spans="1:19" x14ac:dyDescent="0.25">
      <c r="A253" s="10" t="s">
        <v>218</v>
      </c>
      <c r="B253" s="11" t="s">
        <v>390</v>
      </c>
      <c r="C253" s="11"/>
      <c r="D253" s="11" t="s">
        <v>393</v>
      </c>
      <c r="E253" s="11" t="s">
        <v>387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</row>
    <row r="254" spans="1:19" x14ac:dyDescent="0.25">
      <c r="A254" s="10" t="s">
        <v>44</v>
      </c>
      <c r="B254" s="11" t="s">
        <v>391</v>
      </c>
      <c r="C254" s="11"/>
      <c r="D254" s="11" t="s">
        <v>394</v>
      </c>
      <c r="E254" s="11" t="s">
        <v>387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</row>
    <row r="255" spans="1:19" x14ac:dyDescent="0.25">
      <c r="A255" s="10" t="s">
        <v>45</v>
      </c>
      <c r="B255" s="11" t="s">
        <v>391</v>
      </c>
      <c r="C255" s="11"/>
      <c r="D255" s="11" t="s">
        <v>394</v>
      </c>
      <c r="E255" s="11" t="s">
        <v>387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</row>
    <row r="256" spans="1:19" x14ac:dyDescent="0.25">
      <c r="A256" s="10" t="s">
        <v>33</v>
      </c>
      <c r="B256" s="11" t="s">
        <v>391</v>
      </c>
      <c r="C256" s="11"/>
      <c r="D256" s="11" t="s">
        <v>394</v>
      </c>
      <c r="E256" s="11" t="s">
        <v>387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</row>
    <row r="257" spans="1:19" x14ac:dyDescent="0.25">
      <c r="A257" s="10" t="s">
        <v>219</v>
      </c>
      <c r="B257" s="11" t="s">
        <v>390</v>
      </c>
      <c r="C257" s="11"/>
      <c r="D257" s="11" t="s">
        <v>393</v>
      </c>
      <c r="E257" s="11" t="s">
        <v>387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</row>
    <row r="258" spans="1:19" x14ac:dyDescent="0.25">
      <c r="A258" s="10" t="s">
        <v>99</v>
      </c>
      <c r="B258" s="11" t="s">
        <v>391</v>
      </c>
      <c r="C258" s="11"/>
      <c r="D258" s="11" t="s">
        <v>394</v>
      </c>
      <c r="E258" s="11" t="s">
        <v>387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</row>
    <row r="259" spans="1:19" x14ac:dyDescent="0.25">
      <c r="A259" s="10" t="s">
        <v>100</v>
      </c>
      <c r="B259" s="11" t="s">
        <v>391</v>
      </c>
      <c r="C259" s="11"/>
      <c r="D259" s="11" t="s">
        <v>394</v>
      </c>
      <c r="E259" s="11" t="s">
        <v>387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0</v>
      </c>
      <c r="N259" s="12">
        <v>0</v>
      </c>
      <c r="O259" s="12">
        <v>0</v>
      </c>
      <c r="P259" s="12">
        <v>0</v>
      </c>
      <c r="Q259" s="12">
        <v>0</v>
      </c>
      <c r="R259" s="12">
        <v>0</v>
      </c>
      <c r="S259" s="12">
        <v>0</v>
      </c>
    </row>
    <row r="260" spans="1:19" x14ac:dyDescent="0.25">
      <c r="A260" s="10" t="s">
        <v>33</v>
      </c>
      <c r="B260" s="11" t="s">
        <v>391</v>
      </c>
      <c r="C260" s="11"/>
      <c r="D260" s="11" t="s">
        <v>394</v>
      </c>
      <c r="E260" s="11" t="s">
        <v>387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0</v>
      </c>
      <c r="N260" s="12">
        <v>0</v>
      </c>
      <c r="O260" s="12">
        <v>0</v>
      </c>
      <c r="P260" s="12">
        <v>0</v>
      </c>
      <c r="Q260" s="12">
        <v>0</v>
      </c>
      <c r="R260" s="12">
        <v>0</v>
      </c>
      <c r="S260" s="12">
        <v>0</v>
      </c>
    </row>
    <row r="261" spans="1:19" x14ac:dyDescent="0.25">
      <c r="A261" s="10" t="s">
        <v>220</v>
      </c>
      <c r="B261" s="11" t="s">
        <v>390</v>
      </c>
      <c r="C261" s="11"/>
      <c r="D261" s="11" t="s">
        <v>393</v>
      </c>
      <c r="E261" s="11" t="s">
        <v>387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0</v>
      </c>
      <c r="P261" s="12">
        <v>0</v>
      </c>
      <c r="Q261" s="12">
        <v>0</v>
      </c>
      <c r="R261" s="12">
        <v>0</v>
      </c>
      <c r="S261" s="12">
        <v>0</v>
      </c>
    </row>
    <row r="262" spans="1:19" x14ac:dyDescent="0.25">
      <c r="A262" s="10" t="s">
        <v>99</v>
      </c>
      <c r="B262" s="11" t="s">
        <v>391</v>
      </c>
      <c r="C262" s="11"/>
      <c r="D262" s="11" t="s">
        <v>394</v>
      </c>
      <c r="E262" s="11" t="s">
        <v>387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0</v>
      </c>
      <c r="N262" s="12">
        <v>0</v>
      </c>
      <c r="O262" s="12">
        <v>0</v>
      </c>
      <c r="P262" s="12">
        <v>0</v>
      </c>
      <c r="Q262" s="12">
        <v>0</v>
      </c>
      <c r="R262" s="12">
        <v>0</v>
      </c>
      <c r="S262" s="12">
        <v>0</v>
      </c>
    </row>
    <row r="263" spans="1:19" x14ac:dyDescent="0.25">
      <c r="A263" s="10" t="s">
        <v>100</v>
      </c>
      <c r="B263" s="11" t="s">
        <v>391</v>
      </c>
      <c r="C263" s="11"/>
      <c r="D263" s="11" t="s">
        <v>394</v>
      </c>
      <c r="E263" s="11" t="s">
        <v>387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</row>
    <row r="264" spans="1:19" x14ac:dyDescent="0.25">
      <c r="A264" s="10" t="s">
        <v>33</v>
      </c>
      <c r="B264" s="11" t="s">
        <v>391</v>
      </c>
      <c r="C264" s="11"/>
      <c r="D264" s="11" t="s">
        <v>394</v>
      </c>
      <c r="E264" s="11" t="s">
        <v>387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</row>
    <row r="265" spans="1:19" x14ac:dyDescent="0.25">
      <c r="A265" s="10" t="s">
        <v>221</v>
      </c>
      <c r="B265" s="11" t="s">
        <v>390</v>
      </c>
      <c r="C265" s="11"/>
      <c r="D265" s="11" t="s">
        <v>393</v>
      </c>
      <c r="E265" s="11" t="s">
        <v>387</v>
      </c>
      <c r="F265" s="12">
        <v>55151200</v>
      </c>
      <c r="G265" s="12">
        <v>109014800</v>
      </c>
      <c r="H265" s="12">
        <v>155023600</v>
      </c>
      <c r="I265" s="12">
        <v>206220400</v>
      </c>
      <c r="J265" s="12">
        <v>47080400</v>
      </c>
      <c r="K265" s="12">
        <v>71502000</v>
      </c>
      <c r="L265" s="12">
        <v>93523200</v>
      </c>
      <c r="M265" s="12">
        <v>127826400</v>
      </c>
      <c r="N265" s="12">
        <v>0</v>
      </c>
      <c r="O265" s="12">
        <v>1125400000</v>
      </c>
      <c r="P265" s="12">
        <v>8555930000</v>
      </c>
      <c r="Q265" s="12">
        <v>3614535000</v>
      </c>
      <c r="R265" s="12">
        <v>1267076000</v>
      </c>
      <c r="S265" s="12">
        <v>2329437000</v>
      </c>
    </row>
    <row r="266" spans="1:19" x14ac:dyDescent="0.25">
      <c r="A266" s="10" t="s">
        <v>222</v>
      </c>
      <c r="B266" s="11" t="s">
        <v>390</v>
      </c>
      <c r="C266" s="11"/>
      <c r="D266" s="11" t="s">
        <v>393</v>
      </c>
      <c r="E266" s="11" t="s">
        <v>387</v>
      </c>
      <c r="F266" s="12">
        <v>55151200</v>
      </c>
      <c r="G266" s="12">
        <v>109014800</v>
      </c>
      <c r="H266" s="12">
        <v>155023600</v>
      </c>
      <c r="I266" s="12">
        <v>206220400</v>
      </c>
      <c r="J266" s="12">
        <v>47080400</v>
      </c>
      <c r="K266" s="12">
        <v>71502000</v>
      </c>
      <c r="L266" s="12">
        <v>93523200</v>
      </c>
      <c r="M266" s="12">
        <v>127826400</v>
      </c>
      <c r="N266" s="12">
        <v>0</v>
      </c>
      <c r="O266" s="12">
        <v>1125400000</v>
      </c>
      <c r="P266" s="12">
        <v>8555930000</v>
      </c>
      <c r="Q266" s="12">
        <v>3614535000</v>
      </c>
      <c r="R266" s="12">
        <v>1267076000</v>
      </c>
      <c r="S266" s="12">
        <v>2329437000</v>
      </c>
    </row>
    <row r="267" spans="1:19" x14ac:dyDescent="0.25">
      <c r="A267" s="10" t="s">
        <v>223</v>
      </c>
      <c r="B267" s="11" t="s">
        <v>391</v>
      </c>
      <c r="C267" s="11"/>
      <c r="D267" s="11" t="s">
        <v>394</v>
      </c>
      <c r="E267" s="11" t="s">
        <v>387</v>
      </c>
      <c r="F267" s="12">
        <v>55151200</v>
      </c>
      <c r="G267" s="12">
        <v>109014800</v>
      </c>
      <c r="H267" s="12">
        <v>155023600</v>
      </c>
      <c r="I267" s="12">
        <v>206220400</v>
      </c>
      <c r="J267" s="12">
        <v>47080400</v>
      </c>
      <c r="K267" s="12">
        <v>71502000</v>
      </c>
      <c r="L267" s="12">
        <v>93523200</v>
      </c>
      <c r="M267" s="12">
        <v>127826400</v>
      </c>
      <c r="N267" s="12">
        <v>0</v>
      </c>
      <c r="O267" s="12">
        <v>1125400000</v>
      </c>
      <c r="P267" s="12">
        <v>8555930000</v>
      </c>
      <c r="Q267" s="12">
        <v>3614535000</v>
      </c>
      <c r="R267" s="12">
        <v>1267076000</v>
      </c>
      <c r="S267" s="12">
        <v>2329437000</v>
      </c>
    </row>
    <row r="268" spans="1:19" x14ac:dyDescent="0.25">
      <c r="A268" s="10" t="s">
        <v>224</v>
      </c>
      <c r="B268" s="11" t="s">
        <v>391</v>
      </c>
      <c r="C268" s="11"/>
      <c r="D268" s="11" t="s">
        <v>394</v>
      </c>
      <c r="E268" s="11" t="s">
        <v>387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</row>
    <row r="269" spans="1:19" x14ac:dyDescent="0.25">
      <c r="A269" s="10" t="s">
        <v>225</v>
      </c>
      <c r="B269" s="11" t="s">
        <v>391</v>
      </c>
      <c r="C269" s="11"/>
      <c r="D269" s="11" t="s">
        <v>394</v>
      </c>
      <c r="E269" s="11" t="s">
        <v>387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</row>
    <row r="270" spans="1:19" x14ac:dyDescent="0.25">
      <c r="A270" s="10" t="s">
        <v>226</v>
      </c>
      <c r="B270" s="11" t="s">
        <v>391</v>
      </c>
      <c r="C270" s="11"/>
      <c r="D270" s="11" t="s">
        <v>394</v>
      </c>
      <c r="E270" s="11" t="s">
        <v>387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</row>
    <row r="271" spans="1:19" x14ac:dyDescent="0.25">
      <c r="A271" s="10" t="s">
        <v>227</v>
      </c>
      <c r="B271" s="11" t="s">
        <v>391</v>
      </c>
      <c r="C271" s="11"/>
      <c r="D271" s="11" t="s">
        <v>394</v>
      </c>
      <c r="E271" s="11" t="s">
        <v>387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</row>
    <row r="272" spans="1:19" x14ac:dyDescent="0.25">
      <c r="A272" s="10" t="s">
        <v>228</v>
      </c>
      <c r="B272" s="11" t="s">
        <v>391</v>
      </c>
      <c r="C272" s="11"/>
      <c r="D272" s="11" t="s">
        <v>394</v>
      </c>
      <c r="E272" s="11" t="s">
        <v>387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>
        <v>0</v>
      </c>
      <c r="P272" s="12">
        <v>0</v>
      </c>
      <c r="Q272" s="12">
        <v>0</v>
      </c>
      <c r="R272" s="12">
        <v>0</v>
      </c>
      <c r="S272" s="12">
        <v>0</v>
      </c>
    </row>
    <row r="273" spans="1:19" x14ac:dyDescent="0.25">
      <c r="A273" s="10" t="s">
        <v>229</v>
      </c>
      <c r="B273" s="11" t="s">
        <v>390</v>
      </c>
      <c r="C273" s="11"/>
      <c r="D273" s="11" t="s">
        <v>393</v>
      </c>
      <c r="E273" s="11" t="s">
        <v>387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</row>
    <row r="274" spans="1:19" x14ac:dyDescent="0.25">
      <c r="A274" s="10" t="s">
        <v>230</v>
      </c>
      <c r="B274" s="11" t="s">
        <v>391</v>
      </c>
      <c r="C274" s="11"/>
      <c r="D274" s="11" t="s">
        <v>394</v>
      </c>
      <c r="E274" s="11" t="s">
        <v>387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</row>
    <row r="275" spans="1:19" x14ac:dyDescent="0.25">
      <c r="A275" s="10" t="s">
        <v>231</v>
      </c>
      <c r="B275" s="11" t="s">
        <v>391</v>
      </c>
      <c r="C275" s="11"/>
      <c r="D275" s="11" t="s">
        <v>394</v>
      </c>
      <c r="E275" s="11" t="s">
        <v>387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</row>
    <row r="276" spans="1:19" x14ac:dyDescent="0.25">
      <c r="A276" s="10" t="s">
        <v>232</v>
      </c>
      <c r="B276" s="11" t="s">
        <v>391</v>
      </c>
      <c r="C276" s="11"/>
      <c r="D276" s="11" t="s">
        <v>394</v>
      </c>
      <c r="E276" s="11" t="s">
        <v>387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</row>
    <row r="277" spans="1:19" x14ac:dyDescent="0.25">
      <c r="A277" s="10" t="s">
        <v>233</v>
      </c>
      <c r="B277" s="11" t="s">
        <v>391</v>
      </c>
      <c r="C277" s="11"/>
      <c r="D277" s="11" t="s">
        <v>394</v>
      </c>
      <c r="E277" s="11" t="s">
        <v>387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2">
        <v>0</v>
      </c>
    </row>
    <row r="278" spans="1:19" x14ac:dyDescent="0.25">
      <c r="A278" s="10" t="s">
        <v>234</v>
      </c>
      <c r="B278" s="11" t="s">
        <v>391</v>
      </c>
      <c r="C278" s="11"/>
      <c r="D278" s="11" t="s">
        <v>394</v>
      </c>
      <c r="E278" s="11" t="s">
        <v>387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</row>
    <row r="279" spans="1:19" x14ac:dyDescent="0.25">
      <c r="A279" s="10" t="s">
        <v>235</v>
      </c>
      <c r="B279" s="11" t="s">
        <v>391</v>
      </c>
      <c r="C279" s="11"/>
      <c r="D279" s="11" t="s">
        <v>394</v>
      </c>
      <c r="E279" s="11" t="s">
        <v>387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</row>
    <row r="280" spans="1:19" x14ac:dyDescent="0.25">
      <c r="A280" s="10" t="s">
        <v>236</v>
      </c>
      <c r="B280" s="11" t="s">
        <v>391</v>
      </c>
      <c r="C280" s="11"/>
      <c r="D280" s="11" t="s">
        <v>394</v>
      </c>
      <c r="E280" s="11" t="s">
        <v>387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</row>
    <row r="281" spans="1:19" x14ac:dyDescent="0.25">
      <c r="A281" s="10" t="s">
        <v>237</v>
      </c>
      <c r="B281" s="11" t="s">
        <v>390</v>
      </c>
      <c r="C281" s="11"/>
      <c r="D281" s="11" t="s">
        <v>393</v>
      </c>
      <c r="E281" s="11" t="s">
        <v>387</v>
      </c>
      <c r="F281" s="12">
        <v>800975115</v>
      </c>
      <c r="G281" s="12">
        <v>2889707009</v>
      </c>
      <c r="H281" s="12">
        <v>3355976093</v>
      </c>
      <c r="I281" s="12">
        <v>3869819221</v>
      </c>
      <c r="J281" s="12">
        <v>720954260</v>
      </c>
      <c r="K281" s="12">
        <v>1581553168</v>
      </c>
      <c r="L281" s="12">
        <v>2496476949</v>
      </c>
      <c r="M281" s="12">
        <v>3413594922</v>
      </c>
      <c r="N281" s="12">
        <v>525965197</v>
      </c>
      <c r="O281" s="12">
        <v>1015606272</v>
      </c>
      <c r="P281" s="12">
        <v>1621906712</v>
      </c>
      <c r="Q281" s="12">
        <v>2186509508</v>
      </c>
      <c r="R281" s="12">
        <v>1211108345</v>
      </c>
      <c r="S281" s="12">
        <v>4426473081</v>
      </c>
    </row>
    <row r="282" spans="1:19" x14ac:dyDescent="0.25">
      <c r="A282" s="10" t="s">
        <v>238</v>
      </c>
      <c r="B282" s="11" t="s">
        <v>390</v>
      </c>
      <c r="C282" s="11"/>
      <c r="D282" s="11" t="s">
        <v>393</v>
      </c>
      <c r="E282" s="11" t="s">
        <v>387</v>
      </c>
      <c r="F282" s="12">
        <v>96712476</v>
      </c>
      <c r="G282" s="12">
        <v>96712476</v>
      </c>
      <c r="H282" s="12">
        <v>96712476</v>
      </c>
      <c r="I282" s="12">
        <v>96712476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195890</v>
      </c>
      <c r="R282" s="12">
        <v>0</v>
      </c>
      <c r="S282" s="12">
        <v>0</v>
      </c>
    </row>
    <row r="283" spans="1:19" x14ac:dyDescent="0.25">
      <c r="A283" s="10" t="s">
        <v>239</v>
      </c>
      <c r="B283" s="11" t="s">
        <v>391</v>
      </c>
      <c r="C283" s="11"/>
      <c r="D283" s="11" t="s">
        <v>394</v>
      </c>
      <c r="E283" s="11" t="s">
        <v>387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195890</v>
      </c>
      <c r="R283" s="12">
        <v>0</v>
      </c>
      <c r="S283" s="12">
        <v>0</v>
      </c>
    </row>
    <row r="284" spans="1:19" x14ac:dyDescent="0.25">
      <c r="A284" s="10" t="s">
        <v>240</v>
      </c>
      <c r="B284" s="11" t="s">
        <v>391</v>
      </c>
      <c r="C284" s="11"/>
      <c r="D284" s="11" t="s">
        <v>394</v>
      </c>
      <c r="E284" s="11" t="s">
        <v>387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</row>
    <row r="285" spans="1:19" x14ac:dyDescent="0.25">
      <c r="A285" s="10" t="s">
        <v>33</v>
      </c>
      <c r="B285" s="11" t="s">
        <v>391</v>
      </c>
      <c r="C285" s="11"/>
      <c r="D285" s="11" t="s">
        <v>394</v>
      </c>
      <c r="E285" s="11" t="s">
        <v>387</v>
      </c>
      <c r="F285" s="12">
        <v>96712476</v>
      </c>
      <c r="G285" s="12">
        <v>96712476</v>
      </c>
      <c r="H285" s="12">
        <v>96712476</v>
      </c>
      <c r="I285" s="12">
        <v>96712476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2">
        <v>0</v>
      </c>
    </row>
    <row r="286" spans="1:19" x14ac:dyDescent="0.25">
      <c r="A286" s="10" t="s">
        <v>241</v>
      </c>
      <c r="B286" s="11" t="s">
        <v>391</v>
      </c>
      <c r="C286" s="11"/>
      <c r="D286" s="11" t="s">
        <v>394</v>
      </c>
      <c r="E286" s="11" t="s">
        <v>387</v>
      </c>
      <c r="F286" s="12">
        <v>0</v>
      </c>
      <c r="G286" s="12">
        <v>0</v>
      </c>
      <c r="H286" s="12">
        <v>0</v>
      </c>
      <c r="I286" s="12"/>
      <c r="J286" s="12">
        <v>0</v>
      </c>
      <c r="K286" s="12">
        <v>0</v>
      </c>
      <c r="L286" s="12">
        <v>0</v>
      </c>
      <c r="M286" s="12">
        <v>0</v>
      </c>
      <c r="N286" s="12">
        <v>0</v>
      </c>
      <c r="O286" s="12">
        <v>0</v>
      </c>
      <c r="P286" s="12">
        <v>0</v>
      </c>
      <c r="Q286" s="12">
        <v>0</v>
      </c>
      <c r="R286" s="12">
        <v>0</v>
      </c>
      <c r="S286" s="12">
        <v>0</v>
      </c>
    </row>
    <row r="287" spans="1:19" x14ac:dyDescent="0.25">
      <c r="A287" s="10" t="s">
        <v>242</v>
      </c>
      <c r="B287" s="11" t="s">
        <v>391</v>
      </c>
      <c r="C287" s="11"/>
      <c r="D287" s="11" t="s">
        <v>394</v>
      </c>
      <c r="E287" s="11" t="s">
        <v>387</v>
      </c>
      <c r="F287" s="12">
        <v>691333419</v>
      </c>
      <c r="G287" s="12">
        <v>2764820421</v>
      </c>
      <c r="H287" s="12">
        <v>3197736781</v>
      </c>
      <c r="I287" s="12">
        <v>3678989131</v>
      </c>
      <c r="J287" s="12">
        <v>689106831</v>
      </c>
      <c r="K287" s="12">
        <v>1515911918</v>
      </c>
      <c r="L287" s="12">
        <v>2399444207</v>
      </c>
      <c r="M287" s="12">
        <v>3233563157</v>
      </c>
      <c r="N287" s="12">
        <v>367586125</v>
      </c>
      <c r="O287" s="12">
        <v>688128154</v>
      </c>
      <c r="P287" s="12">
        <v>1084207280</v>
      </c>
      <c r="Q287" s="12">
        <v>1444425345</v>
      </c>
      <c r="R287" s="12">
        <v>1013764093</v>
      </c>
      <c r="S287" s="12">
        <v>4033311235</v>
      </c>
    </row>
    <row r="288" spans="1:19" x14ac:dyDescent="0.25">
      <c r="A288" s="10" t="s">
        <v>243</v>
      </c>
      <c r="B288" s="11" t="s">
        <v>391</v>
      </c>
      <c r="C288" s="11"/>
      <c r="D288" s="11" t="s">
        <v>394</v>
      </c>
      <c r="E288" s="11" t="s">
        <v>387</v>
      </c>
      <c r="F288" s="12">
        <v>0</v>
      </c>
      <c r="G288" s="12">
        <v>0</v>
      </c>
      <c r="H288" s="12">
        <v>0</v>
      </c>
      <c r="I288" s="12">
        <v>0</v>
      </c>
      <c r="J288" s="12">
        <v>0</v>
      </c>
      <c r="K288" s="12">
        <v>0</v>
      </c>
      <c r="L288" s="12">
        <v>0</v>
      </c>
      <c r="M288" s="12">
        <v>0</v>
      </c>
      <c r="N288" s="12">
        <v>0</v>
      </c>
      <c r="O288" s="12">
        <v>0</v>
      </c>
      <c r="P288" s="12">
        <v>0</v>
      </c>
      <c r="Q288" s="12">
        <v>0</v>
      </c>
      <c r="R288" s="12">
        <v>0</v>
      </c>
      <c r="S288" s="12">
        <v>0</v>
      </c>
    </row>
    <row r="289" spans="1:19" x14ac:dyDescent="0.25">
      <c r="A289" s="10" t="s">
        <v>244</v>
      </c>
      <c r="B289" s="11" t="s">
        <v>391</v>
      </c>
      <c r="C289" s="11"/>
      <c r="D289" s="11" t="s">
        <v>394</v>
      </c>
      <c r="E289" s="11" t="s">
        <v>387</v>
      </c>
      <c r="F289" s="12">
        <v>0</v>
      </c>
      <c r="G289" s="12">
        <v>0</v>
      </c>
      <c r="H289" s="12">
        <v>0</v>
      </c>
      <c r="I289" s="12">
        <v>0</v>
      </c>
      <c r="J289" s="12">
        <v>0</v>
      </c>
      <c r="K289" s="12">
        <v>0</v>
      </c>
      <c r="L289" s="12">
        <v>0</v>
      </c>
      <c r="M289" s="12">
        <v>0</v>
      </c>
      <c r="N289" s="12">
        <v>0</v>
      </c>
      <c r="O289" s="12">
        <v>0</v>
      </c>
      <c r="P289" s="12">
        <v>0</v>
      </c>
      <c r="Q289" s="12">
        <v>0</v>
      </c>
      <c r="R289" s="12">
        <v>0</v>
      </c>
      <c r="S289" s="12">
        <v>0</v>
      </c>
    </row>
    <row r="290" spans="1:19" x14ac:dyDescent="0.25">
      <c r="A290" s="10" t="s">
        <v>245</v>
      </c>
      <c r="B290" s="11" t="s">
        <v>391</v>
      </c>
      <c r="C290" s="11"/>
      <c r="D290" s="11" t="s">
        <v>394</v>
      </c>
      <c r="E290" s="11" t="s">
        <v>387</v>
      </c>
      <c r="F290" s="12">
        <v>0</v>
      </c>
      <c r="G290" s="12">
        <v>0</v>
      </c>
      <c r="H290" s="12">
        <v>0</v>
      </c>
      <c r="I290" s="12">
        <v>0</v>
      </c>
      <c r="J290" s="12">
        <v>0</v>
      </c>
      <c r="K290" s="12">
        <v>0</v>
      </c>
      <c r="L290" s="12">
        <v>0</v>
      </c>
      <c r="M290" s="12">
        <v>0</v>
      </c>
      <c r="N290" s="12">
        <v>0</v>
      </c>
      <c r="O290" s="12">
        <v>0</v>
      </c>
      <c r="P290" s="12">
        <v>0</v>
      </c>
      <c r="Q290" s="12">
        <v>0</v>
      </c>
      <c r="R290" s="12">
        <v>0</v>
      </c>
      <c r="S290" s="12">
        <v>0</v>
      </c>
    </row>
    <row r="291" spans="1:19" x14ac:dyDescent="0.25">
      <c r="A291" s="10" t="s">
        <v>246</v>
      </c>
      <c r="B291" s="11" t="s">
        <v>391</v>
      </c>
      <c r="C291" s="11"/>
      <c r="D291" s="11" t="s">
        <v>394</v>
      </c>
      <c r="E291" s="11" t="s">
        <v>387</v>
      </c>
      <c r="F291" s="12">
        <v>0</v>
      </c>
      <c r="G291" s="12">
        <v>0</v>
      </c>
      <c r="H291" s="12">
        <v>0</v>
      </c>
      <c r="I291" s="12">
        <v>0</v>
      </c>
      <c r="J291" s="12">
        <v>0</v>
      </c>
      <c r="K291" s="12">
        <v>0</v>
      </c>
      <c r="L291" s="12">
        <v>0</v>
      </c>
      <c r="M291" s="12">
        <v>0</v>
      </c>
      <c r="N291" s="12">
        <v>0</v>
      </c>
      <c r="O291" s="12">
        <v>0</v>
      </c>
      <c r="P291" s="12">
        <v>0</v>
      </c>
      <c r="Q291" s="12">
        <v>0</v>
      </c>
      <c r="R291" s="12">
        <v>0</v>
      </c>
      <c r="S291" s="12">
        <v>0</v>
      </c>
    </row>
    <row r="292" spans="1:19" x14ac:dyDescent="0.25">
      <c r="A292" s="10" t="s">
        <v>247</v>
      </c>
      <c r="B292" s="11" t="s">
        <v>391</v>
      </c>
      <c r="C292" s="11"/>
      <c r="D292" s="11" t="s">
        <v>394</v>
      </c>
      <c r="E292" s="11" t="s">
        <v>387</v>
      </c>
      <c r="F292" s="12">
        <v>0</v>
      </c>
      <c r="G292" s="12">
        <v>0</v>
      </c>
      <c r="H292" s="12">
        <v>0</v>
      </c>
      <c r="I292" s="12">
        <v>0</v>
      </c>
      <c r="J292" s="12">
        <v>0</v>
      </c>
      <c r="K292" s="12">
        <v>0</v>
      </c>
      <c r="L292" s="12">
        <v>0</v>
      </c>
      <c r="M292" s="12">
        <v>0</v>
      </c>
      <c r="N292" s="12">
        <v>0</v>
      </c>
      <c r="O292" s="12">
        <v>0</v>
      </c>
      <c r="P292" s="12">
        <v>0</v>
      </c>
      <c r="Q292" s="12">
        <v>0</v>
      </c>
      <c r="R292" s="12">
        <v>0</v>
      </c>
      <c r="S292" s="12">
        <v>0</v>
      </c>
    </row>
    <row r="293" spans="1:19" x14ac:dyDescent="0.25">
      <c r="A293" s="10" t="s">
        <v>248</v>
      </c>
      <c r="B293" s="11" t="s">
        <v>391</v>
      </c>
      <c r="C293" s="11"/>
      <c r="D293" s="11" t="s">
        <v>394</v>
      </c>
      <c r="E293" s="11" t="s">
        <v>387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2">
        <v>0</v>
      </c>
    </row>
    <row r="294" spans="1:19" x14ac:dyDescent="0.25">
      <c r="A294" s="10" t="s">
        <v>249</v>
      </c>
      <c r="B294" s="11" t="s">
        <v>391</v>
      </c>
      <c r="C294" s="11"/>
      <c r="D294" s="11" t="s">
        <v>394</v>
      </c>
      <c r="E294" s="11" t="s">
        <v>387</v>
      </c>
      <c r="F294" s="12">
        <v>0</v>
      </c>
      <c r="G294" s="12">
        <v>0</v>
      </c>
      <c r="H294" s="12">
        <v>0</v>
      </c>
      <c r="I294" s="12">
        <v>0</v>
      </c>
      <c r="J294" s="12">
        <v>0</v>
      </c>
      <c r="K294" s="12">
        <v>0</v>
      </c>
      <c r="L294" s="12">
        <v>0</v>
      </c>
      <c r="M294" s="12">
        <v>0</v>
      </c>
      <c r="N294" s="12">
        <v>0</v>
      </c>
      <c r="O294" s="12">
        <v>0</v>
      </c>
      <c r="P294" s="12">
        <v>0</v>
      </c>
      <c r="Q294" s="12">
        <v>0</v>
      </c>
      <c r="R294" s="12">
        <v>0</v>
      </c>
      <c r="S294" s="12">
        <v>0</v>
      </c>
    </row>
    <row r="295" spans="1:19" x14ac:dyDescent="0.25">
      <c r="A295" s="10" t="s">
        <v>250</v>
      </c>
      <c r="B295" s="11" t="s">
        <v>391</v>
      </c>
      <c r="C295" s="11"/>
      <c r="D295" s="11" t="s">
        <v>394</v>
      </c>
      <c r="E295" s="11" t="s">
        <v>387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</row>
    <row r="296" spans="1:19" x14ac:dyDescent="0.25">
      <c r="A296" s="10" t="s">
        <v>251</v>
      </c>
      <c r="B296" s="11" t="s">
        <v>391</v>
      </c>
      <c r="C296" s="11"/>
      <c r="D296" s="11" t="s">
        <v>394</v>
      </c>
      <c r="E296" s="11" t="s">
        <v>387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</row>
    <row r="297" spans="1:19" x14ac:dyDescent="0.25">
      <c r="A297" s="10" t="s">
        <v>252</v>
      </c>
      <c r="B297" s="11" t="s">
        <v>391</v>
      </c>
      <c r="C297" s="11"/>
      <c r="D297" s="11" t="s">
        <v>394</v>
      </c>
      <c r="E297" s="11" t="s">
        <v>387</v>
      </c>
      <c r="F297" s="12">
        <v>12929220</v>
      </c>
      <c r="G297" s="12">
        <v>28174112</v>
      </c>
      <c r="H297" s="12">
        <v>61526836</v>
      </c>
      <c r="I297" s="12">
        <v>94117614</v>
      </c>
      <c r="J297" s="12">
        <v>31847429</v>
      </c>
      <c r="K297" s="12">
        <v>65641250</v>
      </c>
      <c r="L297" s="12">
        <v>97032742</v>
      </c>
      <c r="M297" s="12">
        <v>180031765</v>
      </c>
      <c r="N297" s="12">
        <v>158379072</v>
      </c>
      <c r="O297" s="12">
        <v>327478118</v>
      </c>
      <c r="P297" s="12">
        <v>537699432</v>
      </c>
      <c r="Q297" s="12">
        <v>741888273</v>
      </c>
      <c r="R297" s="12">
        <v>197344252</v>
      </c>
      <c r="S297" s="12">
        <v>393161846</v>
      </c>
    </row>
    <row r="298" spans="1:19" x14ac:dyDescent="0.25">
      <c r="A298" s="10" t="s">
        <v>253</v>
      </c>
      <c r="B298" s="11" t="s">
        <v>390</v>
      </c>
      <c r="C298" s="11"/>
      <c r="D298" s="11" t="s">
        <v>393</v>
      </c>
      <c r="E298" s="11" t="s">
        <v>387</v>
      </c>
      <c r="F298" s="12">
        <v>0</v>
      </c>
      <c r="G298" s="12">
        <v>0</v>
      </c>
      <c r="H298" s="12">
        <v>0</v>
      </c>
      <c r="I298" s="12">
        <v>0</v>
      </c>
      <c r="J298" s="12">
        <v>0</v>
      </c>
      <c r="K298" s="12">
        <v>0</v>
      </c>
      <c r="L298" s="12">
        <v>0</v>
      </c>
      <c r="M298" s="12">
        <v>0</v>
      </c>
      <c r="N298" s="12">
        <v>0</v>
      </c>
      <c r="O298" s="12">
        <v>0</v>
      </c>
      <c r="P298" s="12">
        <v>0</v>
      </c>
      <c r="Q298" s="12">
        <v>0</v>
      </c>
      <c r="R298" s="12">
        <v>0</v>
      </c>
      <c r="S298" s="12">
        <v>0</v>
      </c>
    </row>
    <row r="299" spans="1:19" x14ac:dyDescent="0.25">
      <c r="A299" s="10" t="s">
        <v>254</v>
      </c>
      <c r="B299" s="11" t="s">
        <v>391</v>
      </c>
      <c r="C299" s="11"/>
      <c r="D299" s="11" t="s">
        <v>394</v>
      </c>
      <c r="E299" s="11" t="s">
        <v>387</v>
      </c>
      <c r="F299" s="12">
        <v>0</v>
      </c>
      <c r="G299" s="12">
        <v>0</v>
      </c>
      <c r="H299" s="12">
        <v>0</v>
      </c>
      <c r="I299" s="12">
        <v>0</v>
      </c>
      <c r="J299" s="12">
        <v>0</v>
      </c>
      <c r="K299" s="12">
        <v>0</v>
      </c>
      <c r="L299" s="12">
        <v>0</v>
      </c>
      <c r="M299" s="12">
        <v>0</v>
      </c>
      <c r="N299" s="12">
        <v>0</v>
      </c>
      <c r="O299" s="12">
        <v>0</v>
      </c>
      <c r="P299" s="12">
        <v>0</v>
      </c>
      <c r="Q299" s="12">
        <v>0</v>
      </c>
      <c r="R299" s="12">
        <v>0</v>
      </c>
      <c r="S299" s="12">
        <v>0</v>
      </c>
    </row>
    <row r="300" spans="1:19" x14ac:dyDescent="0.25">
      <c r="A300" s="10" t="s">
        <v>255</v>
      </c>
      <c r="B300" s="11" t="s">
        <v>391</v>
      </c>
      <c r="C300" s="11"/>
      <c r="D300" s="11" t="s">
        <v>394</v>
      </c>
      <c r="E300" s="11" t="s">
        <v>387</v>
      </c>
      <c r="F300" s="12">
        <v>0</v>
      </c>
      <c r="G300" s="12">
        <v>0</v>
      </c>
      <c r="H300" s="12">
        <v>0</v>
      </c>
      <c r="I300" s="12">
        <v>0</v>
      </c>
      <c r="J300" s="12">
        <v>0</v>
      </c>
      <c r="K300" s="12">
        <v>0</v>
      </c>
      <c r="L300" s="12">
        <v>0</v>
      </c>
      <c r="M300" s="12">
        <v>0</v>
      </c>
      <c r="N300" s="12">
        <v>0</v>
      </c>
      <c r="O300" s="12">
        <v>0</v>
      </c>
      <c r="P300" s="12">
        <v>0</v>
      </c>
      <c r="Q300" s="12">
        <v>0</v>
      </c>
      <c r="R300" s="12">
        <v>0</v>
      </c>
      <c r="S300" s="12">
        <v>0</v>
      </c>
    </row>
    <row r="301" spans="1:19" x14ac:dyDescent="0.25">
      <c r="A301" s="10" t="s">
        <v>256</v>
      </c>
      <c r="B301" s="11" t="s">
        <v>391</v>
      </c>
      <c r="C301" s="11"/>
      <c r="D301" s="11" t="s">
        <v>394</v>
      </c>
      <c r="E301" s="11" t="s">
        <v>387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2"/>
    </row>
    <row r="302" spans="1:19" x14ac:dyDescent="0.25">
      <c r="A302" s="10" t="s">
        <v>139</v>
      </c>
      <c r="B302" s="11" t="s">
        <v>391</v>
      </c>
      <c r="C302" s="11"/>
      <c r="D302" s="11" t="s">
        <v>394</v>
      </c>
      <c r="E302" s="11" t="s">
        <v>387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</row>
    <row r="303" spans="1:19" x14ac:dyDescent="0.25">
      <c r="A303" s="10" t="s">
        <v>257</v>
      </c>
      <c r="B303" s="11" t="s">
        <v>390</v>
      </c>
      <c r="C303" s="11"/>
      <c r="D303" s="11" t="s">
        <v>393</v>
      </c>
      <c r="E303" s="11" t="s">
        <v>387</v>
      </c>
      <c r="F303" s="12">
        <v>0</v>
      </c>
      <c r="G303" s="12">
        <v>0</v>
      </c>
      <c r="H303" s="12">
        <v>0</v>
      </c>
      <c r="I303" s="12">
        <v>852150</v>
      </c>
      <c r="J303" s="12">
        <v>2174914</v>
      </c>
      <c r="K303" s="12">
        <v>464921</v>
      </c>
      <c r="L303" s="12">
        <v>393980</v>
      </c>
      <c r="M303" s="12">
        <v>4771936</v>
      </c>
      <c r="N303" s="12">
        <v>406534852</v>
      </c>
      <c r="O303" s="12">
        <v>1861790881</v>
      </c>
      <c r="P303" s="12">
        <v>3580370685</v>
      </c>
      <c r="Q303" s="12">
        <v>3064856780</v>
      </c>
      <c r="R303" s="12">
        <v>1183627883</v>
      </c>
      <c r="S303" s="12">
        <v>1643728055</v>
      </c>
    </row>
    <row r="304" spans="1:19" x14ac:dyDescent="0.25">
      <c r="A304" s="10" t="s">
        <v>259</v>
      </c>
      <c r="B304" s="11" t="s">
        <v>391</v>
      </c>
      <c r="C304" s="11"/>
      <c r="D304" s="11" t="s">
        <v>394</v>
      </c>
      <c r="E304" s="11" t="s">
        <v>387</v>
      </c>
      <c r="F304" s="12">
        <v>0</v>
      </c>
      <c r="G304" s="12">
        <v>0</v>
      </c>
      <c r="H304" s="12">
        <v>0</v>
      </c>
      <c r="I304" s="12">
        <v>0</v>
      </c>
      <c r="J304" s="12">
        <v>260500</v>
      </c>
      <c r="K304" s="12">
        <v>360050</v>
      </c>
      <c r="L304" s="12">
        <v>393980</v>
      </c>
      <c r="M304" s="12">
        <v>511918</v>
      </c>
      <c r="N304" s="12">
        <v>354419676</v>
      </c>
      <c r="O304" s="12">
        <v>1152873026</v>
      </c>
      <c r="P304" s="12">
        <v>1410117050</v>
      </c>
      <c r="Q304" s="12">
        <v>2039674133</v>
      </c>
      <c r="R304" s="12">
        <v>310095421</v>
      </c>
      <c r="S304" s="12">
        <v>621541775</v>
      </c>
    </row>
    <row r="305" spans="1:19" x14ac:dyDescent="0.25">
      <c r="A305" s="10" t="s">
        <v>258</v>
      </c>
      <c r="B305" s="11" t="s">
        <v>391</v>
      </c>
      <c r="C305" s="11"/>
      <c r="D305" s="11" t="s">
        <v>394</v>
      </c>
      <c r="E305" s="11" t="s">
        <v>387</v>
      </c>
      <c r="F305" s="12">
        <v>0</v>
      </c>
      <c r="G305" s="12">
        <v>0</v>
      </c>
      <c r="H305" s="12">
        <v>0</v>
      </c>
      <c r="I305" s="12">
        <v>852150</v>
      </c>
      <c r="J305" s="12">
        <v>1914414</v>
      </c>
      <c r="K305" s="12">
        <v>104871</v>
      </c>
      <c r="L305" s="12">
        <v>0</v>
      </c>
      <c r="M305" s="12">
        <v>4260018</v>
      </c>
      <c r="N305" s="12">
        <v>52115176</v>
      </c>
      <c r="O305" s="12">
        <v>708917855</v>
      </c>
      <c r="P305" s="12">
        <v>2170253635</v>
      </c>
      <c r="Q305" s="12">
        <v>1025182647</v>
      </c>
      <c r="R305" s="12">
        <v>873532462</v>
      </c>
      <c r="S305" s="12">
        <v>1022186280</v>
      </c>
    </row>
    <row r="306" spans="1:19" x14ac:dyDescent="0.25">
      <c r="A306" s="10" t="s">
        <v>260</v>
      </c>
      <c r="B306" s="11" t="s">
        <v>390</v>
      </c>
      <c r="C306" s="11"/>
      <c r="D306" s="11" t="s">
        <v>393</v>
      </c>
      <c r="E306" s="11" t="s">
        <v>387</v>
      </c>
      <c r="F306" s="12">
        <v>15037937004</v>
      </c>
      <c r="G306" s="12">
        <v>28271198703</v>
      </c>
      <c r="H306" s="12">
        <v>41699306175</v>
      </c>
      <c r="I306" s="12">
        <v>57410088300</v>
      </c>
      <c r="J306" s="12">
        <v>18460463615</v>
      </c>
      <c r="K306" s="12">
        <v>35917885321</v>
      </c>
      <c r="L306" s="12">
        <v>52378513723</v>
      </c>
      <c r="M306" s="12">
        <v>75551037713</v>
      </c>
      <c r="N306" s="12">
        <v>18834092291</v>
      </c>
      <c r="O306" s="12">
        <v>43536361047</v>
      </c>
      <c r="P306" s="12">
        <v>66870817918</v>
      </c>
      <c r="Q306" s="12">
        <v>87676643103</v>
      </c>
      <c r="R306" s="12">
        <v>23963590671</v>
      </c>
      <c r="S306" s="12">
        <v>47083829763</v>
      </c>
    </row>
    <row r="307" spans="1:19" x14ac:dyDescent="0.25">
      <c r="A307" s="10" t="s">
        <v>261</v>
      </c>
      <c r="B307" s="11" t="s">
        <v>390</v>
      </c>
      <c r="C307" s="11"/>
      <c r="D307" s="11" t="s">
        <v>393</v>
      </c>
      <c r="E307" s="11" t="s">
        <v>387</v>
      </c>
      <c r="F307" s="12">
        <v>9561824654</v>
      </c>
      <c r="G307" s="12">
        <v>16547811643</v>
      </c>
      <c r="H307" s="12">
        <v>23179181742</v>
      </c>
      <c r="I307" s="12">
        <v>29515698622</v>
      </c>
      <c r="J307" s="12">
        <v>10344153958</v>
      </c>
      <c r="K307" s="12">
        <v>19065097363</v>
      </c>
      <c r="L307" s="12">
        <v>27674044167</v>
      </c>
      <c r="M307" s="12">
        <v>41507581503</v>
      </c>
      <c r="N307" s="12">
        <v>7345020449</v>
      </c>
      <c r="O307" s="12">
        <v>16532149685</v>
      </c>
      <c r="P307" s="12">
        <v>24482857877</v>
      </c>
      <c r="Q307" s="12">
        <v>31873817452</v>
      </c>
      <c r="R307" s="12">
        <v>7759021417</v>
      </c>
      <c r="S307" s="12">
        <v>15906895994</v>
      </c>
    </row>
    <row r="308" spans="1:19" x14ac:dyDescent="0.25">
      <c r="A308" s="10" t="s">
        <v>262</v>
      </c>
      <c r="B308" s="11" t="s">
        <v>391</v>
      </c>
      <c r="C308" s="11"/>
      <c r="D308" s="11" t="s">
        <v>394</v>
      </c>
      <c r="E308" s="11" t="s">
        <v>387</v>
      </c>
      <c r="F308" s="12">
        <v>99773040</v>
      </c>
      <c r="G308" s="12">
        <v>179673060</v>
      </c>
      <c r="H308" s="12">
        <v>259873140</v>
      </c>
      <c r="I308" s="12">
        <v>418973160</v>
      </c>
      <c r="J308" s="12">
        <v>159900020</v>
      </c>
      <c r="K308" s="12">
        <v>263026040</v>
      </c>
      <c r="L308" s="12">
        <v>378626060</v>
      </c>
      <c r="M308" s="12">
        <v>481026080</v>
      </c>
      <c r="N308" s="12">
        <v>77000020</v>
      </c>
      <c r="O308" s="12">
        <v>220486280</v>
      </c>
      <c r="P308" s="12">
        <v>351686300</v>
      </c>
      <c r="Q308" s="12">
        <v>512886320</v>
      </c>
      <c r="R308" s="12">
        <v>80000010</v>
      </c>
      <c r="S308" s="12">
        <v>240000020</v>
      </c>
    </row>
    <row r="309" spans="1:19" x14ac:dyDescent="0.25">
      <c r="A309" s="10" t="s">
        <v>263</v>
      </c>
      <c r="B309" s="11" t="s">
        <v>391</v>
      </c>
      <c r="C309" s="11"/>
      <c r="D309" s="11" t="s">
        <v>394</v>
      </c>
      <c r="E309" s="11" t="s">
        <v>387</v>
      </c>
      <c r="F309" s="12">
        <v>9462051614</v>
      </c>
      <c r="G309" s="12">
        <v>16368138583</v>
      </c>
      <c r="H309" s="12">
        <v>22919308602</v>
      </c>
      <c r="I309" s="12">
        <v>29096725462</v>
      </c>
      <c r="J309" s="12">
        <v>10184253938</v>
      </c>
      <c r="K309" s="12">
        <v>18802071323</v>
      </c>
      <c r="L309" s="12">
        <v>27295418107</v>
      </c>
      <c r="M309" s="12">
        <v>41026555423</v>
      </c>
      <c r="N309" s="12">
        <v>7268020429</v>
      </c>
      <c r="O309" s="12">
        <v>16311663405</v>
      </c>
      <c r="P309" s="12">
        <v>24131171577</v>
      </c>
      <c r="Q309" s="12">
        <v>31360931132</v>
      </c>
      <c r="R309" s="12">
        <v>7679021407</v>
      </c>
      <c r="S309" s="12">
        <v>15666895974</v>
      </c>
    </row>
    <row r="310" spans="1:19" x14ac:dyDescent="0.25">
      <c r="A310" s="10" t="s">
        <v>264</v>
      </c>
      <c r="B310" s="11" t="s">
        <v>390</v>
      </c>
      <c r="C310" s="11"/>
      <c r="D310" s="11" t="s">
        <v>393</v>
      </c>
      <c r="E310" s="11" t="s">
        <v>387</v>
      </c>
      <c r="F310" s="12">
        <v>142807930</v>
      </c>
      <c r="G310" s="12">
        <v>659763153</v>
      </c>
      <c r="H310" s="12">
        <v>788541351</v>
      </c>
      <c r="I310" s="12">
        <v>1665654806</v>
      </c>
      <c r="J310" s="12">
        <v>301826894</v>
      </c>
      <c r="K310" s="12">
        <v>580139609</v>
      </c>
      <c r="L310" s="12">
        <v>849374186</v>
      </c>
      <c r="M310" s="12">
        <v>1112748466</v>
      </c>
      <c r="N310" s="12">
        <v>480654991</v>
      </c>
      <c r="O310" s="12">
        <v>888336246</v>
      </c>
      <c r="P310" s="12">
        <v>1322176356</v>
      </c>
      <c r="Q310" s="12">
        <v>1280130971</v>
      </c>
      <c r="R310" s="12">
        <v>447637156</v>
      </c>
      <c r="S310" s="12">
        <v>832807617</v>
      </c>
    </row>
    <row r="311" spans="1:19" x14ac:dyDescent="0.25">
      <c r="A311" s="10" t="s">
        <v>262</v>
      </c>
      <c r="B311" s="11" t="s">
        <v>390</v>
      </c>
      <c r="C311" s="11"/>
      <c r="D311" s="11" t="s">
        <v>393</v>
      </c>
      <c r="E311" s="11" t="s">
        <v>387</v>
      </c>
      <c r="F311" s="12">
        <v>5900020</v>
      </c>
      <c r="G311" s="12">
        <v>9450040</v>
      </c>
      <c r="H311" s="12">
        <v>13000060</v>
      </c>
      <c r="I311" s="12">
        <v>16550080</v>
      </c>
      <c r="J311" s="12">
        <v>3550020</v>
      </c>
      <c r="K311" s="12">
        <v>25915940</v>
      </c>
      <c r="L311" s="12">
        <v>32824310</v>
      </c>
      <c r="M311" s="12">
        <v>39732680</v>
      </c>
      <c r="N311" s="12">
        <v>4541690</v>
      </c>
      <c r="O311" s="12">
        <v>9583380</v>
      </c>
      <c r="P311" s="12">
        <v>13800060</v>
      </c>
      <c r="Q311" s="12">
        <v>18016740</v>
      </c>
      <c r="R311" s="12">
        <v>0</v>
      </c>
      <c r="S311" s="12">
        <v>0</v>
      </c>
    </row>
    <row r="312" spans="1:19" x14ac:dyDescent="0.25">
      <c r="A312" s="10" t="s">
        <v>265</v>
      </c>
      <c r="B312" s="11" t="s">
        <v>391</v>
      </c>
      <c r="C312" s="11"/>
      <c r="D312" s="11" t="s">
        <v>394</v>
      </c>
      <c r="E312" s="11" t="s">
        <v>387</v>
      </c>
      <c r="F312" s="12">
        <v>5900020</v>
      </c>
      <c r="G312" s="12">
        <v>9450040</v>
      </c>
      <c r="H312" s="12">
        <v>13000060</v>
      </c>
      <c r="I312" s="12">
        <v>16550080</v>
      </c>
      <c r="J312" s="12">
        <v>3550020</v>
      </c>
      <c r="K312" s="12">
        <v>25915940</v>
      </c>
      <c r="L312" s="12">
        <v>32824310</v>
      </c>
      <c r="M312" s="12">
        <v>39732680</v>
      </c>
      <c r="N312" s="12">
        <v>4541690</v>
      </c>
      <c r="O312" s="12">
        <v>9583380</v>
      </c>
      <c r="P312" s="12">
        <v>13800060</v>
      </c>
      <c r="Q312" s="12">
        <v>18016740</v>
      </c>
      <c r="R312" s="12">
        <v>0</v>
      </c>
      <c r="S312" s="12">
        <v>0</v>
      </c>
    </row>
    <row r="313" spans="1:19" x14ac:dyDescent="0.25">
      <c r="A313" s="10" t="s">
        <v>266</v>
      </c>
      <c r="B313" s="11" t="s">
        <v>391</v>
      </c>
      <c r="C313" s="11"/>
      <c r="D313" s="11" t="s">
        <v>394</v>
      </c>
      <c r="E313" s="11" t="s">
        <v>387</v>
      </c>
      <c r="F313" s="12">
        <v>0</v>
      </c>
      <c r="G313" s="12">
        <v>0</v>
      </c>
      <c r="H313" s="12">
        <v>0</v>
      </c>
      <c r="I313" s="12">
        <v>0</v>
      </c>
      <c r="J313" s="12">
        <v>0</v>
      </c>
      <c r="K313" s="12">
        <v>0</v>
      </c>
      <c r="L313" s="12">
        <v>0</v>
      </c>
      <c r="M313" s="12">
        <v>0</v>
      </c>
      <c r="N313" s="12">
        <v>0</v>
      </c>
      <c r="O313" s="12">
        <v>0</v>
      </c>
      <c r="P313" s="12">
        <v>0</v>
      </c>
      <c r="Q313" s="12">
        <v>0</v>
      </c>
      <c r="R313" s="12">
        <v>0</v>
      </c>
      <c r="S313" s="12">
        <v>0</v>
      </c>
    </row>
    <row r="314" spans="1:19" x14ac:dyDescent="0.25">
      <c r="A314" s="10" t="s">
        <v>263</v>
      </c>
      <c r="B314" s="11" t="s">
        <v>390</v>
      </c>
      <c r="C314" s="11"/>
      <c r="D314" s="11" t="s">
        <v>393</v>
      </c>
      <c r="E314" s="11" t="s">
        <v>387</v>
      </c>
      <c r="F314" s="12">
        <v>136907910</v>
      </c>
      <c r="G314" s="12">
        <v>650313113</v>
      </c>
      <c r="H314" s="12">
        <v>775541291</v>
      </c>
      <c r="I314" s="12">
        <v>1649104726</v>
      </c>
      <c r="J314" s="12">
        <v>298276874</v>
      </c>
      <c r="K314" s="12">
        <v>554223669</v>
      </c>
      <c r="L314" s="12">
        <v>816549876</v>
      </c>
      <c r="M314" s="12">
        <v>1073015786</v>
      </c>
      <c r="N314" s="12">
        <v>476113301</v>
      </c>
      <c r="O314" s="12">
        <v>878752866</v>
      </c>
      <c r="P314" s="12">
        <v>1308376296</v>
      </c>
      <c r="Q314" s="12">
        <v>1262114231</v>
      </c>
      <c r="R314" s="12">
        <v>447637156</v>
      </c>
      <c r="S314" s="12">
        <v>832807617</v>
      </c>
    </row>
    <row r="315" spans="1:19" x14ac:dyDescent="0.25">
      <c r="A315" s="10" t="s">
        <v>265</v>
      </c>
      <c r="B315" s="11" t="s">
        <v>391</v>
      </c>
      <c r="C315" s="11"/>
      <c r="D315" s="11" t="s">
        <v>394</v>
      </c>
      <c r="E315" s="11" t="s">
        <v>387</v>
      </c>
      <c r="F315" s="12">
        <v>136907910</v>
      </c>
      <c r="G315" s="12">
        <v>452590279</v>
      </c>
      <c r="H315" s="12">
        <v>463263480</v>
      </c>
      <c r="I315" s="12">
        <v>1255375280</v>
      </c>
      <c r="J315" s="12">
        <v>188800950</v>
      </c>
      <c r="K315" s="12">
        <v>334755480</v>
      </c>
      <c r="L315" s="12">
        <v>488523600</v>
      </c>
      <c r="M315" s="12">
        <v>630365660</v>
      </c>
      <c r="N315" s="12">
        <v>184082960</v>
      </c>
      <c r="O315" s="12">
        <v>318701460</v>
      </c>
      <c r="P315" s="12">
        <v>433386680</v>
      </c>
      <c r="Q315" s="12">
        <v>575232480</v>
      </c>
      <c r="R315" s="12">
        <v>171783399</v>
      </c>
      <c r="S315" s="12">
        <v>276490919</v>
      </c>
    </row>
    <row r="316" spans="1:19" x14ac:dyDescent="0.25">
      <c r="A316" s="10" t="s">
        <v>266</v>
      </c>
      <c r="B316" s="11" t="s">
        <v>391</v>
      </c>
      <c r="C316" s="11"/>
      <c r="D316" s="11" t="s">
        <v>394</v>
      </c>
      <c r="E316" s="11" t="s">
        <v>387</v>
      </c>
      <c r="F316" s="12">
        <v>0</v>
      </c>
      <c r="G316" s="12">
        <v>197722834</v>
      </c>
      <c r="H316" s="12">
        <v>312277811</v>
      </c>
      <c r="I316" s="12">
        <v>393729446</v>
      </c>
      <c r="J316" s="12">
        <v>109475924</v>
      </c>
      <c r="K316" s="12">
        <v>219468189</v>
      </c>
      <c r="L316" s="12">
        <v>328026276</v>
      </c>
      <c r="M316" s="12">
        <v>442650126</v>
      </c>
      <c r="N316" s="12">
        <v>292030341</v>
      </c>
      <c r="O316" s="12">
        <v>560051406</v>
      </c>
      <c r="P316" s="12">
        <v>874989616</v>
      </c>
      <c r="Q316" s="12">
        <v>686881751</v>
      </c>
      <c r="R316" s="12">
        <v>275853757</v>
      </c>
      <c r="S316" s="12">
        <v>556316698</v>
      </c>
    </row>
    <row r="317" spans="1:19" x14ac:dyDescent="0.25">
      <c r="A317" s="10" t="s">
        <v>267</v>
      </c>
      <c r="B317" s="11" t="s">
        <v>391</v>
      </c>
      <c r="C317" s="11"/>
      <c r="D317" s="11" t="s">
        <v>394</v>
      </c>
      <c r="E317" s="11" t="s">
        <v>387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</row>
    <row r="318" spans="1:19" x14ac:dyDescent="0.25">
      <c r="A318" s="10" t="s">
        <v>268</v>
      </c>
      <c r="B318" s="11" t="s">
        <v>391</v>
      </c>
      <c r="C318" s="11"/>
      <c r="D318" s="11" t="s">
        <v>394</v>
      </c>
      <c r="E318" s="11" t="s">
        <v>387</v>
      </c>
      <c r="F318" s="12">
        <v>853105775</v>
      </c>
      <c r="G318" s="12">
        <v>1601387483</v>
      </c>
      <c r="H318" s="12">
        <v>2307663841</v>
      </c>
      <c r="I318" s="12">
        <v>3198044264</v>
      </c>
      <c r="J318" s="12">
        <v>852361279</v>
      </c>
      <c r="K318" s="12">
        <v>1651500922</v>
      </c>
      <c r="L318" s="12">
        <v>2394340030</v>
      </c>
      <c r="M318" s="12">
        <v>3424082632</v>
      </c>
      <c r="N318" s="12">
        <v>1150185415</v>
      </c>
      <c r="O318" s="12">
        <v>2493046398</v>
      </c>
      <c r="P318" s="12">
        <v>3921872366</v>
      </c>
      <c r="Q318" s="12">
        <v>5346415980</v>
      </c>
      <c r="R318" s="12">
        <v>1444238546</v>
      </c>
      <c r="S318" s="12">
        <v>2901251576</v>
      </c>
    </row>
    <row r="319" spans="1:19" x14ac:dyDescent="0.25">
      <c r="A319" s="10" t="s">
        <v>269</v>
      </c>
      <c r="B319" s="11" t="s">
        <v>391</v>
      </c>
      <c r="C319" s="11"/>
      <c r="D319" s="11" t="s">
        <v>394</v>
      </c>
      <c r="E319" s="11" t="s">
        <v>387</v>
      </c>
      <c r="F319" s="12">
        <v>988072512</v>
      </c>
      <c r="G319" s="12">
        <v>2531420546</v>
      </c>
      <c r="H319" s="12">
        <v>4221805496</v>
      </c>
      <c r="I319" s="12">
        <v>6135237929</v>
      </c>
      <c r="J319" s="12">
        <v>1843321771</v>
      </c>
      <c r="K319" s="12">
        <v>3813748753</v>
      </c>
      <c r="L319" s="12">
        <v>6036670159</v>
      </c>
      <c r="M319" s="12">
        <v>9302771066</v>
      </c>
      <c r="N319" s="12">
        <v>3968302081</v>
      </c>
      <c r="O319" s="12">
        <v>8559218952</v>
      </c>
      <c r="P319" s="12">
        <v>13650804873</v>
      </c>
      <c r="Q319" s="12">
        <v>18398332026</v>
      </c>
      <c r="R319" s="12">
        <v>5074042106</v>
      </c>
      <c r="S319" s="12">
        <v>9741021431</v>
      </c>
    </row>
    <row r="320" spans="1:19" x14ac:dyDescent="0.25">
      <c r="A320" s="10" t="s">
        <v>270</v>
      </c>
      <c r="B320" s="11" t="s">
        <v>391</v>
      </c>
      <c r="C320" s="11"/>
      <c r="D320" s="11" t="s">
        <v>394</v>
      </c>
      <c r="E320" s="11" t="s">
        <v>387</v>
      </c>
      <c r="F320" s="12">
        <v>155800120</v>
      </c>
      <c r="G320" s="12">
        <v>254404604</v>
      </c>
      <c r="H320" s="12">
        <v>354512663</v>
      </c>
      <c r="I320" s="12">
        <v>502275133</v>
      </c>
      <c r="J320" s="12">
        <v>180064158</v>
      </c>
      <c r="K320" s="12">
        <v>368717862</v>
      </c>
      <c r="L320" s="12">
        <v>484739602</v>
      </c>
      <c r="M320" s="12">
        <v>607180383</v>
      </c>
      <c r="N320" s="12">
        <v>121843898</v>
      </c>
      <c r="O320" s="12">
        <v>250977134</v>
      </c>
      <c r="P320" s="12">
        <v>346283894</v>
      </c>
      <c r="Q320" s="12">
        <v>436255013</v>
      </c>
      <c r="R320" s="12">
        <v>97371088</v>
      </c>
      <c r="S320" s="12">
        <v>162154138</v>
      </c>
    </row>
    <row r="321" spans="1:19" x14ac:dyDescent="0.25">
      <c r="A321" s="10" t="s">
        <v>271</v>
      </c>
      <c r="B321" s="11" t="s">
        <v>391</v>
      </c>
      <c r="C321" s="11"/>
      <c r="D321" s="11" t="s">
        <v>394</v>
      </c>
      <c r="E321" s="11" t="s">
        <v>387</v>
      </c>
      <c r="F321" s="12">
        <v>361575228</v>
      </c>
      <c r="G321" s="12">
        <v>825304482</v>
      </c>
      <c r="H321" s="12">
        <v>1543224324</v>
      </c>
      <c r="I321" s="12">
        <v>2413582706</v>
      </c>
      <c r="J321" s="12">
        <v>1391642337</v>
      </c>
      <c r="K321" s="12">
        <v>3374631330</v>
      </c>
      <c r="L321" s="12">
        <v>4064219066</v>
      </c>
      <c r="M321" s="12">
        <v>4968918985</v>
      </c>
      <c r="N321" s="12">
        <v>443807366</v>
      </c>
      <c r="O321" s="12">
        <v>1437644810</v>
      </c>
      <c r="P321" s="12">
        <v>2421894445</v>
      </c>
      <c r="Q321" s="12">
        <v>3353822033</v>
      </c>
      <c r="R321" s="12">
        <v>1236730716</v>
      </c>
      <c r="S321" s="12">
        <v>2265125213</v>
      </c>
    </row>
    <row r="322" spans="1:19" x14ac:dyDescent="0.25">
      <c r="A322" s="10" t="s">
        <v>272</v>
      </c>
      <c r="B322" s="11" t="s">
        <v>391</v>
      </c>
      <c r="C322" s="11"/>
      <c r="D322" s="11" t="s">
        <v>394</v>
      </c>
      <c r="E322" s="11" t="s">
        <v>387</v>
      </c>
      <c r="F322" s="12">
        <v>498655357</v>
      </c>
      <c r="G322" s="12">
        <v>987053086</v>
      </c>
      <c r="H322" s="12">
        <v>1507541213</v>
      </c>
      <c r="I322" s="12">
        <v>1944263794</v>
      </c>
      <c r="J322" s="12">
        <v>486586217</v>
      </c>
      <c r="K322" s="12">
        <v>982677173</v>
      </c>
      <c r="L322" s="12">
        <v>1512638547</v>
      </c>
      <c r="M322" s="12">
        <v>2009929134</v>
      </c>
      <c r="N322" s="12">
        <v>400422418</v>
      </c>
      <c r="O322" s="12">
        <v>691663341</v>
      </c>
      <c r="P322" s="12">
        <v>999237657</v>
      </c>
      <c r="Q322" s="12">
        <v>1256782782</v>
      </c>
      <c r="R322" s="12">
        <v>286564000</v>
      </c>
      <c r="S322" s="12">
        <v>566416441</v>
      </c>
    </row>
    <row r="323" spans="1:19" x14ac:dyDescent="0.25">
      <c r="A323" s="10" t="s">
        <v>273</v>
      </c>
      <c r="B323" s="11" t="s">
        <v>391</v>
      </c>
      <c r="C323" s="11"/>
      <c r="D323" s="11" t="s">
        <v>394</v>
      </c>
      <c r="E323" s="11" t="s">
        <v>387</v>
      </c>
      <c r="F323" s="12">
        <v>249280105</v>
      </c>
      <c r="G323" s="12">
        <v>266929605</v>
      </c>
      <c r="H323" s="12">
        <v>557982192</v>
      </c>
      <c r="I323" s="12">
        <v>2035285130</v>
      </c>
      <c r="J323" s="12">
        <v>220370788</v>
      </c>
      <c r="K323" s="12">
        <v>310488263</v>
      </c>
      <c r="L323" s="12">
        <v>548983272</v>
      </c>
      <c r="M323" s="12">
        <v>556903272</v>
      </c>
      <c r="N323" s="12">
        <v>254849100</v>
      </c>
      <c r="O323" s="12">
        <v>2461772990</v>
      </c>
      <c r="P323" s="12">
        <v>3466507170</v>
      </c>
      <c r="Q323" s="12">
        <v>3528537598</v>
      </c>
      <c r="R323" s="12">
        <v>1349717011</v>
      </c>
      <c r="S323" s="12">
        <v>2093429916</v>
      </c>
    </row>
    <row r="324" spans="1:19" x14ac:dyDescent="0.25">
      <c r="A324" s="10" t="s">
        <v>274</v>
      </c>
      <c r="B324" s="11" t="s">
        <v>391</v>
      </c>
      <c r="C324" s="11"/>
      <c r="D324" s="11" t="s">
        <v>394</v>
      </c>
      <c r="E324" s="11" t="s">
        <v>387</v>
      </c>
      <c r="F324" s="12">
        <v>436017802</v>
      </c>
      <c r="G324" s="12">
        <v>873316179</v>
      </c>
      <c r="H324" s="12">
        <v>1446204685</v>
      </c>
      <c r="I324" s="12">
        <v>2047420658</v>
      </c>
      <c r="J324" s="12">
        <v>619435052</v>
      </c>
      <c r="K324" s="12">
        <v>1307858309</v>
      </c>
      <c r="L324" s="12">
        <v>1991005388</v>
      </c>
      <c r="M324" s="12">
        <v>2898212640</v>
      </c>
      <c r="N324" s="12">
        <v>1233377002</v>
      </c>
      <c r="O324" s="12">
        <v>2568414635</v>
      </c>
      <c r="P324" s="12">
        <v>4133164703</v>
      </c>
      <c r="Q324" s="12">
        <v>5759280312</v>
      </c>
      <c r="R324" s="12">
        <v>1656063591</v>
      </c>
      <c r="S324" s="12">
        <v>3331945601</v>
      </c>
    </row>
    <row r="325" spans="1:19" x14ac:dyDescent="0.25">
      <c r="A325" s="10" t="s">
        <v>275</v>
      </c>
      <c r="B325" s="11" t="s">
        <v>391</v>
      </c>
      <c r="C325" s="11"/>
      <c r="D325" s="11" t="s">
        <v>394</v>
      </c>
      <c r="E325" s="11" t="s">
        <v>387</v>
      </c>
      <c r="F325" s="12">
        <v>0</v>
      </c>
      <c r="G325" s="12">
        <v>0</v>
      </c>
      <c r="H325" s="12">
        <v>0</v>
      </c>
      <c r="I325" s="12">
        <v>0</v>
      </c>
      <c r="J325" s="12">
        <v>0</v>
      </c>
      <c r="K325" s="12">
        <v>600000</v>
      </c>
      <c r="L325" s="12">
        <v>600000</v>
      </c>
      <c r="M325" s="12">
        <v>600000</v>
      </c>
      <c r="N325" s="12">
        <v>0</v>
      </c>
      <c r="O325" s="12">
        <v>0</v>
      </c>
      <c r="P325" s="12">
        <v>0</v>
      </c>
      <c r="Q325" s="12">
        <v>0</v>
      </c>
      <c r="R325" s="12">
        <v>0</v>
      </c>
      <c r="S325" s="12">
        <v>0</v>
      </c>
    </row>
    <row r="326" spans="1:19" x14ac:dyDescent="0.25">
      <c r="A326" s="10" t="s">
        <v>276</v>
      </c>
      <c r="B326" s="11" t="s">
        <v>391</v>
      </c>
      <c r="C326" s="11"/>
      <c r="D326" s="11" t="s">
        <v>394</v>
      </c>
      <c r="E326" s="11" t="s">
        <v>387</v>
      </c>
      <c r="F326" s="12">
        <v>308000</v>
      </c>
      <c r="G326" s="12">
        <v>1704000</v>
      </c>
      <c r="H326" s="12">
        <v>5676600</v>
      </c>
      <c r="I326" s="12">
        <v>13756700</v>
      </c>
      <c r="J326" s="12">
        <v>18182000</v>
      </c>
      <c r="K326" s="12">
        <v>25345900</v>
      </c>
      <c r="L326" s="12">
        <v>33355300</v>
      </c>
      <c r="M326" s="12">
        <v>37568360</v>
      </c>
      <c r="N326" s="12">
        <v>3276050</v>
      </c>
      <c r="O326" s="12">
        <v>10071950</v>
      </c>
      <c r="P326" s="12">
        <v>29757708</v>
      </c>
      <c r="Q326" s="12">
        <v>41639658</v>
      </c>
      <c r="R326" s="12">
        <v>7463500</v>
      </c>
      <c r="S326" s="12">
        <v>73181195</v>
      </c>
    </row>
    <row r="327" spans="1:19" x14ac:dyDescent="0.25">
      <c r="A327" s="10" t="s">
        <v>277</v>
      </c>
      <c r="B327" s="11" t="s">
        <v>391</v>
      </c>
      <c r="C327" s="11"/>
      <c r="D327" s="11" t="s">
        <v>394</v>
      </c>
      <c r="E327" s="11" t="s">
        <v>387</v>
      </c>
      <c r="F327" s="12">
        <v>1129866989</v>
      </c>
      <c r="G327" s="12">
        <v>2387422828</v>
      </c>
      <c r="H327" s="12">
        <v>3647484181</v>
      </c>
      <c r="I327" s="12">
        <v>4909246879</v>
      </c>
      <c r="J327" s="12">
        <v>1263987122</v>
      </c>
      <c r="K327" s="12">
        <v>2527983267</v>
      </c>
      <c r="L327" s="12">
        <v>3791750992</v>
      </c>
      <c r="M327" s="12">
        <v>5089381037</v>
      </c>
      <c r="N327" s="12">
        <v>2289383884</v>
      </c>
      <c r="O327" s="12">
        <v>5163818254</v>
      </c>
      <c r="P327" s="12">
        <v>8073197030</v>
      </c>
      <c r="Q327" s="12">
        <v>11059773992</v>
      </c>
      <c r="R327" s="12">
        <v>3061633127</v>
      </c>
      <c r="S327" s="12">
        <v>6227528281</v>
      </c>
    </row>
    <row r="328" spans="1:19" x14ac:dyDescent="0.25">
      <c r="A328" s="10" t="s">
        <v>278</v>
      </c>
      <c r="B328" s="11" t="s">
        <v>391</v>
      </c>
      <c r="C328" s="11"/>
      <c r="D328" s="11" t="s">
        <v>394</v>
      </c>
      <c r="E328" s="11" t="s">
        <v>387</v>
      </c>
      <c r="F328" s="12">
        <v>243684288</v>
      </c>
      <c r="G328" s="12">
        <v>494447054</v>
      </c>
      <c r="H328" s="12">
        <v>782122324</v>
      </c>
      <c r="I328" s="12">
        <v>1068650785</v>
      </c>
      <c r="J328" s="12">
        <v>307169627</v>
      </c>
      <c r="K328" s="12">
        <v>547336185</v>
      </c>
      <c r="L328" s="12">
        <v>757925071</v>
      </c>
      <c r="M328" s="12">
        <v>923420627</v>
      </c>
      <c r="N328" s="12">
        <v>285320608</v>
      </c>
      <c r="O328" s="12">
        <v>650208959</v>
      </c>
      <c r="P328" s="12">
        <v>980098687</v>
      </c>
      <c r="Q328" s="12">
        <v>1197782869</v>
      </c>
      <c r="R328" s="12">
        <v>402655872</v>
      </c>
      <c r="S328" s="12">
        <v>685755679</v>
      </c>
    </row>
    <row r="329" spans="1:19" x14ac:dyDescent="0.25">
      <c r="A329" s="10" t="s">
        <v>279</v>
      </c>
      <c r="B329" s="11" t="s">
        <v>391</v>
      </c>
      <c r="C329" s="11"/>
      <c r="D329" s="11" t="s">
        <v>394</v>
      </c>
      <c r="E329" s="11" t="s">
        <v>387</v>
      </c>
      <c r="F329" s="12">
        <v>0</v>
      </c>
      <c r="G329" s="12">
        <v>0</v>
      </c>
      <c r="H329" s="12">
        <v>0</v>
      </c>
      <c r="I329" s="12">
        <v>0</v>
      </c>
      <c r="J329" s="12">
        <v>0</v>
      </c>
      <c r="K329" s="12">
        <v>0</v>
      </c>
      <c r="L329" s="12">
        <v>0</v>
      </c>
      <c r="M329" s="12">
        <v>0</v>
      </c>
      <c r="N329" s="12">
        <v>0</v>
      </c>
      <c r="O329" s="12">
        <v>0</v>
      </c>
      <c r="P329" s="12">
        <v>0</v>
      </c>
      <c r="Q329" s="12">
        <v>0</v>
      </c>
      <c r="R329" s="12">
        <v>0</v>
      </c>
      <c r="S329" s="12">
        <v>0</v>
      </c>
    </row>
    <row r="330" spans="1:19" x14ac:dyDescent="0.25">
      <c r="A330" s="10" t="s">
        <v>280</v>
      </c>
      <c r="B330" s="11" t="s">
        <v>391</v>
      </c>
      <c r="C330" s="11"/>
      <c r="D330" s="11" t="s">
        <v>394</v>
      </c>
      <c r="E330" s="11" t="s">
        <v>387</v>
      </c>
      <c r="F330" s="12">
        <v>0</v>
      </c>
      <c r="G330" s="12">
        <v>0</v>
      </c>
      <c r="H330" s="12">
        <v>0</v>
      </c>
      <c r="I330" s="12">
        <v>0</v>
      </c>
      <c r="J330" s="12">
        <v>0</v>
      </c>
      <c r="K330" s="12">
        <v>0</v>
      </c>
      <c r="L330" s="12">
        <v>0</v>
      </c>
      <c r="M330" s="12">
        <v>0</v>
      </c>
      <c r="N330" s="12">
        <v>0</v>
      </c>
      <c r="O330" s="12">
        <v>0</v>
      </c>
      <c r="P330" s="12">
        <v>0</v>
      </c>
      <c r="Q330" s="12">
        <v>0</v>
      </c>
      <c r="R330" s="12">
        <v>0</v>
      </c>
      <c r="S330" s="12">
        <v>0</v>
      </c>
    </row>
    <row r="331" spans="1:19" x14ac:dyDescent="0.25">
      <c r="A331" s="10" t="s">
        <v>281</v>
      </c>
      <c r="B331" s="11" t="s">
        <v>391</v>
      </c>
      <c r="C331" s="11"/>
      <c r="D331" s="11" t="s">
        <v>394</v>
      </c>
      <c r="E331" s="11" t="s">
        <v>387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</row>
    <row r="332" spans="1:19" x14ac:dyDescent="0.25">
      <c r="A332" s="10" t="s">
        <v>282</v>
      </c>
      <c r="B332" s="11" t="s">
        <v>391</v>
      </c>
      <c r="C332" s="11"/>
      <c r="D332" s="11" t="s">
        <v>394</v>
      </c>
      <c r="E332" s="11" t="s">
        <v>387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  <c r="N332" s="12">
        <v>0</v>
      </c>
      <c r="O332" s="12">
        <v>0</v>
      </c>
      <c r="P332" s="12">
        <v>0</v>
      </c>
      <c r="Q332" s="12">
        <v>0</v>
      </c>
      <c r="R332" s="12">
        <v>0</v>
      </c>
      <c r="S332" s="12">
        <v>0</v>
      </c>
    </row>
    <row r="333" spans="1:19" x14ac:dyDescent="0.25">
      <c r="A333" s="10" t="s">
        <v>283</v>
      </c>
      <c r="B333" s="11" t="s">
        <v>391</v>
      </c>
      <c r="C333" s="11"/>
      <c r="D333" s="11" t="s">
        <v>394</v>
      </c>
      <c r="E333" s="11" t="s">
        <v>387</v>
      </c>
      <c r="F333" s="12">
        <v>2212000</v>
      </c>
      <c r="G333" s="12">
        <v>4654600</v>
      </c>
      <c r="H333" s="12">
        <v>16219610</v>
      </c>
      <c r="I333" s="12">
        <v>28020400</v>
      </c>
      <c r="J333" s="12">
        <v>11473540</v>
      </c>
      <c r="K333" s="12">
        <v>26437970</v>
      </c>
      <c r="L333" s="12">
        <v>35310770</v>
      </c>
      <c r="M333" s="12">
        <v>52854340</v>
      </c>
      <c r="N333" s="12">
        <v>12362670</v>
      </c>
      <c r="O333" s="12">
        <v>25580960</v>
      </c>
      <c r="P333" s="12">
        <v>36836420</v>
      </c>
      <c r="Q333" s="12">
        <v>51640600</v>
      </c>
      <c r="R333" s="12">
        <v>11081098</v>
      </c>
      <c r="S333" s="12">
        <v>21154464</v>
      </c>
    </row>
    <row r="334" spans="1:19" x14ac:dyDescent="0.25">
      <c r="A334" s="10" t="s">
        <v>284</v>
      </c>
      <c r="B334" s="11" t="s">
        <v>391</v>
      </c>
      <c r="C334" s="11"/>
      <c r="D334" s="11" t="s">
        <v>394</v>
      </c>
      <c r="E334" s="11" t="s">
        <v>387</v>
      </c>
      <c r="F334" s="12">
        <v>17260585</v>
      </c>
      <c r="G334" s="12">
        <v>34568581</v>
      </c>
      <c r="H334" s="12">
        <v>54612820</v>
      </c>
      <c r="I334" s="12">
        <v>77828154</v>
      </c>
      <c r="J334" s="12">
        <v>12947828</v>
      </c>
      <c r="K334" s="12">
        <v>24846385</v>
      </c>
      <c r="L334" s="12">
        <v>31838720</v>
      </c>
      <c r="M334" s="12">
        <v>37517176</v>
      </c>
      <c r="N334" s="12">
        <v>5784698</v>
      </c>
      <c r="O334" s="12">
        <v>8831908</v>
      </c>
      <c r="P334" s="12">
        <v>17392591</v>
      </c>
      <c r="Q334" s="12">
        <v>21429866</v>
      </c>
      <c r="R334" s="12">
        <v>4076460</v>
      </c>
      <c r="S334" s="12">
        <v>6967405</v>
      </c>
    </row>
    <row r="335" spans="1:19" x14ac:dyDescent="0.25">
      <c r="A335" s="10" t="s">
        <v>285</v>
      </c>
      <c r="B335" s="11" t="s">
        <v>391</v>
      </c>
      <c r="C335" s="11"/>
      <c r="D335" s="11" t="s">
        <v>394</v>
      </c>
      <c r="E335" s="11" t="s">
        <v>387</v>
      </c>
      <c r="F335" s="12">
        <v>60249555</v>
      </c>
      <c r="G335" s="12">
        <v>100287115</v>
      </c>
      <c r="H335" s="12">
        <v>141019812</v>
      </c>
      <c r="I335" s="12">
        <v>181351448</v>
      </c>
      <c r="J335" s="12">
        <v>45346014</v>
      </c>
      <c r="K335" s="12">
        <v>107644419</v>
      </c>
      <c r="L335" s="12">
        <v>182809323</v>
      </c>
      <c r="M335" s="12">
        <v>254995590</v>
      </c>
      <c r="N335" s="12">
        <v>45442440</v>
      </c>
      <c r="O335" s="12">
        <v>107102950</v>
      </c>
      <c r="P335" s="12">
        <v>168913620</v>
      </c>
      <c r="Q335" s="12">
        <v>233138580</v>
      </c>
      <c r="R335" s="12">
        <v>76258524</v>
      </c>
      <c r="S335" s="12">
        <v>146690340</v>
      </c>
    </row>
    <row r="336" spans="1:19" x14ac:dyDescent="0.25">
      <c r="A336" s="10" t="s">
        <v>286</v>
      </c>
      <c r="B336" s="11" t="s">
        <v>391</v>
      </c>
      <c r="C336" s="11"/>
      <c r="D336" s="11" t="s">
        <v>394</v>
      </c>
      <c r="E336" s="11" t="s">
        <v>387</v>
      </c>
      <c r="F336" s="12">
        <v>68928226</v>
      </c>
      <c r="G336" s="12">
        <v>134996555</v>
      </c>
      <c r="H336" s="12">
        <v>204869985</v>
      </c>
      <c r="I336" s="12">
        <v>282062479</v>
      </c>
      <c r="J336" s="12">
        <v>71665574</v>
      </c>
      <c r="K336" s="12">
        <v>146506804</v>
      </c>
      <c r="L336" s="12">
        <v>228938946</v>
      </c>
      <c r="M336" s="12">
        <v>308710412</v>
      </c>
      <c r="N336" s="12">
        <v>66725644</v>
      </c>
      <c r="O336" s="12">
        <v>128741395</v>
      </c>
      <c r="P336" s="12">
        <v>178423243</v>
      </c>
      <c r="Q336" s="12">
        <v>217488728</v>
      </c>
      <c r="R336" s="12">
        <v>39244467</v>
      </c>
      <c r="S336" s="12">
        <v>86118830</v>
      </c>
    </row>
    <row r="337" spans="1:19" x14ac:dyDescent="0.25">
      <c r="A337" s="10" t="s">
        <v>287</v>
      </c>
      <c r="B337" s="11" t="s">
        <v>391</v>
      </c>
      <c r="C337" s="11"/>
      <c r="D337" s="11" t="s">
        <v>394</v>
      </c>
      <c r="E337" s="11" t="s">
        <v>387</v>
      </c>
      <c r="F337" s="12">
        <v>22603939</v>
      </c>
      <c r="G337" s="12">
        <v>51377708</v>
      </c>
      <c r="H337" s="12">
        <v>61928371</v>
      </c>
      <c r="I337" s="12">
        <v>82704346</v>
      </c>
      <c r="J337" s="12">
        <v>19046497</v>
      </c>
      <c r="K337" s="12">
        <v>43810079</v>
      </c>
      <c r="L337" s="12">
        <v>56112968</v>
      </c>
      <c r="M337" s="12">
        <v>79133828</v>
      </c>
      <c r="N337" s="12">
        <v>21320062</v>
      </c>
      <c r="O337" s="12">
        <v>74901760</v>
      </c>
      <c r="P337" s="12">
        <v>160518609</v>
      </c>
      <c r="Q337" s="12">
        <v>183889766</v>
      </c>
      <c r="R337" s="12">
        <v>30303854</v>
      </c>
      <c r="S337" s="12">
        <v>46656727</v>
      </c>
    </row>
    <row r="338" spans="1:19" x14ac:dyDescent="0.25">
      <c r="A338" s="10" t="s">
        <v>288</v>
      </c>
      <c r="B338" s="11" t="s">
        <v>391</v>
      </c>
      <c r="C338" s="11"/>
      <c r="D338" s="11" t="s">
        <v>394</v>
      </c>
      <c r="E338" s="11" t="s">
        <v>387</v>
      </c>
      <c r="F338" s="12">
        <v>123311942</v>
      </c>
      <c r="G338" s="12">
        <v>210538747</v>
      </c>
      <c r="H338" s="12">
        <v>360360632</v>
      </c>
      <c r="I338" s="12">
        <v>504289015</v>
      </c>
      <c r="J338" s="12">
        <v>150603517</v>
      </c>
      <c r="K338" s="12">
        <v>301851093</v>
      </c>
      <c r="L338" s="12">
        <v>496527354</v>
      </c>
      <c r="M338" s="12">
        <v>713520676</v>
      </c>
      <c r="N338" s="12">
        <v>273128414</v>
      </c>
      <c r="O338" s="12">
        <v>561302242</v>
      </c>
      <c r="P338" s="12">
        <v>834226864</v>
      </c>
      <c r="Q338" s="12">
        <v>1130902375</v>
      </c>
      <c r="R338" s="12">
        <v>303597107</v>
      </c>
      <c r="S338" s="12">
        <v>579113139</v>
      </c>
    </row>
    <row r="339" spans="1:19" x14ac:dyDescent="0.25">
      <c r="A339" s="10" t="s">
        <v>289</v>
      </c>
      <c r="B339" s="11" t="s">
        <v>391</v>
      </c>
      <c r="C339" s="11"/>
      <c r="D339" s="11" t="s">
        <v>394</v>
      </c>
      <c r="E339" s="11" t="s">
        <v>387</v>
      </c>
      <c r="F339" s="12">
        <v>59523460</v>
      </c>
      <c r="G339" s="12">
        <v>182639480</v>
      </c>
      <c r="H339" s="12">
        <v>331338357</v>
      </c>
      <c r="I339" s="12">
        <v>553914764</v>
      </c>
      <c r="J339" s="12">
        <v>255987264</v>
      </c>
      <c r="K339" s="12">
        <v>569197831</v>
      </c>
      <c r="L339" s="12">
        <v>973531462</v>
      </c>
      <c r="M339" s="12">
        <v>1326799420</v>
      </c>
      <c r="N339" s="12">
        <v>325599470</v>
      </c>
      <c r="O339" s="12">
        <v>653455651</v>
      </c>
      <c r="P339" s="12">
        <v>1131469821</v>
      </c>
      <c r="Q339" s="12">
        <v>1501016665</v>
      </c>
      <c r="R339" s="12">
        <v>383053663</v>
      </c>
      <c r="S339" s="12">
        <v>810254037</v>
      </c>
    </row>
    <row r="340" spans="1:19" x14ac:dyDescent="0.25">
      <c r="A340" s="10" t="s">
        <v>290</v>
      </c>
      <c r="B340" s="11" t="s">
        <v>391</v>
      </c>
      <c r="C340" s="11"/>
      <c r="D340" s="11" t="s">
        <v>394</v>
      </c>
      <c r="E340" s="11" t="s">
        <v>387</v>
      </c>
      <c r="F340" s="12">
        <v>8804905</v>
      </c>
      <c r="G340" s="12">
        <v>10634905</v>
      </c>
      <c r="H340" s="12">
        <v>14093645</v>
      </c>
      <c r="I340" s="12">
        <v>14093646</v>
      </c>
      <c r="J340" s="12">
        <v>0</v>
      </c>
      <c r="K340" s="12">
        <v>0</v>
      </c>
      <c r="L340" s="12">
        <v>12226600</v>
      </c>
      <c r="M340" s="12">
        <v>13929160</v>
      </c>
      <c r="N340" s="12">
        <v>14410000</v>
      </c>
      <c r="O340" s="12">
        <v>56451950</v>
      </c>
      <c r="P340" s="12">
        <v>86556250</v>
      </c>
      <c r="Q340" s="12">
        <v>100672850</v>
      </c>
      <c r="R340" s="12">
        <v>1973130</v>
      </c>
      <c r="S340" s="12">
        <v>10395000</v>
      </c>
    </row>
    <row r="341" spans="1:19" x14ac:dyDescent="0.25">
      <c r="A341" s="10" t="s">
        <v>291</v>
      </c>
      <c r="B341" s="11" t="s">
        <v>391</v>
      </c>
      <c r="C341" s="11"/>
      <c r="D341" s="11" t="s">
        <v>394</v>
      </c>
      <c r="E341" s="11" t="s">
        <v>387</v>
      </c>
      <c r="F341" s="12">
        <v>54043632</v>
      </c>
      <c r="G341" s="12">
        <v>110536349</v>
      </c>
      <c r="H341" s="12">
        <v>172922331</v>
      </c>
      <c r="I341" s="12">
        <v>236706643</v>
      </c>
      <c r="J341" s="12">
        <v>64292178</v>
      </c>
      <c r="K341" s="12">
        <v>141465804</v>
      </c>
      <c r="L341" s="12">
        <v>221571800</v>
      </c>
      <c r="M341" s="12">
        <v>324279006</v>
      </c>
      <c r="N341" s="12">
        <v>92875631</v>
      </c>
      <c r="O341" s="12">
        <v>212668877</v>
      </c>
      <c r="P341" s="12">
        <v>428627734</v>
      </c>
      <c r="Q341" s="12">
        <v>703892987</v>
      </c>
      <c r="R341" s="12">
        <v>290864238</v>
      </c>
      <c r="S341" s="12">
        <v>588966739</v>
      </c>
    </row>
    <row r="342" spans="1:19" x14ac:dyDescent="0.25">
      <c r="A342" s="10" t="s">
        <v>292</v>
      </c>
      <c r="B342" s="11" t="s">
        <v>390</v>
      </c>
      <c r="C342" s="11"/>
      <c r="D342" s="11" t="s">
        <v>393</v>
      </c>
      <c r="E342" s="11" t="s">
        <v>387</v>
      </c>
      <c r="F342" s="12">
        <v>699840</v>
      </c>
      <c r="G342" s="12">
        <v>1776263</v>
      </c>
      <c r="H342" s="12">
        <v>2849436</v>
      </c>
      <c r="I342" s="12">
        <v>4184703</v>
      </c>
      <c r="J342" s="12">
        <v>1179760</v>
      </c>
      <c r="K342" s="12">
        <v>2074223</v>
      </c>
      <c r="L342" s="12">
        <v>2639225</v>
      </c>
      <c r="M342" s="12">
        <v>2686292</v>
      </c>
      <c r="N342" s="12">
        <v>374663</v>
      </c>
      <c r="O342" s="12">
        <v>1534755</v>
      </c>
      <c r="P342" s="12">
        <v>3254268</v>
      </c>
      <c r="Q342" s="12">
        <v>7590874</v>
      </c>
      <c r="R342" s="12">
        <v>2740280</v>
      </c>
      <c r="S342" s="12">
        <v>635625432</v>
      </c>
    </row>
    <row r="343" spans="1:19" x14ac:dyDescent="0.25">
      <c r="A343" s="10" t="s">
        <v>293</v>
      </c>
      <c r="B343" s="11" t="s">
        <v>391</v>
      </c>
      <c r="C343" s="11"/>
      <c r="D343" s="11" t="s">
        <v>394</v>
      </c>
      <c r="E343" s="11" t="s">
        <v>387</v>
      </c>
      <c r="F343" s="12">
        <v>0</v>
      </c>
      <c r="G343" s="12">
        <v>0</v>
      </c>
      <c r="H343" s="12">
        <v>0</v>
      </c>
      <c r="I343" s="12">
        <v>0</v>
      </c>
      <c r="J343" s="12">
        <v>0</v>
      </c>
      <c r="K343" s="12">
        <v>0</v>
      </c>
      <c r="L343" s="12">
        <v>0</v>
      </c>
      <c r="M343" s="12">
        <v>0</v>
      </c>
      <c r="N343" s="12">
        <v>0</v>
      </c>
      <c r="O343" s="12">
        <v>0</v>
      </c>
      <c r="P343" s="12">
        <v>0</v>
      </c>
      <c r="Q343" s="12">
        <v>0</v>
      </c>
      <c r="R343" s="12">
        <v>0</v>
      </c>
      <c r="S343" s="12">
        <v>0</v>
      </c>
    </row>
    <row r="344" spans="1:19" x14ac:dyDescent="0.25">
      <c r="A344" s="10" t="s">
        <v>294</v>
      </c>
      <c r="B344" s="11" t="s">
        <v>390</v>
      </c>
      <c r="C344" s="11"/>
      <c r="D344" s="11" t="s">
        <v>393</v>
      </c>
      <c r="E344" s="11" t="s">
        <v>387</v>
      </c>
      <c r="F344" s="12">
        <v>0</v>
      </c>
      <c r="G344" s="12">
        <v>0</v>
      </c>
      <c r="H344" s="12">
        <v>0</v>
      </c>
      <c r="I344" s="12">
        <v>0</v>
      </c>
      <c r="J344" s="12">
        <v>0</v>
      </c>
      <c r="K344" s="12">
        <v>0</v>
      </c>
      <c r="L344" s="12">
        <v>0</v>
      </c>
      <c r="M344" s="12">
        <v>0</v>
      </c>
      <c r="N344" s="12">
        <v>0</v>
      </c>
      <c r="O344" s="12">
        <v>0</v>
      </c>
      <c r="P344" s="12">
        <v>0</v>
      </c>
      <c r="Q344" s="12">
        <v>0</v>
      </c>
      <c r="R344" s="12">
        <v>0</v>
      </c>
      <c r="S344" s="12">
        <v>0</v>
      </c>
    </row>
    <row r="345" spans="1:19" x14ac:dyDescent="0.25">
      <c r="A345" s="10" t="s">
        <v>298</v>
      </c>
      <c r="B345" s="11" t="s">
        <v>391</v>
      </c>
      <c r="C345" s="11"/>
      <c r="D345" s="11" t="s">
        <v>394</v>
      </c>
      <c r="E345" s="11" t="s">
        <v>387</v>
      </c>
      <c r="F345" s="12">
        <v>0</v>
      </c>
      <c r="G345" s="12">
        <v>0</v>
      </c>
      <c r="H345" s="12">
        <v>0</v>
      </c>
      <c r="I345" s="12">
        <v>0</v>
      </c>
      <c r="J345" s="12">
        <v>0</v>
      </c>
      <c r="K345" s="12">
        <v>0</v>
      </c>
      <c r="L345" s="12">
        <v>0</v>
      </c>
      <c r="M345" s="12">
        <v>0</v>
      </c>
      <c r="N345" s="12">
        <v>0</v>
      </c>
      <c r="O345" s="12">
        <v>0</v>
      </c>
      <c r="P345" s="12">
        <v>0</v>
      </c>
      <c r="Q345" s="12">
        <v>0</v>
      </c>
      <c r="R345" s="12">
        <v>0</v>
      </c>
      <c r="S345" s="12">
        <v>0</v>
      </c>
    </row>
    <row r="346" spans="1:19" x14ac:dyDescent="0.25">
      <c r="A346" s="10" t="s">
        <v>299</v>
      </c>
      <c r="B346" s="11" t="s">
        <v>391</v>
      </c>
      <c r="C346" s="11"/>
      <c r="D346" s="11" t="s">
        <v>394</v>
      </c>
      <c r="E346" s="11" t="s">
        <v>387</v>
      </c>
      <c r="F346" s="12">
        <v>0</v>
      </c>
      <c r="G346" s="12">
        <v>0</v>
      </c>
      <c r="H346" s="12">
        <v>0</v>
      </c>
      <c r="I346" s="12">
        <v>0</v>
      </c>
      <c r="J346" s="12">
        <v>0</v>
      </c>
      <c r="K346" s="12">
        <v>0</v>
      </c>
      <c r="L346" s="12">
        <v>0</v>
      </c>
      <c r="M346" s="12">
        <v>0</v>
      </c>
      <c r="N346" s="12">
        <v>0</v>
      </c>
      <c r="O346" s="12">
        <v>0</v>
      </c>
      <c r="P346" s="12">
        <v>0</v>
      </c>
      <c r="Q346" s="12">
        <v>0</v>
      </c>
      <c r="R346" s="12">
        <v>0</v>
      </c>
      <c r="S346" s="12">
        <v>0</v>
      </c>
    </row>
    <row r="347" spans="1:19" x14ac:dyDescent="0.25">
      <c r="A347" s="10" t="s">
        <v>300</v>
      </c>
      <c r="B347" s="11" t="s">
        <v>391</v>
      </c>
      <c r="C347" s="11"/>
      <c r="D347" s="11" t="s">
        <v>394</v>
      </c>
      <c r="E347" s="11" t="s">
        <v>387</v>
      </c>
      <c r="F347" s="12">
        <v>0</v>
      </c>
      <c r="G347" s="12">
        <v>0</v>
      </c>
      <c r="H347" s="12">
        <v>0</v>
      </c>
      <c r="I347" s="12">
        <v>0</v>
      </c>
      <c r="J347" s="12">
        <v>0</v>
      </c>
      <c r="K347" s="12">
        <v>0</v>
      </c>
      <c r="L347" s="12">
        <v>0</v>
      </c>
      <c r="M347" s="12">
        <v>0</v>
      </c>
      <c r="N347" s="12">
        <v>0</v>
      </c>
      <c r="O347" s="12">
        <v>0</v>
      </c>
      <c r="P347" s="12">
        <v>0</v>
      </c>
      <c r="Q347" s="12">
        <v>0</v>
      </c>
      <c r="R347" s="12">
        <v>0</v>
      </c>
      <c r="S347" s="12">
        <v>0</v>
      </c>
    </row>
    <row r="348" spans="1:19" x14ac:dyDescent="0.25">
      <c r="A348" s="10" t="s">
        <v>301</v>
      </c>
      <c r="B348" s="11" t="s">
        <v>391</v>
      </c>
      <c r="C348" s="11"/>
      <c r="D348" s="11" t="s">
        <v>394</v>
      </c>
      <c r="E348" s="11" t="s">
        <v>387</v>
      </c>
      <c r="F348" s="12">
        <v>0</v>
      </c>
      <c r="G348" s="12">
        <v>0</v>
      </c>
      <c r="H348" s="12">
        <v>0</v>
      </c>
      <c r="I348" s="12">
        <v>0</v>
      </c>
      <c r="J348" s="12">
        <v>0</v>
      </c>
      <c r="K348" s="12">
        <v>0</v>
      </c>
      <c r="L348" s="12">
        <v>0</v>
      </c>
      <c r="M348" s="12">
        <v>0</v>
      </c>
      <c r="N348" s="12">
        <v>0</v>
      </c>
      <c r="O348" s="12">
        <v>0</v>
      </c>
      <c r="P348" s="12">
        <v>0</v>
      </c>
      <c r="Q348" s="12">
        <v>0</v>
      </c>
      <c r="R348" s="12">
        <v>0</v>
      </c>
      <c r="S348" s="12">
        <v>0</v>
      </c>
    </row>
    <row r="349" spans="1:19" x14ac:dyDescent="0.25">
      <c r="A349" s="10" t="s">
        <v>208</v>
      </c>
      <c r="B349" s="11" t="s">
        <v>391</v>
      </c>
      <c r="C349" s="11"/>
      <c r="D349" s="11" t="s">
        <v>394</v>
      </c>
      <c r="E349" s="11" t="s">
        <v>387</v>
      </c>
      <c r="F349" s="12">
        <v>0</v>
      </c>
      <c r="G349" s="12">
        <v>0</v>
      </c>
      <c r="H349" s="12">
        <v>0</v>
      </c>
      <c r="I349" s="12">
        <v>0</v>
      </c>
      <c r="J349" s="12">
        <v>0</v>
      </c>
      <c r="K349" s="12">
        <v>0</v>
      </c>
      <c r="L349" s="12">
        <v>0</v>
      </c>
      <c r="M349" s="12">
        <v>0</v>
      </c>
      <c r="N349" s="12">
        <v>0</v>
      </c>
      <c r="O349" s="12">
        <v>0</v>
      </c>
      <c r="P349" s="12">
        <v>0</v>
      </c>
      <c r="Q349" s="12">
        <v>0</v>
      </c>
      <c r="R349" s="12">
        <v>0</v>
      </c>
      <c r="S349" s="12">
        <v>0</v>
      </c>
    </row>
    <row r="350" spans="1:19" x14ac:dyDescent="0.25">
      <c r="A350" s="10" t="s">
        <v>295</v>
      </c>
      <c r="B350" s="11" t="s">
        <v>391</v>
      </c>
      <c r="C350" s="11"/>
      <c r="D350" s="11" t="s">
        <v>394</v>
      </c>
      <c r="E350" s="11" t="s">
        <v>387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Q350" s="12">
        <v>0</v>
      </c>
      <c r="R350" s="12">
        <v>0</v>
      </c>
      <c r="S350" s="12">
        <v>0</v>
      </c>
    </row>
    <row r="351" spans="1:19" x14ac:dyDescent="0.25">
      <c r="A351" s="10" t="s">
        <v>296</v>
      </c>
      <c r="B351" s="11" t="s">
        <v>391</v>
      </c>
      <c r="C351" s="11"/>
      <c r="D351" s="11" t="s">
        <v>394</v>
      </c>
      <c r="E351" s="11" t="s">
        <v>387</v>
      </c>
      <c r="F351" s="12">
        <v>0</v>
      </c>
      <c r="G351" s="12">
        <v>0</v>
      </c>
      <c r="H351" s="12">
        <v>0</v>
      </c>
      <c r="I351" s="12">
        <v>0</v>
      </c>
      <c r="J351" s="12">
        <v>0</v>
      </c>
      <c r="K351" s="12">
        <v>0</v>
      </c>
      <c r="L351" s="12">
        <v>0</v>
      </c>
      <c r="M351" s="12">
        <v>0</v>
      </c>
      <c r="N351" s="12">
        <v>0</v>
      </c>
      <c r="O351" s="12">
        <v>0</v>
      </c>
      <c r="P351" s="12">
        <v>0</v>
      </c>
      <c r="Q351" s="12">
        <v>0</v>
      </c>
      <c r="R351" s="12">
        <v>0</v>
      </c>
      <c r="S351" s="12">
        <v>0</v>
      </c>
    </row>
    <row r="352" spans="1:19" x14ac:dyDescent="0.25">
      <c r="A352" s="10" t="s">
        <v>297</v>
      </c>
      <c r="B352" s="11" t="s">
        <v>390</v>
      </c>
      <c r="C352" s="11"/>
      <c r="D352" s="11" t="s">
        <v>393</v>
      </c>
      <c r="E352" s="11" t="s">
        <v>387</v>
      </c>
      <c r="F352" s="12">
        <v>0</v>
      </c>
      <c r="G352" s="12">
        <v>0</v>
      </c>
      <c r="H352" s="12">
        <v>0</v>
      </c>
      <c r="I352" s="12">
        <v>0</v>
      </c>
      <c r="J352" s="12">
        <v>0</v>
      </c>
      <c r="K352" s="12">
        <v>0</v>
      </c>
      <c r="L352" s="12">
        <v>0</v>
      </c>
      <c r="M352" s="12">
        <v>0</v>
      </c>
      <c r="N352" s="12">
        <v>0</v>
      </c>
      <c r="O352" s="12">
        <v>0</v>
      </c>
      <c r="P352" s="12">
        <v>0</v>
      </c>
      <c r="Q352" s="12">
        <v>0</v>
      </c>
      <c r="R352" s="12">
        <v>0</v>
      </c>
      <c r="S352" s="12">
        <v>0</v>
      </c>
    </row>
    <row r="353" spans="1:19" x14ac:dyDescent="0.25">
      <c r="A353" s="10" t="s">
        <v>302</v>
      </c>
      <c r="B353" s="11" t="s">
        <v>391</v>
      </c>
      <c r="C353" s="11"/>
      <c r="D353" s="11" t="s">
        <v>394</v>
      </c>
      <c r="E353" s="11" t="s">
        <v>387</v>
      </c>
      <c r="F353" s="12">
        <v>0</v>
      </c>
      <c r="G353" s="12">
        <v>0</v>
      </c>
      <c r="H353" s="12">
        <v>0</v>
      </c>
      <c r="I353" s="12">
        <v>0</v>
      </c>
      <c r="J353" s="12">
        <v>0</v>
      </c>
      <c r="K353" s="12">
        <v>0</v>
      </c>
      <c r="L353" s="12">
        <v>0</v>
      </c>
      <c r="M353" s="12">
        <v>0</v>
      </c>
      <c r="N353" s="12">
        <v>0</v>
      </c>
      <c r="O353" s="12">
        <v>0</v>
      </c>
      <c r="P353" s="12">
        <v>0</v>
      </c>
      <c r="Q353" s="12">
        <v>0</v>
      </c>
      <c r="R353" s="12">
        <v>0</v>
      </c>
      <c r="S353" s="12">
        <v>0</v>
      </c>
    </row>
    <row r="354" spans="1:19" x14ac:dyDescent="0.25">
      <c r="A354" s="10" t="s">
        <v>303</v>
      </c>
      <c r="B354" s="11" t="s">
        <v>391</v>
      </c>
      <c r="C354" s="11"/>
      <c r="D354" s="11" t="s">
        <v>394</v>
      </c>
      <c r="E354" s="11" t="s">
        <v>387</v>
      </c>
      <c r="F354" s="12">
        <v>0</v>
      </c>
      <c r="G354" s="12">
        <v>0</v>
      </c>
      <c r="H354" s="12">
        <v>0</v>
      </c>
      <c r="I354" s="12">
        <v>0</v>
      </c>
      <c r="J354" s="12">
        <v>0</v>
      </c>
      <c r="K354" s="12">
        <v>0</v>
      </c>
      <c r="L354" s="12">
        <v>0</v>
      </c>
      <c r="M354" s="12">
        <v>0</v>
      </c>
      <c r="N354" s="12">
        <v>0</v>
      </c>
      <c r="O354" s="12">
        <v>0</v>
      </c>
      <c r="P354" s="12">
        <v>0</v>
      </c>
      <c r="Q354" s="12">
        <v>0</v>
      </c>
      <c r="R354" s="12">
        <v>0</v>
      </c>
      <c r="S354" s="12">
        <v>0</v>
      </c>
    </row>
    <row r="355" spans="1:19" x14ac:dyDescent="0.25">
      <c r="A355" s="10" t="s">
        <v>304</v>
      </c>
      <c r="B355" s="11" t="s">
        <v>391</v>
      </c>
      <c r="C355" s="11"/>
      <c r="D355" s="11" t="s">
        <v>394</v>
      </c>
      <c r="E355" s="11" t="s">
        <v>387</v>
      </c>
      <c r="F355" s="12">
        <v>0</v>
      </c>
      <c r="G355" s="12">
        <v>0</v>
      </c>
      <c r="H355" s="12">
        <v>0</v>
      </c>
      <c r="I355" s="12">
        <v>0</v>
      </c>
      <c r="J355" s="12">
        <v>0</v>
      </c>
      <c r="K355" s="12">
        <v>0</v>
      </c>
      <c r="L355" s="12">
        <v>0</v>
      </c>
      <c r="M355" s="12">
        <v>0</v>
      </c>
      <c r="N355" s="12">
        <v>0</v>
      </c>
      <c r="O355" s="12">
        <v>0</v>
      </c>
      <c r="P355" s="12">
        <v>0</v>
      </c>
      <c r="Q355" s="12">
        <v>0</v>
      </c>
      <c r="R355" s="12">
        <v>0</v>
      </c>
      <c r="S355" s="12">
        <v>0</v>
      </c>
    </row>
    <row r="356" spans="1:19" x14ac:dyDescent="0.25">
      <c r="A356" s="10" t="s">
        <v>42</v>
      </c>
      <c r="B356" s="11" t="s">
        <v>391</v>
      </c>
      <c r="C356" s="11"/>
      <c r="D356" s="11" t="s">
        <v>394</v>
      </c>
      <c r="E356" s="11" t="s">
        <v>387</v>
      </c>
      <c r="F356" s="12">
        <v>0</v>
      </c>
      <c r="G356" s="12">
        <v>0</v>
      </c>
      <c r="H356" s="12">
        <v>0</v>
      </c>
      <c r="I356" s="12">
        <v>0</v>
      </c>
      <c r="J356" s="12">
        <v>0</v>
      </c>
      <c r="K356" s="12">
        <v>0</v>
      </c>
      <c r="L356" s="12">
        <v>0</v>
      </c>
      <c r="M356" s="12">
        <v>0</v>
      </c>
      <c r="N356" s="12">
        <v>0</v>
      </c>
      <c r="O356" s="12">
        <v>0</v>
      </c>
      <c r="P356" s="12">
        <v>0</v>
      </c>
      <c r="Q356" s="12">
        <v>0</v>
      </c>
      <c r="R356" s="12">
        <v>0</v>
      </c>
      <c r="S356" s="12">
        <v>0</v>
      </c>
    </row>
    <row r="357" spans="1:19" x14ac:dyDescent="0.25">
      <c r="A357" s="10" t="s">
        <v>305</v>
      </c>
      <c r="B357" s="11" t="s">
        <v>391</v>
      </c>
      <c r="C357" s="11"/>
      <c r="D357" s="11" t="s">
        <v>394</v>
      </c>
      <c r="E357" s="11" t="s">
        <v>387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628955294</v>
      </c>
    </row>
    <row r="358" spans="1:19" x14ac:dyDescent="0.25">
      <c r="A358" s="10" t="s">
        <v>306</v>
      </c>
      <c r="B358" s="11" t="s">
        <v>391</v>
      </c>
      <c r="C358" s="11"/>
      <c r="D358" s="11" t="s">
        <v>394</v>
      </c>
      <c r="E358" s="11" t="s">
        <v>387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  <c r="N358" s="12">
        <v>0</v>
      </c>
      <c r="O358" s="12">
        <v>0</v>
      </c>
      <c r="P358" s="12">
        <v>0</v>
      </c>
      <c r="Q358" s="12">
        <v>0</v>
      </c>
      <c r="R358" s="12">
        <v>0</v>
      </c>
      <c r="S358" s="12">
        <v>0</v>
      </c>
    </row>
    <row r="359" spans="1:19" x14ac:dyDescent="0.25">
      <c r="A359" s="10" t="s">
        <v>307</v>
      </c>
      <c r="B359" s="11" t="s">
        <v>391</v>
      </c>
      <c r="C359" s="11"/>
      <c r="D359" s="11" t="s">
        <v>394</v>
      </c>
      <c r="E359" s="11" t="s">
        <v>387</v>
      </c>
      <c r="F359" s="12">
        <v>0</v>
      </c>
      <c r="G359" s="12">
        <v>0</v>
      </c>
      <c r="H359" s="12">
        <v>0</v>
      </c>
      <c r="I359" s="12">
        <v>0</v>
      </c>
      <c r="J359" s="12">
        <v>0</v>
      </c>
      <c r="K359" s="12">
        <v>0</v>
      </c>
      <c r="L359" s="12">
        <v>0</v>
      </c>
      <c r="M359" s="12">
        <v>0</v>
      </c>
      <c r="N359" s="12">
        <v>0</v>
      </c>
      <c r="O359" s="12">
        <v>0</v>
      </c>
      <c r="P359" s="12">
        <v>0</v>
      </c>
      <c r="Q359" s="12">
        <v>0</v>
      </c>
      <c r="R359" s="12">
        <v>0</v>
      </c>
      <c r="S359" s="12">
        <v>0</v>
      </c>
    </row>
    <row r="360" spans="1:19" x14ac:dyDescent="0.25">
      <c r="A360" s="10" t="s">
        <v>308</v>
      </c>
      <c r="B360" s="11" t="s">
        <v>391</v>
      </c>
      <c r="C360" s="11"/>
      <c r="D360" s="11" t="s">
        <v>394</v>
      </c>
      <c r="E360" s="11" t="s">
        <v>387</v>
      </c>
      <c r="F360" s="12">
        <v>0</v>
      </c>
      <c r="G360" s="12">
        <v>0</v>
      </c>
      <c r="H360" s="12">
        <v>0</v>
      </c>
      <c r="I360" s="12">
        <v>0</v>
      </c>
      <c r="J360" s="12">
        <v>0</v>
      </c>
      <c r="K360" s="12">
        <v>0</v>
      </c>
      <c r="L360" s="12">
        <v>0</v>
      </c>
      <c r="M360" s="12">
        <v>0</v>
      </c>
      <c r="N360" s="12">
        <v>0</v>
      </c>
      <c r="O360" s="12">
        <v>0</v>
      </c>
      <c r="P360" s="12">
        <v>0</v>
      </c>
      <c r="Q360" s="12">
        <v>0</v>
      </c>
      <c r="R360" s="12">
        <v>0</v>
      </c>
      <c r="S360" s="12">
        <v>0</v>
      </c>
    </row>
    <row r="361" spans="1:19" x14ac:dyDescent="0.25">
      <c r="A361" s="10" t="s">
        <v>309</v>
      </c>
      <c r="B361" s="11" t="s">
        <v>391</v>
      </c>
      <c r="C361" s="11"/>
      <c r="D361" s="11" t="s">
        <v>394</v>
      </c>
      <c r="E361" s="11" t="s">
        <v>387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  <c r="K361" s="12">
        <v>0</v>
      </c>
      <c r="L361" s="12">
        <v>0</v>
      </c>
      <c r="M361" s="12">
        <v>0</v>
      </c>
      <c r="N361" s="12">
        <v>0</v>
      </c>
      <c r="O361" s="12">
        <v>0</v>
      </c>
      <c r="P361" s="12">
        <v>0</v>
      </c>
      <c r="Q361" s="12">
        <v>0</v>
      </c>
      <c r="R361" s="12">
        <v>0</v>
      </c>
      <c r="S361" s="12">
        <v>0</v>
      </c>
    </row>
    <row r="362" spans="1:19" x14ac:dyDescent="0.25">
      <c r="A362" s="10" t="s">
        <v>310</v>
      </c>
      <c r="B362" s="11" t="s">
        <v>391</v>
      </c>
      <c r="C362" s="11"/>
      <c r="D362" s="11" t="s">
        <v>394</v>
      </c>
      <c r="E362" s="11" t="s">
        <v>387</v>
      </c>
      <c r="F362" s="12">
        <v>699840</v>
      </c>
      <c r="G362" s="12">
        <v>1776263</v>
      </c>
      <c r="H362" s="12">
        <v>2849436</v>
      </c>
      <c r="I362" s="12">
        <v>4184703</v>
      </c>
      <c r="J362" s="12">
        <v>1179760</v>
      </c>
      <c r="K362" s="12">
        <v>2074223</v>
      </c>
      <c r="L362" s="12">
        <v>2639225</v>
      </c>
      <c r="M362" s="12">
        <v>2686292</v>
      </c>
      <c r="N362" s="12">
        <v>374663</v>
      </c>
      <c r="O362" s="12">
        <v>1534755</v>
      </c>
      <c r="P362" s="12">
        <v>3254268</v>
      </c>
      <c r="Q362" s="12">
        <v>7590874</v>
      </c>
      <c r="R362" s="12">
        <v>2740280</v>
      </c>
      <c r="S362" s="12">
        <v>6670138</v>
      </c>
    </row>
    <row r="363" spans="1:19" x14ac:dyDescent="0.25">
      <c r="A363" s="10" t="s">
        <v>311</v>
      </c>
      <c r="B363" s="11" t="s">
        <v>390</v>
      </c>
      <c r="C363" s="11"/>
      <c r="D363" s="11" t="s">
        <v>393</v>
      </c>
      <c r="E363" s="11" t="s">
        <v>387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  <c r="K363" s="12">
        <v>0</v>
      </c>
      <c r="L363" s="12">
        <v>0</v>
      </c>
      <c r="M363" s="12">
        <v>0</v>
      </c>
      <c r="N363" s="12">
        <v>0</v>
      </c>
      <c r="O363" s="12">
        <v>0</v>
      </c>
      <c r="P363" s="12">
        <v>0</v>
      </c>
      <c r="Q363" s="12">
        <v>0</v>
      </c>
      <c r="R363" s="12">
        <v>0</v>
      </c>
      <c r="S363" s="12">
        <v>0</v>
      </c>
    </row>
    <row r="364" spans="1:19" x14ac:dyDescent="0.25">
      <c r="A364" s="10" t="s">
        <v>312</v>
      </c>
      <c r="B364" s="11" t="s">
        <v>390</v>
      </c>
      <c r="C364" s="11"/>
      <c r="D364" s="11" t="s">
        <v>393</v>
      </c>
      <c r="E364" s="11" t="s">
        <v>387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  <c r="K364" s="12">
        <v>0</v>
      </c>
      <c r="L364" s="12">
        <v>0</v>
      </c>
      <c r="M364" s="12">
        <v>0</v>
      </c>
      <c r="N364" s="12">
        <v>0</v>
      </c>
      <c r="O364" s="12">
        <v>0</v>
      </c>
      <c r="P364" s="12">
        <v>0</v>
      </c>
      <c r="Q364" s="12">
        <v>0</v>
      </c>
      <c r="R364" s="12">
        <v>0</v>
      </c>
      <c r="S364" s="12">
        <v>0</v>
      </c>
    </row>
    <row r="365" spans="1:19" x14ac:dyDescent="0.25">
      <c r="A365" s="10" t="s">
        <v>313</v>
      </c>
      <c r="B365" s="11" t="s">
        <v>391</v>
      </c>
      <c r="C365" s="11"/>
      <c r="D365" s="11" t="s">
        <v>394</v>
      </c>
      <c r="E365" s="11" t="s">
        <v>387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  <c r="K365" s="12">
        <v>0</v>
      </c>
      <c r="L365" s="12">
        <v>0</v>
      </c>
      <c r="M365" s="12">
        <v>0</v>
      </c>
      <c r="N365" s="12">
        <v>0</v>
      </c>
      <c r="O365" s="12">
        <v>0</v>
      </c>
      <c r="P365" s="12">
        <v>0</v>
      </c>
      <c r="Q365" s="12">
        <v>0</v>
      </c>
      <c r="R365" s="12">
        <v>0</v>
      </c>
      <c r="S365" s="12">
        <v>0</v>
      </c>
    </row>
    <row r="366" spans="1:19" x14ac:dyDescent="0.25">
      <c r="A366" s="10" t="s">
        <v>149</v>
      </c>
      <c r="B366" s="11" t="s">
        <v>391</v>
      </c>
      <c r="C366" s="11"/>
      <c r="D366" s="11" t="s">
        <v>394</v>
      </c>
      <c r="E366" s="11" t="s">
        <v>387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</row>
    <row r="367" spans="1:19" x14ac:dyDescent="0.25">
      <c r="A367" s="10" t="s">
        <v>314</v>
      </c>
      <c r="B367" s="11" t="s">
        <v>390</v>
      </c>
      <c r="C367" s="11"/>
      <c r="D367" s="11" t="s">
        <v>393</v>
      </c>
      <c r="E367" s="11" t="s">
        <v>387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  <c r="K367" s="12">
        <v>0</v>
      </c>
      <c r="L367" s="12">
        <v>0</v>
      </c>
      <c r="M367" s="12">
        <v>0</v>
      </c>
      <c r="N367" s="12">
        <v>0</v>
      </c>
      <c r="O367" s="12">
        <v>0</v>
      </c>
      <c r="P367" s="12">
        <v>0</v>
      </c>
      <c r="Q367" s="12">
        <v>0</v>
      </c>
      <c r="R367" s="12">
        <v>0</v>
      </c>
      <c r="S367" s="12">
        <v>0</v>
      </c>
    </row>
    <row r="368" spans="1:19" x14ac:dyDescent="0.25">
      <c r="A368" s="10" t="s">
        <v>315</v>
      </c>
      <c r="B368" s="11" t="s">
        <v>391</v>
      </c>
      <c r="C368" s="11"/>
      <c r="D368" s="11" t="s">
        <v>394</v>
      </c>
      <c r="E368" s="11" t="s">
        <v>387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  <c r="K368" s="12">
        <v>0</v>
      </c>
      <c r="L368" s="12">
        <v>0</v>
      </c>
      <c r="M368" s="12">
        <v>0</v>
      </c>
      <c r="N368" s="12">
        <v>0</v>
      </c>
      <c r="O368" s="12">
        <v>0</v>
      </c>
      <c r="P368" s="12">
        <v>0</v>
      </c>
      <c r="Q368" s="12">
        <v>0</v>
      </c>
      <c r="R368" s="12">
        <v>0</v>
      </c>
      <c r="S368" s="12">
        <v>0</v>
      </c>
    </row>
    <row r="369" spans="1:19" x14ac:dyDescent="0.25">
      <c r="A369" s="10" t="s">
        <v>149</v>
      </c>
      <c r="B369" s="11" t="s">
        <v>391</v>
      </c>
      <c r="C369" s="11"/>
      <c r="D369" s="11" t="s">
        <v>394</v>
      </c>
      <c r="E369" s="11" t="s">
        <v>387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</row>
    <row r="370" spans="1:19" x14ac:dyDescent="0.25">
      <c r="A370" s="10" t="s">
        <v>316</v>
      </c>
      <c r="B370" s="11" t="s">
        <v>390</v>
      </c>
      <c r="C370" s="11"/>
      <c r="D370" s="11" t="s">
        <v>393</v>
      </c>
      <c r="E370" s="11" t="s">
        <v>387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</row>
    <row r="371" spans="1:19" x14ac:dyDescent="0.25">
      <c r="A371" s="10" t="s">
        <v>317</v>
      </c>
      <c r="B371" s="11" t="s">
        <v>391</v>
      </c>
      <c r="C371" s="11"/>
      <c r="D371" s="11" t="s">
        <v>394</v>
      </c>
      <c r="E371" s="11" t="s">
        <v>387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</row>
    <row r="372" spans="1:19" x14ac:dyDescent="0.25">
      <c r="A372" s="10" t="s">
        <v>318</v>
      </c>
      <c r="B372" s="11" t="s">
        <v>391</v>
      </c>
      <c r="C372" s="11"/>
      <c r="D372" s="11" t="s">
        <v>394</v>
      </c>
      <c r="E372" s="11" t="s">
        <v>387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</row>
    <row r="373" spans="1:19" x14ac:dyDescent="0.25">
      <c r="A373" s="10" t="s">
        <v>319</v>
      </c>
      <c r="B373" s="11" t="s">
        <v>391</v>
      </c>
      <c r="C373" s="11"/>
      <c r="D373" s="11" t="s">
        <v>394</v>
      </c>
      <c r="E373" s="11" t="s">
        <v>387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</row>
    <row r="374" spans="1:19" x14ac:dyDescent="0.25">
      <c r="A374" s="10" t="s">
        <v>320</v>
      </c>
      <c r="B374" s="11" t="s">
        <v>390</v>
      </c>
      <c r="C374" s="11"/>
      <c r="D374" s="11" t="s">
        <v>393</v>
      </c>
      <c r="E374" s="11" t="s">
        <v>387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</row>
    <row r="375" spans="1:19" x14ac:dyDescent="0.25">
      <c r="A375" s="10" t="s">
        <v>321</v>
      </c>
      <c r="B375" s="11" t="s">
        <v>391</v>
      </c>
      <c r="C375" s="11"/>
      <c r="D375" s="11" t="s">
        <v>394</v>
      </c>
      <c r="E375" s="11" t="s">
        <v>387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</row>
    <row r="376" spans="1:19" x14ac:dyDescent="0.25">
      <c r="A376" s="10" t="s">
        <v>322</v>
      </c>
      <c r="B376" s="11" t="s">
        <v>391</v>
      </c>
      <c r="C376" s="11"/>
      <c r="D376" s="11" t="s">
        <v>394</v>
      </c>
      <c r="E376" s="11" t="s">
        <v>387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</row>
    <row r="377" spans="1:19" x14ac:dyDescent="0.25">
      <c r="A377" s="10" t="s">
        <v>33</v>
      </c>
      <c r="B377" s="11" t="s">
        <v>391</v>
      </c>
      <c r="C377" s="11"/>
      <c r="D377" s="11" t="s">
        <v>394</v>
      </c>
      <c r="E377" s="11" t="s">
        <v>387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  <c r="N377" s="12">
        <v>0</v>
      </c>
      <c r="O377" s="12">
        <v>0</v>
      </c>
      <c r="P377" s="12">
        <v>0</v>
      </c>
      <c r="Q377" s="12">
        <v>0</v>
      </c>
      <c r="R377" s="12">
        <v>0</v>
      </c>
      <c r="S377" s="12">
        <v>0</v>
      </c>
    </row>
    <row r="378" spans="1:19" x14ac:dyDescent="0.25">
      <c r="A378" s="10" t="s">
        <v>323</v>
      </c>
      <c r="B378" s="11" t="s">
        <v>391</v>
      </c>
      <c r="C378" s="11"/>
      <c r="D378" s="11" t="s">
        <v>394</v>
      </c>
      <c r="E378" s="11" t="s">
        <v>387</v>
      </c>
      <c r="F378" s="12">
        <v>0</v>
      </c>
      <c r="G378" s="12">
        <v>0</v>
      </c>
      <c r="H378" s="12">
        <v>0</v>
      </c>
      <c r="I378" s="12">
        <v>0</v>
      </c>
      <c r="J378" s="12">
        <v>0</v>
      </c>
      <c r="K378" s="12">
        <v>0</v>
      </c>
      <c r="L378" s="12">
        <v>0</v>
      </c>
      <c r="M378" s="12">
        <v>0</v>
      </c>
      <c r="N378" s="12">
        <v>0</v>
      </c>
      <c r="O378" s="12">
        <v>0</v>
      </c>
      <c r="P378" s="12">
        <v>0</v>
      </c>
      <c r="Q378" s="12">
        <v>0</v>
      </c>
      <c r="R378" s="12">
        <v>0</v>
      </c>
      <c r="S378" s="12">
        <v>0</v>
      </c>
    </row>
    <row r="379" spans="1:19" x14ac:dyDescent="0.25">
      <c r="A379" s="13" t="s">
        <v>2</v>
      </c>
      <c r="B379" s="14" t="s">
        <v>391</v>
      </c>
      <c r="C379" s="14"/>
      <c r="D379" s="14" t="s">
        <v>394</v>
      </c>
      <c r="E379" s="14" t="s">
        <v>388</v>
      </c>
      <c r="F379" s="15">
        <v>932052274</v>
      </c>
      <c r="G379" s="15">
        <v>-1752678093</v>
      </c>
      <c r="H379" s="15">
        <v>-3230382550</v>
      </c>
      <c r="I379" s="15">
        <v>-7730736191</v>
      </c>
      <c r="J379" s="15">
        <v>-3031231018</v>
      </c>
      <c r="K379" s="15">
        <v>-8449564202</v>
      </c>
      <c r="L379" s="15">
        <v>-13304689194</v>
      </c>
      <c r="M379" s="15">
        <v>-17753085292</v>
      </c>
      <c r="N379" s="15">
        <v>-10234710198</v>
      </c>
      <c r="O379" s="15">
        <v>-23413845143</v>
      </c>
      <c r="P379" s="15">
        <v>-35358037561</v>
      </c>
      <c r="Q379" s="15">
        <v>-47397840454</v>
      </c>
      <c r="R379" s="15">
        <v>-12630667038</v>
      </c>
      <c r="S379" s="15">
        <v>-25468344993</v>
      </c>
    </row>
    <row r="380" spans="1:19" x14ac:dyDescent="0.25">
      <c r="A380" s="4" t="s">
        <v>3</v>
      </c>
      <c r="B380" s="5" t="s">
        <v>390</v>
      </c>
      <c r="C380" s="5"/>
      <c r="D380" s="5" t="s">
        <v>393</v>
      </c>
      <c r="E380" s="5" t="s">
        <v>386</v>
      </c>
      <c r="F380" s="6">
        <v>6855281</v>
      </c>
      <c r="G380" s="6">
        <v>19379933</v>
      </c>
      <c r="H380" s="6">
        <v>567285408</v>
      </c>
      <c r="I380" s="6">
        <v>790381924</v>
      </c>
      <c r="J380" s="6">
        <v>82815986</v>
      </c>
      <c r="K380" s="6">
        <v>158076496</v>
      </c>
      <c r="L380" s="6">
        <v>351558080</v>
      </c>
      <c r="M380" s="6">
        <v>351882445</v>
      </c>
      <c r="N380" s="6">
        <v>35553164</v>
      </c>
      <c r="O380" s="6">
        <v>225881499</v>
      </c>
      <c r="P380" s="6">
        <v>232273442</v>
      </c>
      <c r="Q380" s="6">
        <v>232416801</v>
      </c>
      <c r="R380" s="6">
        <v>56230028</v>
      </c>
      <c r="S380" s="6">
        <v>965753179</v>
      </c>
    </row>
    <row r="381" spans="1:19" x14ac:dyDescent="0.25">
      <c r="A381" s="4" t="s">
        <v>324</v>
      </c>
      <c r="B381" s="5" t="s">
        <v>391</v>
      </c>
      <c r="C381" s="5"/>
      <c r="D381" s="5" t="s">
        <v>394</v>
      </c>
      <c r="E381" s="5" t="s">
        <v>386</v>
      </c>
      <c r="F381" s="6">
        <v>385177</v>
      </c>
      <c r="G381" s="6">
        <v>2608944</v>
      </c>
      <c r="H381" s="6">
        <v>2608944</v>
      </c>
      <c r="I381" s="6">
        <v>2608944</v>
      </c>
      <c r="J381" s="6">
        <v>0</v>
      </c>
      <c r="K381" s="6">
        <v>0</v>
      </c>
      <c r="L381" s="6">
        <v>0</v>
      </c>
      <c r="M381" s="6">
        <v>0</v>
      </c>
      <c r="N381" s="6">
        <v>0</v>
      </c>
      <c r="O381" s="6">
        <v>0</v>
      </c>
      <c r="P381" s="6">
        <v>0</v>
      </c>
      <c r="Q381" s="6">
        <v>106750</v>
      </c>
      <c r="R381" s="6">
        <v>0</v>
      </c>
      <c r="S381" s="6">
        <v>0</v>
      </c>
    </row>
    <row r="382" spans="1:19" x14ac:dyDescent="0.25">
      <c r="A382" s="4" t="s">
        <v>325</v>
      </c>
      <c r="B382" s="5" t="s">
        <v>391</v>
      </c>
      <c r="C382" s="5"/>
      <c r="D382" s="5" t="s">
        <v>394</v>
      </c>
      <c r="E382" s="5" t="s">
        <v>386</v>
      </c>
      <c r="F382" s="6">
        <v>0</v>
      </c>
      <c r="G382" s="6">
        <v>0</v>
      </c>
      <c r="H382" s="6">
        <v>0</v>
      </c>
      <c r="I382" s="6">
        <v>0</v>
      </c>
      <c r="J382" s="6">
        <v>0</v>
      </c>
      <c r="K382" s="6">
        <v>0</v>
      </c>
      <c r="L382" s="6">
        <v>0</v>
      </c>
      <c r="M382" s="6">
        <v>0</v>
      </c>
      <c r="N382" s="6">
        <v>0</v>
      </c>
      <c r="O382" s="6">
        <v>0</v>
      </c>
      <c r="P382" s="6">
        <v>0</v>
      </c>
      <c r="Q382" s="6">
        <v>0</v>
      </c>
      <c r="R382" s="6">
        <v>0</v>
      </c>
      <c r="S382" s="6">
        <v>0</v>
      </c>
    </row>
    <row r="383" spans="1:19" x14ac:dyDescent="0.25">
      <c r="A383" s="4" t="s">
        <v>326</v>
      </c>
      <c r="B383" s="5" t="s">
        <v>391</v>
      </c>
      <c r="C383" s="5"/>
      <c r="D383" s="5" t="s">
        <v>394</v>
      </c>
      <c r="E383" s="5" t="s">
        <v>386</v>
      </c>
      <c r="F383" s="6">
        <v>3349155</v>
      </c>
      <c r="G383" s="6">
        <v>6698310</v>
      </c>
      <c r="H383" s="6">
        <v>35247465</v>
      </c>
      <c r="I383" s="6">
        <v>106537742</v>
      </c>
      <c r="J383" s="6">
        <v>73537216</v>
      </c>
      <c r="K383" s="6">
        <v>147912418</v>
      </c>
      <c r="L383" s="6">
        <v>166475748</v>
      </c>
      <c r="M383" s="6">
        <v>166475748</v>
      </c>
      <c r="N383" s="6">
        <v>0</v>
      </c>
      <c r="O383" s="6">
        <v>0</v>
      </c>
      <c r="P383" s="6">
        <v>0</v>
      </c>
      <c r="Q383" s="6">
        <v>0</v>
      </c>
      <c r="R383" s="6">
        <v>0</v>
      </c>
      <c r="S383" s="6">
        <v>0</v>
      </c>
    </row>
    <row r="384" spans="1:19" x14ac:dyDescent="0.25">
      <c r="A384" s="4" t="s">
        <v>327</v>
      </c>
      <c r="B384" s="5" t="s">
        <v>391</v>
      </c>
      <c r="C384" s="5"/>
      <c r="D384" s="5" t="s">
        <v>394</v>
      </c>
      <c r="E384" s="5" t="s">
        <v>386</v>
      </c>
      <c r="F384" s="6">
        <v>0</v>
      </c>
      <c r="G384" s="6">
        <v>0</v>
      </c>
      <c r="H384" s="6">
        <v>0</v>
      </c>
      <c r="I384" s="6">
        <v>0</v>
      </c>
      <c r="J384" s="6">
        <v>0</v>
      </c>
      <c r="K384" s="6">
        <v>0</v>
      </c>
      <c r="L384" s="6">
        <v>0</v>
      </c>
      <c r="M384" s="6">
        <v>0</v>
      </c>
      <c r="N384" s="6">
        <v>0</v>
      </c>
      <c r="O384" s="6">
        <v>0</v>
      </c>
      <c r="P384" s="6">
        <v>0</v>
      </c>
      <c r="Q384" s="6">
        <v>0</v>
      </c>
      <c r="R384" s="6">
        <v>0</v>
      </c>
      <c r="S384" s="6">
        <v>0</v>
      </c>
    </row>
    <row r="385" spans="1:19" x14ac:dyDescent="0.25">
      <c r="A385" s="4" t="s">
        <v>328</v>
      </c>
      <c r="B385" s="5" t="s">
        <v>391</v>
      </c>
      <c r="C385" s="5"/>
      <c r="D385" s="5" t="s">
        <v>394</v>
      </c>
      <c r="E385" s="5" t="s">
        <v>386</v>
      </c>
      <c r="F385" s="6">
        <v>0</v>
      </c>
      <c r="G385" s="6">
        <v>0</v>
      </c>
      <c r="H385" s="6">
        <v>0</v>
      </c>
      <c r="I385" s="6">
        <v>0</v>
      </c>
      <c r="J385" s="6">
        <v>0</v>
      </c>
      <c r="K385" s="6">
        <v>0</v>
      </c>
      <c r="L385" s="6">
        <v>0</v>
      </c>
      <c r="M385" s="6">
        <v>0</v>
      </c>
      <c r="N385" s="6">
        <v>0</v>
      </c>
      <c r="O385" s="6">
        <v>0</v>
      </c>
      <c r="P385" s="6">
        <v>0</v>
      </c>
      <c r="Q385" s="6">
        <v>0</v>
      </c>
      <c r="R385" s="6">
        <v>0</v>
      </c>
      <c r="S385" s="6">
        <v>0</v>
      </c>
    </row>
    <row r="386" spans="1:19" x14ac:dyDescent="0.25">
      <c r="A386" s="4" t="s">
        <v>329</v>
      </c>
      <c r="B386" s="5" t="s">
        <v>391</v>
      </c>
      <c r="C386" s="5"/>
      <c r="D386" s="5" t="s">
        <v>394</v>
      </c>
      <c r="E386" s="5" t="s">
        <v>386</v>
      </c>
      <c r="F386" s="6">
        <v>0</v>
      </c>
      <c r="G386" s="6">
        <v>0</v>
      </c>
      <c r="H386" s="6">
        <v>0</v>
      </c>
      <c r="I386" s="6">
        <v>0</v>
      </c>
      <c r="J386" s="6">
        <v>0</v>
      </c>
      <c r="K386" s="6">
        <v>0</v>
      </c>
      <c r="L386" s="6">
        <v>0</v>
      </c>
      <c r="M386" s="6">
        <v>0</v>
      </c>
      <c r="N386" s="6">
        <v>0</v>
      </c>
      <c r="O386" s="6">
        <v>0</v>
      </c>
      <c r="P386" s="6">
        <v>0</v>
      </c>
      <c r="Q386" s="6">
        <v>0</v>
      </c>
      <c r="R386" s="6">
        <v>0</v>
      </c>
      <c r="S386" s="6">
        <v>0</v>
      </c>
    </row>
    <row r="387" spans="1:19" x14ac:dyDescent="0.25">
      <c r="A387" s="4" t="s">
        <v>330</v>
      </c>
      <c r="B387" s="5" t="s">
        <v>391</v>
      </c>
      <c r="C387" s="5"/>
      <c r="D387" s="5" t="s">
        <v>394</v>
      </c>
      <c r="E387" s="5" t="s">
        <v>386</v>
      </c>
      <c r="F387" s="6">
        <v>0</v>
      </c>
      <c r="G387" s="6">
        <v>0</v>
      </c>
      <c r="H387" s="6">
        <v>0</v>
      </c>
      <c r="I387" s="6">
        <v>0</v>
      </c>
      <c r="J387" s="6">
        <v>0</v>
      </c>
      <c r="K387" s="6">
        <v>0</v>
      </c>
      <c r="L387" s="6">
        <v>0</v>
      </c>
      <c r="M387" s="6">
        <v>0</v>
      </c>
      <c r="N387" s="6">
        <v>0</v>
      </c>
      <c r="O387" s="6">
        <v>0</v>
      </c>
      <c r="P387" s="6">
        <v>0</v>
      </c>
      <c r="Q387" s="6">
        <v>0</v>
      </c>
      <c r="R387" s="6">
        <v>0</v>
      </c>
      <c r="S387" s="6">
        <v>0</v>
      </c>
    </row>
    <row r="388" spans="1:19" x14ac:dyDescent="0.25">
      <c r="A388" s="4" t="s">
        <v>331</v>
      </c>
      <c r="B388" s="5" t="s">
        <v>391</v>
      </c>
      <c r="C388" s="5"/>
      <c r="D388" s="5" t="s">
        <v>394</v>
      </c>
      <c r="E388" s="5" t="s">
        <v>386</v>
      </c>
      <c r="F388" s="6">
        <v>0</v>
      </c>
      <c r="G388" s="6">
        <v>0</v>
      </c>
      <c r="H388" s="6">
        <v>0</v>
      </c>
      <c r="I388" s="6">
        <v>0</v>
      </c>
      <c r="J388" s="6">
        <v>0</v>
      </c>
      <c r="K388" s="6">
        <v>0</v>
      </c>
      <c r="L388" s="6">
        <v>0</v>
      </c>
      <c r="M388" s="6">
        <v>0</v>
      </c>
      <c r="N388" s="6">
        <v>0</v>
      </c>
      <c r="O388" s="6">
        <v>0</v>
      </c>
      <c r="P388" s="6">
        <v>0</v>
      </c>
      <c r="Q388" s="6">
        <v>0</v>
      </c>
      <c r="R388" s="6">
        <v>0</v>
      </c>
      <c r="S388" s="6">
        <v>0</v>
      </c>
    </row>
    <row r="389" spans="1:19" x14ac:dyDescent="0.25">
      <c r="A389" s="4" t="s">
        <v>332</v>
      </c>
      <c r="B389" s="5" t="s">
        <v>391</v>
      </c>
      <c r="C389" s="5"/>
      <c r="D389" s="5" t="s">
        <v>394</v>
      </c>
      <c r="E389" s="5" t="s">
        <v>386</v>
      </c>
      <c r="F389" s="6">
        <v>0</v>
      </c>
      <c r="G389" s="6">
        <v>0</v>
      </c>
      <c r="H389" s="6">
        <v>0</v>
      </c>
      <c r="I389" s="6">
        <v>0</v>
      </c>
      <c r="J389" s="6">
        <v>0</v>
      </c>
      <c r="K389" s="6">
        <v>0</v>
      </c>
      <c r="L389" s="6">
        <v>0</v>
      </c>
      <c r="M389" s="6">
        <v>0</v>
      </c>
      <c r="N389" s="6">
        <v>0</v>
      </c>
      <c r="O389" s="6">
        <v>0</v>
      </c>
      <c r="P389" s="6">
        <v>0</v>
      </c>
      <c r="Q389" s="6">
        <v>0</v>
      </c>
      <c r="R389" s="6">
        <v>0</v>
      </c>
      <c r="S389" s="6">
        <v>0</v>
      </c>
    </row>
    <row r="390" spans="1:19" x14ac:dyDescent="0.25">
      <c r="A390" s="4" t="s">
        <v>334</v>
      </c>
      <c r="B390" s="5" t="s">
        <v>391</v>
      </c>
      <c r="C390" s="5"/>
      <c r="D390" s="5" t="s">
        <v>394</v>
      </c>
      <c r="E390" s="5" t="s">
        <v>386</v>
      </c>
      <c r="F390" s="6">
        <v>0</v>
      </c>
      <c r="G390" s="6">
        <v>0</v>
      </c>
      <c r="H390" s="6">
        <v>0</v>
      </c>
      <c r="I390" s="6">
        <v>0</v>
      </c>
      <c r="J390" s="6">
        <v>0</v>
      </c>
      <c r="K390" s="6">
        <v>0</v>
      </c>
      <c r="L390" s="6">
        <v>0</v>
      </c>
      <c r="M390" s="6">
        <v>0</v>
      </c>
      <c r="N390" s="6">
        <v>0</v>
      </c>
      <c r="O390" s="6">
        <v>0</v>
      </c>
      <c r="P390" s="6">
        <v>0</v>
      </c>
      <c r="Q390" s="6">
        <v>0</v>
      </c>
      <c r="R390" s="6">
        <v>0</v>
      </c>
      <c r="S390" s="6">
        <v>0</v>
      </c>
    </row>
    <row r="391" spans="1:19" x14ac:dyDescent="0.25">
      <c r="A391" s="4" t="s">
        <v>333</v>
      </c>
      <c r="B391" s="5" t="s">
        <v>391</v>
      </c>
      <c r="C391" s="5"/>
      <c r="D391" s="5" t="s">
        <v>394</v>
      </c>
      <c r="E391" s="5" t="s">
        <v>386</v>
      </c>
      <c r="F391" s="6">
        <v>0</v>
      </c>
      <c r="G391" s="6">
        <v>0</v>
      </c>
      <c r="H391" s="6">
        <v>0</v>
      </c>
      <c r="I391" s="6">
        <v>0</v>
      </c>
      <c r="J391" s="6">
        <v>0</v>
      </c>
      <c r="K391" s="6">
        <v>0</v>
      </c>
      <c r="L391" s="6">
        <v>0</v>
      </c>
      <c r="M391" s="6">
        <v>0</v>
      </c>
      <c r="N391" s="6">
        <v>0</v>
      </c>
      <c r="O391" s="6">
        <v>0</v>
      </c>
      <c r="P391" s="6">
        <v>0</v>
      </c>
      <c r="Q391" s="6">
        <v>0</v>
      </c>
      <c r="R391" s="6">
        <v>0</v>
      </c>
      <c r="S391" s="6">
        <v>0</v>
      </c>
    </row>
    <row r="392" spans="1:19" x14ac:dyDescent="0.25">
      <c r="A392" s="4" t="s">
        <v>335</v>
      </c>
      <c r="B392" s="5" t="s">
        <v>391</v>
      </c>
      <c r="C392" s="5"/>
      <c r="D392" s="5" t="s">
        <v>394</v>
      </c>
      <c r="E392" s="5" t="s">
        <v>386</v>
      </c>
      <c r="F392" s="6">
        <v>0</v>
      </c>
      <c r="G392" s="6">
        <v>0</v>
      </c>
      <c r="H392" s="6">
        <v>0</v>
      </c>
      <c r="I392" s="6">
        <v>0</v>
      </c>
      <c r="J392" s="6">
        <v>0</v>
      </c>
      <c r="K392" s="6">
        <v>0</v>
      </c>
      <c r="L392" s="6">
        <v>0</v>
      </c>
      <c r="M392" s="6">
        <v>0</v>
      </c>
      <c r="N392" s="6">
        <v>0</v>
      </c>
      <c r="O392" s="6">
        <v>0</v>
      </c>
      <c r="P392" s="6">
        <v>0</v>
      </c>
      <c r="Q392" s="6">
        <v>0</v>
      </c>
      <c r="R392" s="6">
        <v>0</v>
      </c>
      <c r="S392" s="6">
        <v>0</v>
      </c>
    </row>
    <row r="393" spans="1:19" x14ac:dyDescent="0.25">
      <c r="A393" s="4" t="s">
        <v>336</v>
      </c>
      <c r="B393" s="5" t="s">
        <v>391</v>
      </c>
      <c r="C393" s="5"/>
      <c r="D393" s="5" t="s">
        <v>394</v>
      </c>
      <c r="E393" s="5" t="s">
        <v>386</v>
      </c>
      <c r="F393" s="6">
        <v>0</v>
      </c>
      <c r="G393" s="6">
        <v>0</v>
      </c>
      <c r="H393" s="6">
        <v>0</v>
      </c>
      <c r="I393" s="6">
        <v>0</v>
      </c>
      <c r="J393" s="6">
        <v>0</v>
      </c>
      <c r="K393" s="6">
        <v>0</v>
      </c>
      <c r="L393" s="6">
        <v>0</v>
      </c>
      <c r="M393" s="6">
        <v>0</v>
      </c>
      <c r="N393" s="6">
        <v>0</v>
      </c>
      <c r="O393" s="6">
        <v>0</v>
      </c>
      <c r="P393" s="6">
        <v>0</v>
      </c>
      <c r="Q393" s="6">
        <v>0</v>
      </c>
      <c r="R393" s="6">
        <v>0</v>
      </c>
      <c r="S393" s="6">
        <v>0</v>
      </c>
    </row>
    <row r="394" spans="1:19" x14ac:dyDescent="0.25">
      <c r="A394" s="4" t="s">
        <v>337</v>
      </c>
      <c r="B394" s="5" t="s">
        <v>391</v>
      </c>
      <c r="C394" s="5"/>
      <c r="D394" s="5" t="s">
        <v>394</v>
      </c>
      <c r="E394" s="5" t="s">
        <v>386</v>
      </c>
      <c r="F394" s="6">
        <v>0</v>
      </c>
      <c r="G394" s="6">
        <v>0</v>
      </c>
      <c r="H394" s="6">
        <v>0</v>
      </c>
      <c r="I394" s="6">
        <v>0</v>
      </c>
      <c r="J394" s="6">
        <v>0</v>
      </c>
      <c r="K394" s="6">
        <v>0</v>
      </c>
      <c r="L394" s="6">
        <v>0</v>
      </c>
      <c r="M394" s="6">
        <v>0</v>
      </c>
      <c r="N394" s="6">
        <v>0</v>
      </c>
      <c r="O394" s="6">
        <v>0</v>
      </c>
      <c r="P394" s="6">
        <v>0</v>
      </c>
      <c r="Q394" s="6">
        <v>0</v>
      </c>
      <c r="R394" s="6">
        <v>0</v>
      </c>
      <c r="S394" s="6">
        <v>0</v>
      </c>
    </row>
    <row r="395" spans="1:19" x14ac:dyDescent="0.25">
      <c r="A395" s="4" t="s">
        <v>338</v>
      </c>
      <c r="B395" s="5" t="s">
        <v>391</v>
      </c>
      <c r="C395" s="5"/>
      <c r="D395" s="5" t="s">
        <v>394</v>
      </c>
      <c r="E395" s="5" t="s">
        <v>386</v>
      </c>
      <c r="F395" s="6">
        <v>0</v>
      </c>
      <c r="G395" s="6">
        <v>0</v>
      </c>
      <c r="H395" s="6">
        <v>0</v>
      </c>
      <c r="I395" s="6">
        <v>0</v>
      </c>
      <c r="J395" s="6">
        <v>0</v>
      </c>
      <c r="K395" s="6">
        <v>0</v>
      </c>
      <c r="L395" s="6">
        <v>0</v>
      </c>
      <c r="M395" s="6">
        <v>0</v>
      </c>
      <c r="N395" s="6">
        <v>0</v>
      </c>
      <c r="O395" s="6">
        <v>0</v>
      </c>
      <c r="P395" s="6">
        <v>0</v>
      </c>
      <c r="Q395" s="6">
        <v>0</v>
      </c>
      <c r="R395" s="6">
        <v>0</v>
      </c>
      <c r="S395" s="6">
        <v>0</v>
      </c>
    </row>
    <row r="396" spans="1:19" x14ac:dyDescent="0.25">
      <c r="A396" s="4" t="s">
        <v>339</v>
      </c>
      <c r="B396" s="5" t="s">
        <v>391</v>
      </c>
      <c r="C396" s="5"/>
      <c r="D396" s="5" t="s">
        <v>394</v>
      </c>
      <c r="E396" s="5" t="s">
        <v>386</v>
      </c>
      <c r="F396" s="6">
        <v>0</v>
      </c>
      <c r="G396" s="6">
        <v>0</v>
      </c>
      <c r="H396" s="6">
        <v>0</v>
      </c>
      <c r="I396" s="6">
        <v>0</v>
      </c>
      <c r="J396" s="6">
        <v>0</v>
      </c>
      <c r="K396" s="6">
        <v>0</v>
      </c>
      <c r="L396" s="6">
        <v>0</v>
      </c>
      <c r="M396" s="6">
        <v>0</v>
      </c>
      <c r="N396" s="6">
        <v>0</v>
      </c>
      <c r="O396" s="6">
        <v>0</v>
      </c>
      <c r="P396" s="6">
        <v>0</v>
      </c>
      <c r="Q396" s="6">
        <v>0</v>
      </c>
      <c r="R396" s="6">
        <v>0</v>
      </c>
      <c r="S396" s="6">
        <v>0</v>
      </c>
    </row>
    <row r="397" spans="1:19" x14ac:dyDescent="0.25">
      <c r="A397" s="4" t="s">
        <v>340</v>
      </c>
      <c r="B397" s="5" t="s">
        <v>391</v>
      </c>
      <c r="C397" s="5"/>
      <c r="D397" s="5" t="s">
        <v>394</v>
      </c>
      <c r="E397" s="5" t="s">
        <v>386</v>
      </c>
      <c r="F397" s="6">
        <v>3120949</v>
      </c>
      <c r="G397" s="6">
        <v>10072679</v>
      </c>
      <c r="H397" s="6">
        <v>529428999</v>
      </c>
      <c r="I397" s="6">
        <v>681235238</v>
      </c>
      <c r="J397" s="6">
        <v>9278770</v>
      </c>
      <c r="K397" s="6">
        <v>10164078</v>
      </c>
      <c r="L397" s="6">
        <v>185082332</v>
      </c>
      <c r="M397" s="6">
        <v>185406697</v>
      </c>
      <c r="N397" s="6">
        <v>35553164</v>
      </c>
      <c r="O397" s="6">
        <v>225881499</v>
      </c>
      <c r="P397" s="6">
        <v>232273442</v>
      </c>
      <c r="Q397" s="6">
        <v>232310051</v>
      </c>
      <c r="R397" s="6">
        <v>56230028</v>
      </c>
      <c r="S397" s="6">
        <v>965753179</v>
      </c>
    </row>
    <row r="398" spans="1:19" x14ac:dyDescent="0.25">
      <c r="A398" s="4" t="s">
        <v>4</v>
      </c>
      <c r="B398" s="5" t="s">
        <v>390</v>
      </c>
      <c r="C398" s="5"/>
      <c r="D398" s="5" t="s">
        <v>393</v>
      </c>
      <c r="E398" s="5" t="s">
        <v>387</v>
      </c>
      <c r="F398" s="6">
        <v>0</v>
      </c>
      <c r="G398" s="6">
        <v>2810871</v>
      </c>
      <c r="H398" s="6">
        <v>2851666</v>
      </c>
      <c r="I398" s="6">
        <v>3057947</v>
      </c>
      <c r="J398" s="6">
        <v>15255626</v>
      </c>
      <c r="K398" s="6">
        <v>15301086</v>
      </c>
      <c r="L398" s="6">
        <v>36277281</v>
      </c>
      <c r="M398" s="6">
        <v>67347824</v>
      </c>
      <c r="N398" s="6">
        <v>689497370</v>
      </c>
      <c r="O398" s="6">
        <v>772700880</v>
      </c>
      <c r="P398" s="6">
        <v>780951085</v>
      </c>
      <c r="Q398" s="6">
        <v>863662715</v>
      </c>
      <c r="R398" s="6">
        <v>64378777</v>
      </c>
      <c r="S398" s="6">
        <v>255464616</v>
      </c>
    </row>
    <row r="399" spans="1:19" x14ac:dyDescent="0.25">
      <c r="A399" s="4" t="s">
        <v>341</v>
      </c>
      <c r="B399" s="5" t="s">
        <v>391</v>
      </c>
      <c r="C399" s="5"/>
      <c r="D399" s="5" t="s">
        <v>394</v>
      </c>
      <c r="E399" s="5" t="s">
        <v>387</v>
      </c>
      <c r="F399" s="6">
        <v>0</v>
      </c>
      <c r="G399" s="6">
        <v>0</v>
      </c>
      <c r="H399" s="6">
        <v>0</v>
      </c>
      <c r="I399" s="6">
        <v>0</v>
      </c>
      <c r="J399" s="6">
        <v>0</v>
      </c>
      <c r="K399" s="6">
        <v>0</v>
      </c>
      <c r="L399" s="6">
        <v>0</v>
      </c>
      <c r="M399" s="6">
        <v>0</v>
      </c>
      <c r="N399" s="6">
        <v>0</v>
      </c>
      <c r="O399" s="6">
        <v>0</v>
      </c>
      <c r="P399" s="6">
        <v>0</v>
      </c>
      <c r="Q399" s="6">
        <v>70851797</v>
      </c>
      <c r="R399" s="6">
        <v>0</v>
      </c>
      <c r="S399" s="6">
        <v>180242424</v>
      </c>
    </row>
    <row r="400" spans="1:19" x14ac:dyDescent="0.25">
      <c r="A400" s="4" t="s">
        <v>342</v>
      </c>
      <c r="B400" s="5" t="s">
        <v>391</v>
      </c>
      <c r="C400" s="5"/>
      <c r="D400" s="5" t="s">
        <v>394</v>
      </c>
      <c r="E400" s="5" t="s">
        <v>387</v>
      </c>
      <c r="F400" s="6">
        <v>0</v>
      </c>
      <c r="G400" s="6">
        <v>0</v>
      </c>
      <c r="H400" s="6">
        <v>0</v>
      </c>
      <c r="I400" s="6">
        <v>0</v>
      </c>
      <c r="J400" s="6">
        <v>0</v>
      </c>
      <c r="K400" s="6">
        <v>0</v>
      </c>
      <c r="L400" s="6">
        <v>0</v>
      </c>
      <c r="M400" s="6">
        <v>0</v>
      </c>
      <c r="N400" s="6">
        <v>0</v>
      </c>
      <c r="O400" s="6">
        <v>0</v>
      </c>
      <c r="P400" s="6">
        <v>0</v>
      </c>
      <c r="Q400" s="6">
        <v>0</v>
      </c>
      <c r="R400" s="6">
        <v>0</v>
      </c>
      <c r="S400" s="6">
        <v>0</v>
      </c>
    </row>
    <row r="401" spans="1:19" x14ac:dyDescent="0.25">
      <c r="A401" s="4" t="s">
        <v>343</v>
      </c>
      <c r="B401" s="5" t="s">
        <v>391</v>
      </c>
      <c r="C401" s="5"/>
      <c r="D401" s="5" t="s">
        <v>394</v>
      </c>
      <c r="E401" s="5" t="s">
        <v>387</v>
      </c>
      <c r="F401" s="6">
        <v>0</v>
      </c>
      <c r="G401" s="6">
        <v>0</v>
      </c>
      <c r="H401" s="6">
        <v>0</v>
      </c>
      <c r="I401" s="6">
        <v>0</v>
      </c>
      <c r="J401" s="6">
        <v>0</v>
      </c>
      <c r="K401" s="6">
        <v>0</v>
      </c>
      <c r="L401" s="6">
        <v>0</v>
      </c>
      <c r="M401" s="6">
        <v>0</v>
      </c>
      <c r="N401" s="6">
        <v>0</v>
      </c>
      <c r="O401" s="6">
        <v>0</v>
      </c>
      <c r="P401" s="6">
        <v>0</v>
      </c>
      <c r="Q401" s="6">
        <v>0</v>
      </c>
      <c r="R401" s="6">
        <v>0</v>
      </c>
      <c r="S401" s="6">
        <v>0</v>
      </c>
    </row>
    <row r="402" spans="1:19" x14ac:dyDescent="0.25">
      <c r="A402" s="4" t="s">
        <v>344</v>
      </c>
      <c r="B402" s="5" t="s">
        <v>391</v>
      </c>
      <c r="C402" s="5"/>
      <c r="D402" s="5" t="s">
        <v>394</v>
      </c>
      <c r="E402" s="5" t="s">
        <v>387</v>
      </c>
      <c r="F402" s="6">
        <v>0</v>
      </c>
      <c r="G402" s="6">
        <v>0</v>
      </c>
      <c r="H402" s="6">
        <v>0</v>
      </c>
      <c r="I402" s="6">
        <v>0</v>
      </c>
      <c r="J402" s="6">
        <v>0</v>
      </c>
      <c r="K402" s="6">
        <v>0</v>
      </c>
      <c r="L402" s="6">
        <v>0</v>
      </c>
      <c r="M402" s="6">
        <v>0</v>
      </c>
      <c r="N402" s="6">
        <v>0</v>
      </c>
      <c r="O402" s="6">
        <v>0</v>
      </c>
      <c r="P402" s="6">
        <v>0</v>
      </c>
      <c r="Q402" s="6">
        <v>0</v>
      </c>
      <c r="R402" s="6">
        <v>0</v>
      </c>
      <c r="S402" s="6">
        <v>0</v>
      </c>
    </row>
    <row r="403" spans="1:19" x14ac:dyDescent="0.25">
      <c r="A403" s="4" t="s">
        <v>345</v>
      </c>
      <c r="B403" s="5" t="s">
        <v>391</v>
      </c>
      <c r="C403" s="5"/>
      <c r="D403" s="5" t="s">
        <v>394</v>
      </c>
      <c r="E403" s="5" t="s">
        <v>387</v>
      </c>
      <c r="F403" s="6">
        <v>0</v>
      </c>
      <c r="G403" s="6">
        <v>0</v>
      </c>
      <c r="H403" s="6">
        <v>0</v>
      </c>
      <c r="I403" s="6">
        <v>0</v>
      </c>
      <c r="J403" s="6">
        <v>0</v>
      </c>
      <c r="K403" s="6">
        <v>0</v>
      </c>
      <c r="L403" s="6">
        <v>0</v>
      </c>
      <c r="M403" s="6">
        <v>0</v>
      </c>
      <c r="N403" s="6">
        <v>0</v>
      </c>
      <c r="O403" s="6">
        <v>0</v>
      </c>
      <c r="P403" s="6">
        <v>0</v>
      </c>
      <c r="Q403" s="6">
        <v>0</v>
      </c>
      <c r="R403" s="6">
        <v>0</v>
      </c>
      <c r="S403" s="6">
        <v>0</v>
      </c>
    </row>
    <row r="404" spans="1:19" x14ac:dyDescent="0.25">
      <c r="A404" s="4" t="s">
        <v>347</v>
      </c>
      <c r="B404" s="5" t="s">
        <v>391</v>
      </c>
      <c r="C404" s="5"/>
      <c r="D404" s="5" t="s">
        <v>394</v>
      </c>
      <c r="E404" s="5" t="s">
        <v>387</v>
      </c>
      <c r="F404" s="6">
        <v>0</v>
      </c>
      <c r="G404" s="6">
        <v>0</v>
      </c>
      <c r="H404" s="6">
        <v>0</v>
      </c>
      <c r="I404" s="6">
        <v>0</v>
      </c>
      <c r="J404" s="6">
        <v>0</v>
      </c>
      <c r="K404" s="6">
        <v>0</v>
      </c>
      <c r="L404" s="6">
        <v>0</v>
      </c>
      <c r="M404" s="6">
        <v>0</v>
      </c>
      <c r="N404" s="6">
        <v>0</v>
      </c>
      <c r="O404" s="6">
        <v>0</v>
      </c>
      <c r="P404" s="6">
        <v>0</v>
      </c>
      <c r="Q404" s="6">
        <v>0</v>
      </c>
      <c r="R404" s="6">
        <v>0</v>
      </c>
      <c r="S404" s="6">
        <v>0</v>
      </c>
    </row>
    <row r="405" spans="1:19" x14ac:dyDescent="0.25">
      <c r="A405" s="4" t="s">
        <v>346</v>
      </c>
      <c r="B405" s="5" t="s">
        <v>391</v>
      </c>
      <c r="C405" s="5"/>
      <c r="D405" s="5" t="s">
        <v>394</v>
      </c>
      <c r="E405" s="5" t="s">
        <v>387</v>
      </c>
      <c r="F405" s="6">
        <v>0</v>
      </c>
      <c r="G405" s="6">
        <v>0</v>
      </c>
      <c r="H405" s="6">
        <v>0</v>
      </c>
      <c r="I405" s="6">
        <v>0</v>
      </c>
      <c r="J405" s="6">
        <v>10000000</v>
      </c>
      <c r="K405" s="6">
        <v>10000000</v>
      </c>
      <c r="L405" s="6">
        <v>10000000</v>
      </c>
      <c r="M405" s="6">
        <v>30000000</v>
      </c>
      <c r="N405" s="6">
        <v>0</v>
      </c>
      <c r="O405" s="6">
        <v>0</v>
      </c>
      <c r="P405" s="6">
        <v>0</v>
      </c>
      <c r="Q405" s="6">
        <v>0</v>
      </c>
      <c r="R405" s="6">
        <v>0</v>
      </c>
      <c r="S405" s="6">
        <v>0</v>
      </c>
    </row>
    <row r="406" spans="1:19" x14ac:dyDescent="0.25">
      <c r="A406" s="4" t="s">
        <v>348</v>
      </c>
      <c r="B406" s="5" t="s">
        <v>391</v>
      </c>
      <c r="C406" s="5"/>
      <c r="D406" s="5" t="s">
        <v>394</v>
      </c>
      <c r="E406" s="5" t="s">
        <v>387</v>
      </c>
      <c r="F406" s="6">
        <v>0</v>
      </c>
      <c r="G406" s="6">
        <v>0</v>
      </c>
      <c r="H406" s="6">
        <v>0</v>
      </c>
      <c r="I406" s="6">
        <v>0</v>
      </c>
      <c r="J406" s="6">
        <v>0</v>
      </c>
      <c r="K406" s="6">
        <v>0</v>
      </c>
      <c r="L406" s="6">
        <v>0</v>
      </c>
      <c r="M406" s="6">
        <v>0</v>
      </c>
      <c r="N406" s="6">
        <v>0</v>
      </c>
      <c r="O406" s="6">
        <v>0</v>
      </c>
      <c r="P406" s="6">
        <v>0</v>
      </c>
      <c r="Q406" s="6">
        <v>0</v>
      </c>
      <c r="R406" s="6">
        <v>0</v>
      </c>
      <c r="S406" s="6">
        <v>0</v>
      </c>
    </row>
    <row r="407" spans="1:19" x14ac:dyDescent="0.25">
      <c r="A407" s="4" t="s">
        <v>349</v>
      </c>
      <c r="B407" s="5" t="s">
        <v>391</v>
      </c>
      <c r="C407" s="5"/>
      <c r="D407" s="5" t="s">
        <v>394</v>
      </c>
      <c r="E407" s="5" t="s">
        <v>387</v>
      </c>
      <c r="F407" s="6">
        <v>0</v>
      </c>
      <c r="G407" s="6">
        <v>0</v>
      </c>
      <c r="H407" s="6">
        <v>0</v>
      </c>
      <c r="I407" s="6">
        <v>0</v>
      </c>
      <c r="J407" s="6">
        <v>0</v>
      </c>
      <c r="K407" s="6">
        <v>0</v>
      </c>
      <c r="L407" s="6">
        <v>0</v>
      </c>
      <c r="M407" s="6">
        <v>0</v>
      </c>
      <c r="N407" s="6">
        <v>0</v>
      </c>
      <c r="O407" s="6">
        <v>0</v>
      </c>
      <c r="P407" s="6">
        <v>0</v>
      </c>
      <c r="Q407" s="6">
        <v>0</v>
      </c>
      <c r="R407" s="6">
        <v>0</v>
      </c>
      <c r="S407" s="6">
        <v>0</v>
      </c>
    </row>
    <row r="408" spans="1:19" x14ac:dyDescent="0.25">
      <c r="A408" s="4" t="s">
        <v>350</v>
      </c>
      <c r="B408" s="5" t="s">
        <v>391</v>
      </c>
      <c r="C408" s="5"/>
      <c r="D408" s="5" t="s">
        <v>394</v>
      </c>
      <c r="E408" s="5" t="s">
        <v>387</v>
      </c>
      <c r="F408" s="6">
        <v>0</v>
      </c>
      <c r="G408" s="6">
        <v>486</v>
      </c>
      <c r="H408" s="6">
        <v>486</v>
      </c>
      <c r="I408" s="6">
        <v>486</v>
      </c>
      <c r="J408" s="6">
        <v>0</v>
      </c>
      <c r="K408" s="6">
        <v>0</v>
      </c>
      <c r="L408" s="6">
        <v>0</v>
      </c>
      <c r="M408" s="6">
        <v>0</v>
      </c>
      <c r="N408" s="6">
        <v>0</v>
      </c>
      <c r="O408" s="6">
        <v>0</v>
      </c>
      <c r="P408" s="6">
        <v>0</v>
      </c>
      <c r="Q408" s="6">
        <v>0</v>
      </c>
      <c r="R408" s="6">
        <v>0</v>
      </c>
      <c r="S408" s="6">
        <v>0</v>
      </c>
    </row>
    <row r="409" spans="1:19" x14ac:dyDescent="0.25">
      <c r="A409" s="4" t="s">
        <v>351</v>
      </c>
      <c r="B409" s="5" t="s">
        <v>391</v>
      </c>
      <c r="C409" s="5"/>
      <c r="D409" s="5" t="s">
        <v>394</v>
      </c>
      <c r="E409" s="5" t="s">
        <v>387</v>
      </c>
      <c r="F409" s="6">
        <v>0</v>
      </c>
      <c r="G409" s="6">
        <v>0</v>
      </c>
      <c r="H409" s="6">
        <v>0</v>
      </c>
      <c r="I409" s="6">
        <v>0</v>
      </c>
      <c r="J409" s="6">
        <v>0</v>
      </c>
      <c r="K409" s="6">
        <v>0</v>
      </c>
      <c r="L409" s="6">
        <v>0</v>
      </c>
      <c r="M409" s="6">
        <v>0</v>
      </c>
      <c r="N409" s="6">
        <v>0</v>
      </c>
      <c r="O409" s="6">
        <v>0</v>
      </c>
      <c r="P409" s="6">
        <v>0</v>
      </c>
      <c r="Q409" s="6">
        <v>0</v>
      </c>
      <c r="R409" s="6">
        <v>0</v>
      </c>
      <c r="S409" s="6">
        <v>0</v>
      </c>
    </row>
    <row r="410" spans="1:19" x14ac:dyDescent="0.25">
      <c r="A410" s="4" t="s">
        <v>352</v>
      </c>
      <c r="B410" s="5" t="s">
        <v>391</v>
      </c>
      <c r="C410" s="5"/>
      <c r="D410" s="5" t="s">
        <v>394</v>
      </c>
      <c r="E410" s="5" t="s">
        <v>387</v>
      </c>
      <c r="F410" s="6">
        <v>0</v>
      </c>
      <c r="G410" s="6">
        <v>0</v>
      </c>
      <c r="H410" s="6">
        <v>0</v>
      </c>
      <c r="I410" s="6">
        <v>0</v>
      </c>
      <c r="J410" s="6">
        <v>0</v>
      </c>
      <c r="K410" s="6">
        <v>0</v>
      </c>
      <c r="L410" s="6">
        <v>0</v>
      </c>
      <c r="M410" s="6">
        <v>0</v>
      </c>
      <c r="N410" s="6">
        <v>0</v>
      </c>
      <c r="O410" s="6">
        <v>0</v>
      </c>
      <c r="P410" s="6">
        <v>0</v>
      </c>
      <c r="Q410" s="6">
        <v>0</v>
      </c>
      <c r="R410" s="6">
        <v>0</v>
      </c>
      <c r="S410" s="6">
        <v>0</v>
      </c>
    </row>
    <row r="411" spans="1:19" x14ac:dyDescent="0.25">
      <c r="A411" s="4" t="s">
        <v>353</v>
      </c>
      <c r="B411" s="5" t="s">
        <v>391</v>
      </c>
      <c r="C411" s="5"/>
      <c r="D411" s="5" t="s">
        <v>394</v>
      </c>
      <c r="E411" s="5" t="s">
        <v>387</v>
      </c>
      <c r="F411" s="6">
        <v>0</v>
      </c>
      <c r="G411" s="6">
        <v>0</v>
      </c>
      <c r="H411" s="6">
        <v>0</v>
      </c>
      <c r="I411" s="6">
        <v>0</v>
      </c>
      <c r="J411" s="6">
        <v>0</v>
      </c>
      <c r="K411" s="6">
        <v>0</v>
      </c>
      <c r="L411" s="6">
        <v>0</v>
      </c>
      <c r="M411" s="6">
        <v>0</v>
      </c>
      <c r="N411" s="6">
        <v>0</v>
      </c>
      <c r="O411" s="6">
        <v>0</v>
      </c>
      <c r="P411" s="6">
        <v>0</v>
      </c>
      <c r="Q411" s="6">
        <v>0</v>
      </c>
      <c r="R411" s="6">
        <v>0</v>
      </c>
      <c r="S411" s="6">
        <v>0</v>
      </c>
    </row>
    <row r="412" spans="1:19" x14ac:dyDescent="0.25">
      <c r="A412" s="4" t="s">
        <v>354</v>
      </c>
      <c r="B412" s="5" t="s">
        <v>391</v>
      </c>
      <c r="C412" s="5"/>
      <c r="D412" s="5" t="s">
        <v>394</v>
      </c>
      <c r="E412" s="5" t="s">
        <v>387</v>
      </c>
      <c r="F412" s="6">
        <v>0</v>
      </c>
      <c r="G412" s="6">
        <v>0</v>
      </c>
      <c r="H412" s="6">
        <v>0</v>
      </c>
      <c r="I412" s="6">
        <v>0</v>
      </c>
      <c r="J412" s="6">
        <v>0</v>
      </c>
      <c r="K412" s="6">
        <v>0</v>
      </c>
      <c r="L412" s="6">
        <v>0</v>
      </c>
      <c r="M412" s="6">
        <v>0</v>
      </c>
      <c r="N412" s="6">
        <v>0</v>
      </c>
      <c r="O412" s="6">
        <v>0</v>
      </c>
      <c r="P412" s="6">
        <v>0</v>
      </c>
      <c r="Q412" s="6">
        <v>0</v>
      </c>
      <c r="R412" s="6">
        <v>0</v>
      </c>
      <c r="S412" s="6">
        <v>0</v>
      </c>
    </row>
    <row r="413" spans="1:19" x14ac:dyDescent="0.25">
      <c r="A413" s="4" t="s">
        <v>355</v>
      </c>
      <c r="B413" s="5" t="s">
        <v>391</v>
      </c>
      <c r="C413" s="5"/>
      <c r="D413" s="5" t="s">
        <v>394</v>
      </c>
      <c r="E413" s="5" t="s">
        <v>387</v>
      </c>
      <c r="F413" s="6">
        <v>0</v>
      </c>
      <c r="G413" s="6">
        <v>0</v>
      </c>
      <c r="H413" s="6">
        <v>0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  <c r="N413" s="6">
        <v>0</v>
      </c>
      <c r="O413" s="6">
        <v>0</v>
      </c>
      <c r="P413" s="6">
        <v>0</v>
      </c>
      <c r="Q413" s="6">
        <v>0</v>
      </c>
      <c r="R413" s="6">
        <v>0</v>
      </c>
      <c r="S413" s="6">
        <v>0</v>
      </c>
    </row>
    <row r="414" spans="1:19" x14ac:dyDescent="0.25">
      <c r="A414" s="4" t="s">
        <v>356</v>
      </c>
      <c r="B414" s="5" t="s">
        <v>391</v>
      </c>
      <c r="C414" s="5"/>
      <c r="D414" s="5" t="s">
        <v>394</v>
      </c>
      <c r="E414" s="5" t="s">
        <v>387</v>
      </c>
      <c r="F414" s="6">
        <v>0</v>
      </c>
      <c r="G414" s="6">
        <v>0</v>
      </c>
      <c r="H414" s="6">
        <v>0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  <c r="N414" s="6">
        <v>0</v>
      </c>
      <c r="O414" s="6">
        <v>0</v>
      </c>
      <c r="P414" s="6">
        <v>0</v>
      </c>
      <c r="Q414" s="6">
        <v>0</v>
      </c>
      <c r="R414" s="6">
        <v>0</v>
      </c>
      <c r="S414" s="6">
        <v>0</v>
      </c>
    </row>
    <row r="415" spans="1:19" x14ac:dyDescent="0.25">
      <c r="A415" s="4" t="s">
        <v>357</v>
      </c>
      <c r="B415" s="5" t="s">
        <v>391</v>
      </c>
      <c r="C415" s="5"/>
      <c r="D415" s="5" t="s">
        <v>394</v>
      </c>
      <c r="E415" s="5" t="s">
        <v>387</v>
      </c>
      <c r="F415" s="6">
        <v>0</v>
      </c>
      <c r="G415" s="6">
        <v>0</v>
      </c>
      <c r="H415" s="6">
        <v>0</v>
      </c>
      <c r="I415" s="6">
        <v>0</v>
      </c>
      <c r="J415" s="6">
        <v>0</v>
      </c>
      <c r="K415" s="6">
        <v>0</v>
      </c>
      <c r="L415" s="6">
        <v>0</v>
      </c>
      <c r="M415" s="6">
        <v>0</v>
      </c>
      <c r="N415" s="6">
        <v>0</v>
      </c>
      <c r="O415" s="6">
        <v>0</v>
      </c>
      <c r="P415" s="6">
        <v>0</v>
      </c>
      <c r="Q415" s="6">
        <v>0</v>
      </c>
      <c r="R415" s="6">
        <v>0</v>
      </c>
      <c r="S415" s="6">
        <v>0</v>
      </c>
    </row>
    <row r="416" spans="1:19" x14ac:dyDescent="0.25">
      <c r="A416" s="4" t="s">
        <v>358</v>
      </c>
      <c r="B416" s="5" t="s">
        <v>391</v>
      </c>
      <c r="C416" s="5"/>
      <c r="D416" s="5" t="s">
        <v>394</v>
      </c>
      <c r="E416" s="5" t="s">
        <v>387</v>
      </c>
      <c r="F416" s="6">
        <v>0</v>
      </c>
      <c r="G416" s="6">
        <v>2810385</v>
      </c>
      <c r="H416" s="6">
        <v>2851180</v>
      </c>
      <c r="I416" s="6">
        <v>3057461</v>
      </c>
      <c r="J416" s="6">
        <v>5255626</v>
      </c>
      <c r="K416" s="6">
        <v>5301086</v>
      </c>
      <c r="L416" s="6">
        <v>26277281</v>
      </c>
      <c r="M416" s="6">
        <v>37347824</v>
      </c>
      <c r="N416" s="6">
        <v>689497370</v>
      </c>
      <c r="O416" s="6">
        <v>772700880</v>
      </c>
      <c r="P416" s="6">
        <v>780951085</v>
      </c>
      <c r="Q416" s="6">
        <v>792810918</v>
      </c>
      <c r="R416" s="6">
        <v>64378777</v>
      </c>
      <c r="S416" s="6">
        <v>75222192</v>
      </c>
    </row>
    <row r="417" spans="1:19" x14ac:dyDescent="0.25">
      <c r="A417" s="4" t="s">
        <v>5</v>
      </c>
      <c r="B417" s="5" t="s">
        <v>390</v>
      </c>
      <c r="C417" s="5"/>
      <c r="D417" s="5" t="s">
        <v>393</v>
      </c>
      <c r="E417" s="5" t="s">
        <v>388</v>
      </c>
      <c r="F417" s="6">
        <v>938907555</v>
      </c>
      <c r="G417" s="6">
        <v>-1736109031</v>
      </c>
      <c r="H417" s="6">
        <v>-2665948808</v>
      </c>
      <c r="I417" s="6">
        <v>-6943412214</v>
      </c>
      <c r="J417" s="6">
        <v>-2963670658</v>
      </c>
      <c r="K417" s="6">
        <v>-8306788792</v>
      </c>
      <c r="L417" s="6">
        <v>-12989408395</v>
      </c>
      <c r="M417" s="6">
        <v>-17468550671</v>
      </c>
      <c r="N417" s="6">
        <v>-10888654404</v>
      </c>
      <c r="O417" s="6">
        <v>-23960664524</v>
      </c>
      <c r="P417" s="6">
        <v>-35906715204</v>
      </c>
      <c r="Q417" s="6">
        <v>-48029086368</v>
      </c>
      <c r="R417" s="6">
        <v>-12638815787</v>
      </c>
      <c r="S417" s="6">
        <v>-24758056430</v>
      </c>
    </row>
    <row r="418" spans="1:19" x14ac:dyDescent="0.25">
      <c r="A418" s="4" t="s">
        <v>6</v>
      </c>
      <c r="B418" s="5" t="s">
        <v>390</v>
      </c>
      <c r="C418" s="5"/>
      <c r="D418" s="5" t="s">
        <v>393</v>
      </c>
      <c r="E418" s="5" t="s">
        <v>387</v>
      </c>
      <c r="F418" s="6">
        <v>228280225</v>
      </c>
      <c r="G418" s="6">
        <v>52250006</v>
      </c>
      <c r="H418" s="6">
        <v>146600706</v>
      </c>
      <c r="I418" s="6">
        <v>-191999870</v>
      </c>
      <c r="J418" s="6">
        <v>0</v>
      </c>
      <c r="K418" s="6">
        <v>-424731880</v>
      </c>
      <c r="L418" s="6">
        <v>-424731880</v>
      </c>
      <c r="M418" s="6">
        <v>-420536328</v>
      </c>
      <c r="N418" s="6">
        <v>0</v>
      </c>
      <c r="O418" s="6">
        <v>0</v>
      </c>
      <c r="P418" s="6">
        <v>0</v>
      </c>
      <c r="Q418" s="6">
        <v>-3198359</v>
      </c>
      <c r="R418" s="6">
        <v>0</v>
      </c>
      <c r="S418" s="6">
        <v>0</v>
      </c>
    </row>
    <row r="419" spans="1:19" x14ac:dyDescent="0.25">
      <c r="A419" s="4" t="s">
        <v>7</v>
      </c>
      <c r="B419" s="5" t="s">
        <v>390</v>
      </c>
      <c r="C419" s="5"/>
      <c r="D419" s="5" t="s">
        <v>393</v>
      </c>
      <c r="E419" s="5" t="s">
        <v>388</v>
      </c>
      <c r="F419" s="6">
        <v>710627330</v>
      </c>
      <c r="G419" s="6">
        <v>-1788359037</v>
      </c>
      <c r="H419" s="6">
        <v>-2812549514</v>
      </c>
      <c r="I419" s="6">
        <v>-6751412344</v>
      </c>
      <c r="J419" s="6">
        <v>-2963670658</v>
      </c>
      <c r="K419" s="6">
        <v>-7882056912</v>
      </c>
      <c r="L419" s="6">
        <v>-12564676515</v>
      </c>
      <c r="M419" s="6">
        <v>-17048014343</v>
      </c>
      <c r="N419" s="6">
        <v>-10888654404</v>
      </c>
      <c r="O419" s="6">
        <v>-23960664524</v>
      </c>
      <c r="P419" s="6">
        <v>-35906715204</v>
      </c>
      <c r="Q419" s="6">
        <v>-48025888009</v>
      </c>
      <c r="R419" s="6">
        <v>-12638815787</v>
      </c>
      <c r="S419" s="6">
        <v>-24758056430</v>
      </c>
    </row>
    <row r="420" spans="1:19" x14ac:dyDescent="0.25">
      <c r="A420" s="4" t="s">
        <v>8</v>
      </c>
      <c r="B420" s="5" t="s">
        <v>390</v>
      </c>
      <c r="C420" s="5"/>
      <c r="D420" s="5" t="s">
        <v>393</v>
      </c>
      <c r="E420" s="5" t="s">
        <v>388</v>
      </c>
      <c r="F420" s="6">
        <v>0</v>
      </c>
      <c r="G420" s="6">
        <v>0</v>
      </c>
      <c r="H420" s="6">
        <v>0</v>
      </c>
      <c r="I420" s="6">
        <v>0</v>
      </c>
      <c r="J420" s="6">
        <v>0</v>
      </c>
      <c r="K420" s="6">
        <v>0</v>
      </c>
      <c r="L420" s="6">
        <v>0</v>
      </c>
      <c r="M420" s="6">
        <v>0</v>
      </c>
      <c r="N420" s="6">
        <v>0</v>
      </c>
      <c r="O420" s="6">
        <v>0</v>
      </c>
      <c r="P420" s="6">
        <v>0</v>
      </c>
      <c r="Q420" s="6">
        <v>0</v>
      </c>
      <c r="R420" s="6">
        <v>0</v>
      </c>
      <c r="S420" s="6">
        <v>0</v>
      </c>
    </row>
    <row r="421" spans="1:19" x14ac:dyDescent="0.25">
      <c r="A421" s="4" t="s">
        <v>9</v>
      </c>
      <c r="B421" s="5" t="s">
        <v>390</v>
      </c>
      <c r="C421" s="5"/>
      <c r="D421" s="5" t="s">
        <v>393</v>
      </c>
      <c r="E421" s="5" t="s">
        <v>388</v>
      </c>
      <c r="F421" s="6">
        <v>710627330</v>
      </c>
      <c r="G421" s="6">
        <v>-1788359037</v>
      </c>
      <c r="H421" s="6">
        <v>-2812549514</v>
      </c>
      <c r="I421" s="6">
        <v>-6751412344</v>
      </c>
      <c r="J421" s="6">
        <v>-2963670658</v>
      </c>
      <c r="K421" s="6">
        <v>-7882056912</v>
      </c>
      <c r="L421" s="6">
        <v>-12564676515</v>
      </c>
      <c r="M421" s="6">
        <v>-17048014343</v>
      </c>
      <c r="N421" s="6">
        <v>-10888654404</v>
      </c>
      <c r="O421" s="6">
        <v>-23960664524</v>
      </c>
      <c r="P421" s="6">
        <v>-35906715204</v>
      </c>
      <c r="Q421" s="6">
        <v>-48025888009</v>
      </c>
      <c r="R421" s="6">
        <v>-12638815787</v>
      </c>
      <c r="S421" s="6">
        <v>-24758056430</v>
      </c>
    </row>
    <row r="422" spans="1:19" x14ac:dyDescent="0.25">
      <c r="A422" s="4" t="s">
        <v>359</v>
      </c>
      <c r="B422" s="5" t="s">
        <v>391</v>
      </c>
      <c r="C422" s="5"/>
      <c r="D422" s="5" t="s">
        <v>394</v>
      </c>
      <c r="E422" s="5" t="s">
        <v>388</v>
      </c>
      <c r="F422" s="6">
        <v>5797515</v>
      </c>
      <c r="G422" s="6">
        <v>5797515</v>
      </c>
      <c r="H422" s="6">
        <v>1125613</v>
      </c>
      <c r="I422" s="6">
        <v>31345209</v>
      </c>
      <c r="J422" s="6">
        <v>39823369</v>
      </c>
      <c r="K422" s="6">
        <v>28980316</v>
      </c>
      <c r="L422" s="6">
        <v>39284036</v>
      </c>
      <c r="M422" s="6">
        <v>90990320</v>
      </c>
      <c r="N422" s="6">
        <v>-79343212</v>
      </c>
      <c r="O422" s="6">
        <v>-39410015</v>
      </c>
      <c r="P422" s="6">
        <v>23661573</v>
      </c>
      <c r="Q422" s="6"/>
      <c r="R422" s="6">
        <v>0</v>
      </c>
      <c r="S422" s="6">
        <v>0</v>
      </c>
    </row>
    <row r="423" spans="1:19" x14ac:dyDescent="0.25">
      <c r="A423" s="4" t="s">
        <v>360</v>
      </c>
      <c r="B423" s="5" t="s">
        <v>391</v>
      </c>
      <c r="C423" s="5"/>
      <c r="D423" s="5" t="s">
        <v>394</v>
      </c>
      <c r="E423" s="5" t="s">
        <v>388</v>
      </c>
      <c r="F423" s="6">
        <v>704829815</v>
      </c>
      <c r="G423" s="6">
        <v>-1794156552</v>
      </c>
      <c r="H423" s="6">
        <v>-2813675127</v>
      </c>
      <c r="I423" s="6">
        <v>-6782757553</v>
      </c>
      <c r="J423" s="6">
        <v>-3003494027</v>
      </c>
      <c r="K423" s="6">
        <v>-7911037228</v>
      </c>
      <c r="L423" s="6">
        <v>-12603960551</v>
      </c>
      <c r="M423" s="6">
        <v>-17139004663</v>
      </c>
      <c r="N423" s="6">
        <v>-10809311192</v>
      </c>
      <c r="O423" s="6">
        <v>-23921254509</v>
      </c>
      <c r="P423" s="6">
        <v>-35930376777</v>
      </c>
      <c r="Q423" s="6">
        <v>-48025888009</v>
      </c>
      <c r="R423" s="6">
        <v>-12638815787</v>
      </c>
      <c r="S423" s="6">
        <v>-24758056430</v>
      </c>
    </row>
    <row r="424" spans="1:19" x14ac:dyDescent="0.25">
      <c r="A424" s="4" t="s">
        <v>10</v>
      </c>
      <c r="B424" s="5" t="s">
        <v>390</v>
      </c>
      <c r="C424" s="5"/>
      <c r="D424" s="5" t="s">
        <v>393</v>
      </c>
      <c r="E424" s="5" t="s">
        <v>388</v>
      </c>
      <c r="F424" s="6">
        <v>0</v>
      </c>
      <c r="G424" s="6">
        <v>0</v>
      </c>
      <c r="H424" s="6">
        <v>0</v>
      </c>
      <c r="I424" s="6">
        <v>26401120</v>
      </c>
      <c r="J424" s="6">
        <v>0</v>
      </c>
      <c r="K424" s="6">
        <v>0</v>
      </c>
      <c r="L424" s="6">
        <v>0</v>
      </c>
      <c r="M424" s="6">
        <v>-23266241</v>
      </c>
      <c r="N424" s="6">
        <v>-23266241</v>
      </c>
      <c r="O424" s="6">
        <v>-23266241</v>
      </c>
      <c r="P424" s="6">
        <v>-23266241</v>
      </c>
      <c r="Q424" s="6">
        <v>12882524</v>
      </c>
      <c r="R424" s="6">
        <v>12882524</v>
      </c>
      <c r="S424" s="6">
        <v>12882524</v>
      </c>
    </row>
    <row r="425" spans="1:19" x14ac:dyDescent="0.25">
      <c r="A425" s="4" t="s">
        <v>361</v>
      </c>
      <c r="B425" s="5" t="s">
        <v>391</v>
      </c>
      <c r="C425" s="5"/>
      <c r="D425" s="5" t="s">
        <v>394</v>
      </c>
      <c r="E425" s="5" t="s">
        <v>388</v>
      </c>
      <c r="F425" s="6">
        <v>0</v>
      </c>
      <c r="G425" s="6">
        <v>0</v>
      </c>
      <c r="H425" s="6">
        <v>0</v>
      </c>
      <c r="I425" s="6">
        <v>0</v>
      </c>
      <c r="J425" s="6">
        <v>0</v>
      </c>
      <c r="K425" s="6">
        <v>0</v>
      </c>
      <c r="L425" s="6">
        <v>0</v>
      </c>
      <c r="M425" s="6">
        <v>0</v>
      </c>
      <c r="N425" s="6">
        <v>0</v>
      </c>
      <c r="O425" s="6">
        <v>0</v>
      </c>
      <c r="P425" s="6">
        <v>0</v>
      </c>
      <c r="Q425" s="6">
        <v>0</v>
      </c>
      <c r="R425" s="6">
        <v>0</v>
      </c>
      <c r="S425" s="6">
        <v>0</v>
      </c>
    </row>
    <row r="426" spans="1:19" x14ac:dyDescent="0.25">
      <c r="A426" s="4" t="s">
        <v>362</v>
      </c>
      <c r="B426" s="5" t="s">
        <v>391</v>
      </c>
      <c r="C426" s="5"/>
      <c r="D426" s="5" t="s">
        <v>394</v>
      </c>
      <c r="E426" s="5" t="s">
        <v>388</v>
      </c>
      <c r="F426" s="6">
        <v>0</v>
      </c>
      <c r="G426" s="6">
        <v>0</v>
      </c>
      <c r="H426" s="6">
        <v>0</v>
      </c>
      <c r="I426" s="6">
        <v>0</v>
      </c>
      <c r="J426" s="6">
        <v>0</v>
      </c>
      <c r="K426" s="6">
        <v>0</v>
      </c>
      <c r="L426" s="6">
        <v>0</v>
      </c>
      <c r="M426" s="6">
        <v>0</v>
      </c>
      <c r="N426" s="6">
        <v>0</v>
      </c>
      <c r="O426" s="6">
        <v>0</v>
      </c>
      <c r="P426" s="6">
        <v>0</v>
      </c>
      <c r="Q426" s="6">
        <v>0</v>
      </c>
      <c r="R426" s="6">
        <v>0</v>
      </c>
      <c r="S426" s="6">
        <v>0</v>
      </c>
    </row>
    <row r="427" spans="1:19" x14ac:dyDescent="0.25">
      <c r="A427" s="4" t="s">
        <v>363</v>
      </c>
      <c r="B427" s="5" t="s">
        <v>391</v>
      </c>
      <c r="C427" s="5"/>
      <c r="D427" s="5" t="s">
        <v>394</v>
      </c>
      <c r="E427" s="5" t="s">
        <v>388</v>
      </c>
      <c r="F427" s="6">
        <v>0</v>
      </c>
      <c r="G427" s="6">
        <v>0</v>
      </c>
      <c r="H427" s="6">
        <v>0</v>
      </c>
      <c r="I427" s="6">
        <v>0</v>
      </c>
      <c r="J427" s="6">
        <v>0</v>
      </c>
      <c r="K427" s="6">
        <v>0</v>
      </c>
      <c r="L427" s="6">
        <v>0</v>
      </c>
      <c r="M427" s="6">
        <v>0</v>
      </c>
      <c r="N427" s="6">
        <v>0</v>
      </c>
      <c r="O427" s="6">
        <v>0</v>
      </c>
      <c r="P427" s="6">
        <v>0</v>
      </c>
      <c r="Q427" s="6">
        <v>0</v>
      </c>
      <c r="R427" s="6">
        <v>0</v>
      </c>
      <c r="S427" s="6">
        <v>0</v>
      </c>
    </row>
    <row r="428" spans="1:19" x14ac:dyDescent="0.25">
      <c r="A428" s="4" t="s">
        <v>364</v>
      </c>
      <c r="B428" s="5" t="s">
        <v>391</v>
      </c>
      <c r="C428" s="5"/>
      <c r="D428" s="5" t="s">
        <v>394</v>
      </c>
      <c r="E428" s="5" t="s">
        <v>388</v>
      </c>
      <c r="F428" s="6">
        <v>0</v>
      </c>
      <c r="G428" s="6">
        <v>0</v>
      </c>
      <c r="H428" s="6">
        <v>0</v>
      </c>
      <c r="I428" s="6">
        <v>0</v>
      </c>
      <c r="J428" s="6">
        <v>0</v>
      </c>
      <c r="K428" s="6">
        <v>0</v>
      </c>
      <c r="L428" s="6">
        <v>0</v>
      </c>
      <c r="M428" s="6">
        <v>0</v>
      </c>
      <c r="N428" s="6">
        <v>0</v>
      </c>
      <c r="O428" s="6">
        <v>0</v>
      </c>
      <c r="P428" s="6">
        <v>0</v>
      </c>
      <c r="Q428" s="6">
        <v>0</v>
      </c>
      <c r="R428" s="6">
        <v>0</v>
      </c>
      <c r="S428" s="6">
        <v>0</v>
      </c>
    </row>
    <row r="429" spans="1:19" x14ac:dyDescent="0.25">
      <c r="A429" s="4" t="s">
        <v>365</v>
      </c>
      <c r="B429" s="5" t="s">
        <v>391</v>
      </c>
      <c r="C429" s="5"/>
      <c r="D429" s="5" t="s">
        <v>394</v>
      </c>
      <c r="E429" s="5" t="s">
        <v>388</v>
      </c>
      <c r="F429" s="6">
        <v>0</v>
      </c>
      <c r="G429" s="6">
        <v>0</v>
      </c>
      <c r="H429" s="6">
        <v>0</v>
      </c>
      <c r="I429" s="6">
        <v>0</v>
      </c>
      <c r="J429" s="6">
        <v>0</v>
      </c>
      <c r="K429" s="6">
        <v>0</v>
      </c>
      <c r="L429" s="6">
        <v>0</v>
      </c>
      <c r="M429" s="6">
        <v>0</v>
      </c>
      <c r="N429" s="6">
        <v>0</v>
      </c>
      <c r="O429" s="6">
        <v>0</v>
      </c>
      <c r="P429" s="6">
        <v>0</v>
      </c>
      <c r="Q429" s="6">
        <v>0</v>
      </c>
      <c r="R429" s="6">
        <v>0</v>
      </c>
      <c r="S429" s="6">
        <v>0</v>
      </c>
    </row>
    <row r="430" spans="1:19" x14ac:dyDescent="0.25">
      <c r="A430" s="4" t="s">
        <v>366</v>
      </c>
      <c r="B430" s="5" t="s">
        <v>391</v>
      </c>
      <c r="C430" s="5"/>
      <c r="D430" s="5" t="s">
        <v>394</v>
      </c>
      <c r="E430" s="5" t="s">
        <v>388</v>
      </c>
      <c r="F430" s="6">
        <v>0</v>
      </c>
      <c r="G430" s="6">
        <v>0</v>
      </c>
      <c r="H430" s="6">
        <v>0</v>
      </c>
      <c r="I430" s="6">
        <v>0</v>
      </c>
      <c r="J430" s="6">
        <v>0</v>
      </c>
      <c r="K430" s="6">
        <v>0</v>
      </c>
      <c r="L430" s="6">
        <v>0</v>
      </c>
      <c r="M430" s="6">
        <v>0</v>
      </c>
      <c r="N430" s="6">
        <v>0</v>
      </c>
      <c r="O430" s="6">
        <v>0</v>
      </c>
      <c r="P430" s="6">
        <v>0</v>
      </c>
      <c r="Q430" s="6">
        <v>0</v>
      </c>
      <c r="R430" s="6">
        <v>0</v>
      </c>
      <c r="S430" s="6">
        <v>0</v>
      </c>
    </row>
    <row r="431" spans="1:19" x14ac:dyDescent="0.25">
      <c r="A431" s="4" t="s">
        <v>367</v>
      </c>
      <c r="B431" s="5" t="s">
        <v>391</v>
      </c>
      <c r="C431" s="5"/>
      <c r="D431" s="5" t="s">
        <v>394</v>
      </c>
      <c r="E431" s="5" t="s">
        <v>388</v>
      </c>
      <c r="F431" s="6">
        <v>0</v>
      </c>
      <c r="G431" s="6">
        <v>0</v>
      </c>
      <c r="H431" s="6">
        <v>0</v>
      </c>
      <c r="I431" s="6">
        <v>0</v>
      </c>
      <c r="J431" s="6">
        <v>0</v>
      </c>
      <c r="K431" s="6">
        <v>0</v>
      </c>
      <c r="L431" s="6">
        <v>0</v>
      </c>
      <c r="M431" s="6">
        <v>0</v>
      </c>
      <c r="N431" s="6">
        <v>0</v>
      </c>
      <c r="O431" s="6">
        <v>0</v>
      </c>
      <c r="P431" s="6">
        <v>0</v>
      </c>
      <c r="Q431" s="6">
        <v>0</v>
      </c>
      <c r="R431" s="6">
        <v>0</v>
      </c>
      <c r="S431" s="6">
        <v>0</v>
      </c>
    </row>
    <row r="432" spans="1:19" x14ac:dyDescent="0.25">
      <c r="A432" s="4" t="s">
        <v>368</v>
      </c>
      <c r="B432" s="5" t="s">
        <v>391</v>
      </c>
      <c r="C432" s="5"/>
      <c r="D432" s="5" t="s">
        <v>394</v>
      </c>
      <c r="E432" s="5" t="s">
        <v>388</v>
      </c>
      <c r="F432" s="6">
        <v>0</v>
      </c>
      <c r="G432" s="6">
        <v>0</v>
      </c>
      <c r="H432" s="6">
        <v>0</v>
      </c>
      <c r="I432" s="6">
        <v>26401120</v>
      </c>
      <c r="J432" s="6">
        <v>0</v>
      </c>
      <c r="K432" s="6">
        <v>0</v>
      </c>
      <c r="L432" s="6">
        <v>0</v>
      </c>
      <c r="M432" s="6">
        <v>-19070689</v>
      </c>
      <c r="N432" s="6">
        <v>-19070689</v>
      </c>
      <c r="O432" s="6">
        <v>-19070689</v>
      </c>
      <c r="P432" s="6">
        <v>-19070689</v>
      </c>
      <c r="Q432" s="6">
        <v>16080883</v>
      </c>
      <c r="R432" s="6">
        <v>16080883</v>
      </c>
      <c r="S432" s="6">
        <v>16080883</v>
      </c>
    </row>
    <row r="433" spans="1:19" x14ac:dyDescent="0.25">
      <c r="A433" s="4" t="s">
        <v>369</v>
      </c>
      <c r="B433" s="5" t="s">
        <v>391</v>
      </c>
      <c r="C433" s="5"/>
      <c r="D433" s="5" t="s">
        <v>394</v>
      </c>
      <c r="E433" s="5" t="s">
        <v>388</v>
      </c>
      <c r="F433" s="6">
        <v>0</v>
      </c>
      <c r="G433" s="6">
        <v>0</v>
      </c>
      <c r="H433" s="6">
        <v>0</v>
      </c>
      <c r="I433" s="6">
        <v>0</v>
      </c>
      <c r="J433" s="6">
        <v>0</v>
      </c>
      <c r="K433" s="6">
        <v>0</v>
      </c>
      <c r="L433" s="6">
        <v>0</v>
      </c>
      <c r="M433" s="6">
        <v>4195552</v>
      </c>
      <c r="N433" s="6">
        <v>4195552</v>
      </c>
      <c r="O433" s="6">
        <v>4195552</v>
      </c>
      <c r="P433" s="6">
        <v>4195552</v>
      </c>
      <c r="Q433" s="6">
        <v>3198359</v>
      </c>
      <c r="R433" s="6">
        <v>3198359</v>
      </c>
      <c r="S433" s="6">
        <v>3198359</v>
      </c>
    </row>
    <row r="434" spans="1:19" x14ac:dyDescent="0.25">
      <c r="A434" s="4" t="s">
        <v>11</v>
      </c>
      <c r="B434" s="5" t="s">
        <v>390</v>
      </c>
      <c r="C434" s="5"/>
      <c r="D434" s="5" t="s">
        <v>393</v>
      </c>
      <c r="E434" s="5" t="s">
        <v>388</v>
      </c>
      <c r="F434" s="6">
        <v>710627330</v>
      </c>
      <c r="G434" s="6">
        <v>-1788359037</v>
      </c>
      <c r="H434" s="6">
        <v>-2812549514</v>
      </c>
      <c r="I434" s="6">
        <v>-6725011224</v>
      </c>
      <c r="J434" s="6">
        <v>-2963670658</v>
      </c>
      <c r="K434" s="6">
        <v>-7882056912</v>
      </c>
      <c r="L434" s="6">
        <v>-12564676515</v>
      </c>
      <c r="M434" s="6">
        <v>-17071280584</v>
      </c>
      <c r="N434" s="6">
        <v>-10911920645</v>
      </c>
      <c r="O434" s="6">
        <v>-23983930765</v>
      </c>
      <c r="P434" s="6">
        <v>-35929981445</v>
      </c>
      <c r="Q434" s="6">
        <v>-48013005485</v>
      </c>
      <c r="R434" s="6">
        <v>-12625933263</v>
      </c>
      <c r="S434" s="6">
        <v>-24745173906</v>
      </c>
    </row>
  </sheetData>
  <sheetProtection algorithmName="SHA-512" hashValue="Ju3lbJNEczLRLM3hAp5adFn6JVnbS+21tHnFXSA46Hu8WUIyiBwhgPtmTRP9vyf2lI/NUYlLTZ5VP3wdRBMIrg==" saltValue="2+0Us8MFDa8jEBBUkmjKrA==" spinCount="100000" sheet="1" objects="1" scenarios="1" selectLockedCells="1" selectUnlockedCells="1"/>
  <autoFilter ref="A1:S1" xr:uid="{00000000-0001-0000-0000-000000000000}"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72613-E019-471D-A8EB-6F72674E2E5D}">
  <dimension ref="B3:C5"/>
  <sheetViews>
    <sheetView workbookViewId="0">
      <selection activeCell="F16" sqref="F16"/>
    </sheetView>
  </sheetViews>
  <sheetFormatPr defaultRowHeight="16.5" x14ac:dyDescent="0.3"/>
  <cols>
    <col min="1" max="2" width="9" style="27"/>
    <col min="3" max="3" width="11.5" style="27" bestFit="1" customWidth="1"/>
    <col min="4" max="16384" width="9" style="27"/>
  </cols>
  <sheetData>
    <row r="3" spans="2:3" x14ac:dyDescent="0.3">
      <c r="B3" s="26" t="s">
        <v>431</v>
      </c>
      <c r="C3" s="28">
        <v>7130200850</v>
      </c>
    </row>
    <row r="4" spans="2:3" x14ac:dyDescent="0.3">
      <c r="B4" s="29" t="s">
        <v>429</v>
      </c>
      <c r="C4" s="28">
        <v>6864900781</v>
      </c>
    </row>
    <row r="5" spans="2:3" x14ac:dyDescent="0.3">
      <c r="B5" s="29" t="s">
        <v>430</v>
      </c>
      <c r="C5" s="28">
        <v>6819528865</v>
      </c>
    </row>
  </sheetData>
  <sheetProtection algorithmName="SHA-512" hashValue="dm7OGyB2Hq6VHZmaKBnwBLrnCmW3ersqjKe/ygBslsnnhEiKBN+5XuarRHKF3Dvv3PQ3lSfVb8uFPwLJ2W+Ssw==" saltValue="hRLzNFjziVYyw3nDYdj1Rw==" spinCount="100000" sheet="1" objects="1" scenario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1</vt:i4>
      </vt:variant>
    </vt:vector>
  </HeadingPairs>
  <TitlesOfParts>
    <vt:vector size="6" baseType="lpstr">
      <vt:lpstr>Calc</vt:lpstr>
      <vt:lpstr>Yearly</vt:lpstr>
      <vt:lpstr>Quarterly</vt:lpstr>
      <vt:lpstr>Raw</vt:lpstr>
      <vt:lpstr>OpRisk</vt:lpstr>
      <vt:lpstr>Calc!Print_Area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김금별</dc:creator>
  <cp:lastModifiedBy>김금별</cp:lastModifiedBy>
  <cp:lastPrinted>2023-08-18T00:49:19Z</cp:lastPrinted>
  <dcterms:created xsi:type="dcterms:W3CDTF">2023-08-17T01:53:52Z</dcterms:created>
  <dcterms:modified xsi:type="dcterms:W3CDTF">2023-08-28T00:38:09Z</dcterms:modified>
</cp:coreProperties>
</file>