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angelo/Desktop/projects/NorthPondData/NP_seq/FLOCS_seq/"/>
    </mc:Choice>
  </mc:AlternateContent>
  <xr:revisionPtr revIDLastSave="0" documentId="13_ncr:1_{BD40C2C5-49CA-F846-AD15-7C7DCAFD5F5B}" xr6:coauthVersionLast="45" xr6:coauthVersionMax="45" xr10:uidLastSave="{00000000-0000-0000-0000-000000000000}"/>
  <bookViews>
    <workbookView xWindow="1660" yWindow="460" windowWidth="23080" windowHeight="14380" activeTab="4" xr2:uid="{00000000-000D-0000-FFFF-FFFF00000000}"/>
  </bookViews>
  <sheets>
    <sheet name="NTC_Pruning" sheetId="2" r:id="rId1"/>
    <sheet name="Contaminant_Taxonomy" sheetId="3" r:id="rId2"/>
    <sheet name="Differential_Pruning_All" sheetId="1" r:id="rId3"/>
    <sheet name="Differential_Pruning_Downhole" sheetId="4" r:id="rId4"/>
    <sheet name="ASV_Sum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6" l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14" i="6"/>
  <c r="F84" i="6" s="1"/>
  <c r="D84" i="6"/>
  <c r="E84" i="6"/>
  <c r="D83" i="6"/>
  <c r="E83" i="6"/>
  <c r="C84" i="6"/>
  <c r="C83" i="6"/>
  <c r="F83" i="6" l="1"/>
  <c r="C71" i="4"/>
  <c r="D71" i="4" s="1"/>
  <c r="B71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82" i="2" l="1"/>
  <c r="B8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" i="2"/>
  <c r="E82" i="2" l="1"/>
</calcChain>
</file>

<file path=xl/sharedStrings.xml><?xml version="1.0" encoding="utf-8"?>
<sst xmlns="http://schemas.openxmlformats.org/spreadsheetml/2006/main" count="603" uniqueCount="222">
  <si>
    <t>TD-181213-1</t>
  </si>
  <si>
    <t>TD-181213-2</t>
  </si>
  <si>
    <t>TD-181213-3</t>
  </si>
  <si>
    <t>TD-181213-4</t>
  </si>
  <si>
    <t>TD-181213-5</t>
  </si>
  <si>
    <t>TD-181213-7</t>
  </si>
  <si>
    <t>TD-181214-1</t>
  </si>
  <si>
    <t>TD-181214-2</t>
  </si>
  <si>
    <t>TD-181214-3</t>
  </si>
  <si>
    <t>TD-181214-4</t>
  </si>
  <si>
    <t>TD-181214-5</t>
  </si>
  <si>
    <t>TD-181214-6</t>
  </si>
  <si>
    <t>TD-B430</t>
  </si>
  <si>
    <t>TD-B431</t>
  </si>
  <si>
    <t>TD-B432</t>
  </si>
  <si>
    <t>TD-B433</t>
  </si>
  <si>
    <t>TD-B434</t>
  </si>
  <si>
    <t>TD-B435</t>
  </si>
  <si>
    <t>TD-B508</t>
  </si>
  <si>
    <t>TD-B509</t>
  </si>
  <si>
    <t>TD-B510</t>
  </si>
  <si>
    <t>TD-B511</t>
  </si>
  <si>
    <t>TD-B512</t>
  </si>
  <si>
    <t>TD-B513</t>
  </si>
  <si>
    <t>TD-B514</t>
  </si>
  <si>
    <t>TD-B515</t>
  </si>
  <si>
    <t>TD-B516</t>
  </si>
  <si>
    <t>TD-B517</t>
  </si>
  <si>
    <t>TD-B518</t>
  </si>
  <si>
    <t>TD-B557</t>
  </si>
  <si>
    <t>TD-B558</t>
  </si>
  <si>
    <t>TD-B559</t>
  </si>
  <si>
    <t>TD-B560</t>
  </si>
  <si>
    <t>TD-B561</t>
  </si>
  <si>
    <t>TD-B562</t>
  </si>
  <si>
    <t>TD-B563</t>
  </si>
  <si>
    <t>TD-B564</t>
  </si>
  <si>
    <t>TD-B565</t>
  </si>
  <si>
    <t>TD-B566</t>
  </si>
  <si>
    <t>TD-B567</t>
  </si>
  <si>
    <t>TD-B592</t>
  </si>
  <si>
    <t>TD-B593</t>
  </si>
  <si>
    <t>TD-B594</t>
  </si>
  <si>
    <t>TD-B595</t>
  </si>
  <si>
    <t>TD-B596</t>
  </si>
  <si>
    <t>TD-B597</t>
  </si>
  <si>
    <t>TD-B598</t>
  </si>
  <si>
    <t>TD-B599</t>
  </si>
  <si>
    <t>TD-B600</t>
  </si>
  <si>
    <t>TD-B601</t>
  </si>
  <si>
    <t>TD-B602</t>
  </si>
  <si>
    <t>TD-B668</t>
  </si>
  <si>
    <t>TD-B669</t>
  </si>
  <si>
    <t>TD-B670</t>
  </si>
  <si>
    <t>TD-B671</t>
  </si>
  <si>
    <t>TD-B672</t>
  </si>
  <si>
    <t>TD-B673</t>
  </si>
  <si>
    <t>TD-B674</t>
  </si>
  <si>
    <t>TD-B675</t>
  </si>
  <si>
    <t>TD-B676</t>
  </si>
  <si>
    <t>TD-B677</t>
  </si>
  <si>
    <t>TD-B678</t>
  </si>
  <si>
    <t>TD-B679</t>
  </si>
  <si>
    <t>TD-B680</t>
  </si>
  <si>
    <t>TD-B681</t>
  </si>
  <si>
    <t>TD-B682</t>
  </si>
  <si>
    <t>TD-B683</t>
  </si>
  <si>
    <t>TD-B722</t>
  </si>
  <si>
    <t>TD-B723</t>
  </si>
  <si>
    <t>TD-B724</t>
  </si>
  <si>
    <t>TD-B725</t>
  </si>
  <si>
    <t>TD-B726</t>
  </si>
  <si>
    <t>TD-B727</t>
  </si>
  <si>
    <t>TD-B728</t>
  </si>
  <si>
    <t>TD-B729</t>
  </si>
  <si>
    <t>TD-B730</t>
  </si>
  <si>
    <t>TD-B731</t>
  </si>
  <si>
    <t>TD-B732</t>
  </si>
  <si>
    <t>TD-B736</t>
  </si>
  <si>
    <t>Percent of Data used in Analysis by Sample</t>
  </si>
  <si>
    <t>% of Sequences Used for Differential Abudance Tests</t>
  </si>
  <si>
    <t>Kingdom</t>
  </si>
  <si>
    <t>Phylum</t>
  </si>
  <si>
    <t>Class</t>
  </si>
  <si>
    <t>Order</t>
  </si>
  <si>
    <t>Family</t>
  </si>
  <si>
    <t>Genus</t>
  </si>
  <si>
    <t>ASV_162</t>
  </si>
  <si>
    <t>Bacteria</t>
  </si>
  <si>
    <t>Proteobacteria</t>
  </si>
  <si>
    <t>Gammaproteobacteria</t>
  </si>
  <si>
    <t>Betaproteobacteriales</t>
  </si>
  <si>
    <t>Burkholderiaceae</t>
  </si>
  <si>
    <t>Ralstonia</t>
  </si>
  <si>
    <t>ASV_165</t>
  </si>
  <si>
    <t>Firmicutes</t>
  </si>
  <si>
    <t>Bacilli</t>
  </si>
  <si>
    <t>Lactobacillales</t>
  </si>
  <si>
    <t>Carnobacteriaceae</t>
  </si>
  <si>
    <t>Granulicatella</t>
  </si>
  <si>
    <t>ASV_328</t>
  </si>
  <si>
    <t>Streptococcaceae</t>
  </si>
  <si>
    <t>Streptococcus</t>
  </si>
  <si>
    <t>ASV_344</t>
  </si>
  <si>
    <t>Bacillales</t>
  </si>
  <si>
    <t>Staphylococcaceae</t>
  </si>
  <si>
    <t>Staphylococcus</t>
  </si>
  <si>
    <t>ASV_400</t>
  </si>
  <si>
    <t>Alphaproteobacteria</t>
  </si>
  <si>
    <t>Rhizobiales</t>
  </si>
  <si>
    <t>Rhizobiaceae</t>
  </si>
  <si>
    <t>Mesorhizobium</t>
  </si>
  <si>
    <t>ASV_411</t>
  </si>
  <si>
    <t>Reyranellales</t>
  </si>
  <si>
    <t>Reyranellaceae</t>
  </si>
  <si>
    <t>Reyranella</t>
  </si>
  <si>
    <t>ASV_415</t>
  </si>
  <si>
    <t>Burkholderia-Caballeronia-Paraburkholderia</t>
  </si>
  <si>
    <t>ASV_426</t>
  </si>
  <si>
    <t>ASV_450</t>
  </si>
  <si>
    <t>Planctomycetes</t>
  </si>
  <si>
    <t>BD7-11</t>
  </si>
  <si>
    <t>NA</t>
  </si>
  <si>
    <t>ASV_512</t>
  </si>
  <si>
    <t>Pseudomonadales</t>
  </si>
  <si>
    <t>Pseudomonadaceae</t>
  </si>
  <si>
    <t>Pseudomonas</t>
  </si>
  <si>
    <t>ASV_524</t>
  </si>
  <si>
    <t>ASV_689</t>
  </si>
  <si>
    <t>ASV_690</t>
  </si>
  <si>
    <t>Beijerinckiaceae</t>
  </si>
  <si>
    <t>Methylobacterium</t>
  </si>
  <si>
    <t>ASV_692</t>
  </si>
  <si>
    <t>Neisseriaceae</t>
  </si>
  <si>
    <t>ASV_818</t>
  </si>
  <si>
    <t>Enterobacteriales</t>
  </si>
  <si>
    <t>Enterobacteriaceae</t>
  </si>
  <si>
    <t>Serratia</t>
  </si>
  <si>
    <t>ASV_904</t>
  </si>
  <si>
    <t>ASV_950</t>
  </si>
  <si>
    <t>Xanthobacteraceae</t>
  </si>
  <si>
    <t>Bradyrhizobium</t>
  </si>
  <si>
    <t>ASV_986</t>
  </si>
  <si>
    <t>ASV_1010</t>
  </si>
  <si>
    <t>Cyanobacteria</t>
  </si>
  <si>
    <t>Oxyphotobacteria</t>
  </si>
  <si>
    <t>Nostocales</t>
  </si>
  <si>
    <t>Xenococcaceae</t>
  </si>
  <si>
    <t>Pleurocapsa_PCC-7319</t>
  </si>
  <si>
    <t>ASV_1018</t>
  </si>
  <si>
    <t>Bacteroidetes</t>
  </si>
  <si>
    <t>Bacteroidia</t>
  </si>
  <si>
    <t>Sphingobacteriales</t>
  </si>
  <si>
    <t>env.OPS_17</t>
  </si>
  <si>
    <t>ASV_1035</t>
  </si>
  <si>
    <t>Pelomonas</t>
  </si>
  <si>
    <t>ASV_1156</t>
  </si>
  <si>
    <t>Melainabacteria</t>
  </si>
  <si>
    <t>Obscuribacterales</t>
  </si>
  <si>
    <t>ASV_1312</t>
  </si>
  <si>
    <t>Xanthomonadales</t>
  </si>
  <si>
    <t>Xanthomonadaceae</t>
  </si>
  <si>
    <t>Stenotrophomonas</t>
  </si>
  <si>
    <t>ASV_1365</t>
  </si>
  <si>
    <t>Actinobacteria</t>
  </si>
  <si>
    <t>Corynebacteriales</t>
  </si>
  <si>
    <t>Corynebacteriaceae</t>
  </si>
  <si>
    <t>Corynebacterium_1</t>
  </si>
  <si>
    <t>ASV_1368</t>
  </si>
  <si>
    <t>Lelliottia</t>
  </si>
  <si>
    <t>ASV_1561</t>
  </si>
  <si>
    <t>Delftia</t>
  </si>
  <si>
    <t>ASV_1654</t>
  </si>
  <si>
    <t>Bacillaceae</t>
  </si>
  <si>
    <t>Bacillus</t>
  </si>
  <si>
    <t>ASV_1760</t>
  </si>
  <si>
    <t>Holosporales</t>
  </si>
  <si>
    <t>Holosporaceae</t>
  </si>
  <si>
    <t>ASV_1825</t>
  </si>
  <si>
    <t>Rhodospirillales</t>
  </si>
  <si>
    <t>Terasakiellaceae</t>
  </si>
  <si>
    <t>ASV_2142</t>
  </si>
  <si>
    <t>ASV_2143</t>
  </si>
  <si>
    <t>Flavobacteriales</t>
  </si>
  <si>
    <t>Flavobacteriaceae</t>
  </si>
  <si>
    <t>ASV_2505</t>
  </si>
  <si>
    <t>Sphingomonadales</t>
  </si>
  <si>
    <t>Sphingomonadaceae</t>
  </si>
  <si>
    <t>Sphingobium</t>
  </si>
  <si>
    <t>ASV_2507</t>
  </si>
  <si>
    <t>Anaerobacillus</t>
  </si>
  <si>
    <t>ASV_2690</t>
  </si>
  <si>
    <t>Deltaproteobacteria</t>
  </si>
  <si>
    <t>Oligoflexales</t>
  </si>
  <si>
    <t>0319-6G20</t>
  </si>
  <si>
    <t>ASV_2854</t>
  </si>
  <si>
    <t>Clostridia</t>
  </si>
  <si>
    <t>Clostridiales</t>
  </si>
  <si>
    <t>Family_XI</t>
  </si>
  <si>
    <t>Finegoldia</t>
  </si>
  <si>
    <t>ASV_3314</t>
  </si>
  <si>
    <t>Planctomycetacia</t>
  </si>
  <si>
    <t>Planctomycetales</t>
  </si>
  <si>
    <t>Rubinisphaeraceae</t>
  </si>
  <si>
    <t>Raw Sample Sum</t>
  </si>
  <si>
    <t>Post Contaminant-Removal Sample Sum</t>
  </si>
  <si>
    <t>Percetange of Raw</t>
  </si>
  <si>
    <t>Totals</t>
  </si>
  <si>
    <t>Percentage of Total Data Used</t>
  </si>
  <si>
    <t>Percentage</t>
  </si>
  <si>
    <t>Total</t>
  </si>
  <si>
    <t>Reads after pruning for Differential Abundance Tests</t>
  </si>
  <si>
    <t>Reads after contaminant removal</t>
  </si>
  <si>
    <t>Raw after contaminant removal</t>
  </si>
  <si>
    <t>ASVs per sample after prevalence pruning, all Samples</t>
  </si>
  <si>
    <t>ASVs per sample raw</t>
  </si>
  <si>
    <t>ASVs per Sample After Contaminant Removal</t>
  </si>
  <si>
    <t>ASVs per sample after prevalence pruning, Downhole Only</t>
  </si>
  <si>
    <t>average</t>
  </si>
  <si>
    <t>standard deviation</t>
  </si>
  <si>
    <t>Percentage of ASVs Pruned, Downhole</t>
  </si>
  <si>
    <t>ASV_11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</si>
</sst>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workbookViewId="0">
      <selection activeCell="D87" sqref="D87"/>
    </sheetView>
  </sheetViews>
  <sheetFormatPr baseColWidth="10" defaultRowHeight="16" x14ac:dyDescent="0.2"/>
  <cols>
    <col min="1" max="1" width="16.5" customWidth="1"/>
    <col min="2" max="2" width="19" customWidth="1"/>
    <col min="3" max="3" width="32.83203125" customWidth="1"/>
    <col min="4" max="4" width="27" customWidth="1"/>
    <col min="5" max="5" width="16.6640625" customWidth="1"/>
  </cols>
  <sheetData>
    <row r="1" spans="1:4" x14ac:dyDescent="0.2">
      <c r="B1" s="1" t="s">
        <v>204</v>
      </c>
      <c r="C1" s="1" t="s">
        <v>205</v>
      </c>
      <c r="D1" s="1" t="s">
        <v>206</v>
      </c>
    </row>
    <row r="2" spans="1:4" x14ac:dyDescent="0.2">
      <c r="A2" t="s">
        <v>0</v>
      </c>
      <c r="B2">
        <v>14067</v>
      </c>
      <c r="C2">
        <v>14043</v>
      </c>
      <c r="D2">
        <f>(C2/B2)*100</f>
        <v>99.829387929195988</v>
      </c>
    </row>
    <row r="3" spans="1:4" x14ac:dyDescent="0.2">
      <c r="A3" t="s">
        <v>1</v>
      </c>
      <c r="B3">
        <v>41627</v>
      </c>
      <c r="C3">
        <v>41627</v>
      </c>
      <c r="D3">
        <f t="shared" ref="D3:D66" si="0">(C3/B3)*100</f>
        <v>100</v>
      </c>
    </row>
    <row r="4" spans="1:4" x14ac:dyDescent="0.2">
      <c r="A4" t="s">
        <v>2</v>
      </c>
      <c r="B4">
        <v>27753</v>
      </c>
      <c r="C4">
        <v>27750</v>
      </c>
      <c r="D4">
        <f t="shared" si="0"/>
        <v>99.989190357799146</v>
      </c>
    </row>
    <row r="5" spans="1:4" x14ac:dyDescent="0.2">
      <c r="A5" t="s">
        <v>3</v>
      </c>
      <c r="B5">
        <v>41752</v>
      </c>
      <c r="C5">
        <v>41743</v>
      </c>
      <c r="D5">
        <f t="shared" si="0"/>
        <v>99.978444146388199</v>
      </c>
    </row>
    <row r="6" spans="1:4" x14ac:dyDescent="0.2">
      <c r="A6" t="s">
        <v>4</v>
      </c>
      <c r="B6">
        <v>33564</v>
      </c>
      <c r="C6">
        <v>33556</v>
      </c>
      <c r="D6">
        <f t="shared" si="0"/>
        <v>99.976164938624706</v>
      </c>
    </row>
    <row r="7" spans="1:4" x14ac:dyDescent="0.2">
      <c r="A7" t="s">
        <v>5</v>
      </c>
      <c r="B7">
        <v>53996</v>
      </c>
      <c r="C7">
        <v>53996</v>
      </c>
      <c r="D7">
        <f t="shared" si="0"/>
        <v>100</v>
      </c>
    </row>
    <row r="8" spans="1:4" x14ac:dyDescent="0.2">
      <c r="A8" t="s">
        <v>6</v>
      </c>
      <c r="B8">
        <v>84949</v>
      </c>
      <c r="C8">
        <v>84949</v>
      </c>
      <c r="D8">
        <f t="shared" si="0"/>
        <v>100</v>
      </c>
    </row>
    <row r="9" spans="1:4" x14ac:dyDescent="0.2">
      <c r="A9" t="s">
        <v>7</v>
      </c>
      <c r="B9">
        <v>29112</v>
      </c>
      <c r="C9">
        <v>29108</v>
      </c>
      <c r="D9">
        <f t="shared" si="0"/>
        <v>99.986259961527892</v>
      </c>
    </row>
    <row r="10" spans="1:4" x14ac:dyDescent="0.2">
      <c r="A10" t="s">
        <v>8</v>
      </c>
      <c r="B10">
        <v>21155</v>
      </c>
      <c r="C10">
        <v>21152</v>
      </c>
      <c r="D10">
        <f t="shared" si="0"/>
        <v>99.985818955329705</v>
      </c>
    </row>
    <row r="11" spans="1:4" x14ac:dyDescent="0.2">
      <c r="A11" t="s">
        <v>9</v>
      </c>
      <c r="B11">
        <v>49317</v>
      </c>
      <c r="C11">
        <v>49317</v>
      </c>
      <c r="D11">
        <f t="shared" si="0"/>
        <v>100</v>
      </c>
    </row>
    <row r="12" spans="1:4" x14ac:dyDescent="0.2">
      <c r="A12" t="s">
        <v>10</v>
      </c>
      <c r="B12">
        <v>39062</v>
      </c>
      <c r="C12">
        <v>39062</v>
      </c>
      <c r="D12">
        <f t="shared" si="0"/>
        <v>100</v>
      </c>
    </row>
    <row r="13" spans="1:4" x14ac:dyDescent="0.2">
      <c r="A13" t="s">
        <v>11</v>
      </c>
      <c r="B13">
        <v>11698</v>
      </c>
      <c r="C13">
        <v>11685</v>
      </c>
      <c r="D13">
        <f t="shared" si="0"/>
        <v>99.888869892289279</v>
      </c>
    </row>
    <row r="14" spans="1:4" x14ac:dyDescent="0.2">
      <c r="A14" t="s">
        <v>12</v>
      </c>
      <c r="B14">
        <v>25747</v>
      </c>
      <c r="C14">
        <v>25719</v>
      </c>
      <c r="D14">
        <f t="shared" si="0"/>
        <v>99.891249465957202</v>
      </c>
    </row>
    <row r="15" spans="1:4" x14ac:dyDescent="0.2">
      <c r="A15" t="s">
        <v>13</v>
      </c>
      <c r="B15">
        <v>21224</v>
      </c>
      <c r="C15">
        <v>21218</v>
      </c>
      <c r="D15">
        <f t="shared" si="0"/>
        <v>99.97173011684886</v>
      </c>
    </row>
    <row r="16" spans="1:4" x14ac:dyDescent="0.2">
      <c r="A16" t="s">
        <v>14</v>
      </c>
      <c r="B16">
        <v>34325</v>
      </c>
      <c r="C16">
        <v>34317</v>
      </c>
      <c r="D16">
        <f t="shared" si="0"/>
        <v>99.976693372177721</v>
      </c>
    </row>
    <row r="17" spans="1:4" x14ac:dyDescent="0.2">
      <c r="A17" t="s">
        <v>15</v>
      </c>
      <c r="B17">
        <v>12186</v>
      </c>
      <c r="C17">
        <v>12167</v>
      </c>
      <c r="D17">
        <f t="shared" si="0"/>
        <v>99.844083374364018</v>
      </c>
    </row>
    <row r="18" spans="1:4" x14ac:dyDescent="0.2">
      <c r="A18" t="s">
        <v>16</v>
      </c>
      <c r="B18">
        <v>33550</v>
      </c>
      <c r="C18">
        <v>33547</v>
      </c>
      <c r="D18">
        <f t="shared" si="0"/>
        <v>99.991058122205672</v>
      </c>
    </row>
    <row r="19" spans="1:4" x14ac:dyDescent="0.2">
      <c r="A19" t="s">
        <v>17</v>
      </c>
      <c r="B19">
        <v>40527</v>
      </c>
      <c r="C19">
        <v>40527</v>
      </c>
      <c r="D19">
        <f t="shared" si="0"/>
        <v>100</v>
      </c>
    </row>
    <row r="20" spans="1:4" x14ac:dyDescent="0.2">
      <c r="A20" t="s">
        <v>18</v>
      </c>
      <c r="B20">
        <v>36343</v>
      </c>
      <c r="C20">
        <v>36343</v>
      </c>
      <c r="D20">
        <f t="shared" si="0"/>
        <v>100</v>
      </c>
    </row>
    <row r="21" spans="1:4" x14ac:dyDescent="0.2">
      <c r="A21" t="s">
        <v>19</v>
      </c>
      <c r="B21">
        <v>26478</v>
      </c>
      <c r="C21">
        <v>26467</v>
      </c>
      <c r="D21">
        <f t="shared" si="0"/>
        <v>99.958456076742948</v>
      </c>
    </row>
    <row r="22" spans="1:4" x14ac:dyDescent="0.2">
      <c r="A22" t="s">
        <v>20</v>
      </c>
      <c r="B22">
        <v>44260</v>
      </c>
      <c r="C22">
        <v>44257</v>
      </c>
      <c r="D22">
        <f t="shared" si="0"/>
        <v>99.993221870763676</v>
      </c>
    </row>
    <row r="23" spans="1:4" x14ac:dyDescent="0.2">
      <c r="A23" t="s">
        <v>21</v>
      </c>
      <c r="B23">
        <v>38581</v>
      </c>
      <c r="C23">
        <v>38581</v>
      </c>
      <c r="D23">
        <f t="shared" si="0"/>
        <v>100</v>
      </c>
    </row>
    <row r="24" spans="1:4" x14ac:dyDescent="0.2">
      <c r="A24" t="s">
        <v>22</v>
      </c>
      <c r="B24">
        <v>30061</v>
      </c>
      <c r="C24">
        <v>30061</v>
      </c>
      <c r="D24">
        <f t="shared" si="0"/>
        <v>100</v>
      </c>
    </row>
    <row r="25" spans="1:4" x14ac:dyDescent="0.2">
      <c r="A25" t="s">
        <v>23</v>
      </c>
      <c r="B25">
        <v>64986</v>
      </c>
      <c r="C25">
        <v>64981</v>
      </c>
      <c r="D25">
        <f t="shared" si="0"/>
        <v>99.992306035146029</v>
      </c>
    </row>
    <row r="26" spans="1:4" x14ac:dyDescent="0.2">
      <c r="A26" t="s">
        <v>24</v>
      </c>
      <c r="B26">
        <v>36703</v>
      </c>
      <c r="C26">
        <v>36703</v>
      </c>
      <c r="D26">
        <f t="shared" si="0"/>
        <v>100</v>
      </c>
    </row>
    <row r="27" spans="1:4" x14ac:dyDescent="0.2">
      <c r="A27" t="s">
        <v>25</v>
      </c>
      <c r="B27">
        <v>44187</v>
      </c>
      <c r="C27">
        <v>44176</v>
      </c>
      <c r="D27">
        <f t="shared" si="0"/>
        <v>99.975105800348516</v>
      </c>
    </row>
    <row r="28" spans="1:4" x14ac:dyDescent="0.2">
      <c r="A28" t="s">
        <v>26</v>
      </c>
      <c r="B28">
        <v>53970</v>
      </c>
      <c r="C28">
        <v>53970</v>
      </c>
      <c r="D28">
        <f t="shared" si="0"/>
        <v>100</v>
      </c>
    </row>
    <row r="29" spans="1:4" x14ac:dyDescent="0.2">
      <c r="A29" t="s">
        <v>27</v>
      </c>
      <c r="B29">
        <v>34401</v>
      </c>
      <c r="C29">
        <v>34401</v>
      </c>
      <c r="D29">
        <f t="shared" si="0"/>
        <v>100</v>
      </c>
    </row>
    <row r="30" spans="1:4" x14ac:dyDescent="0.2">
      <c r="A30" t="s">
        <v>28</v>
      </c>
      <c r="B30">
        <v>15534</v>
      </c>
      <c r="C30">
        <v>15534</v>
      </c>
      <c r="D30">
        <f t="shared" si="0"/>
        <v>100</v>
      </c>
    </row>
    <row r="31" spans="1:4" x14ac:dyDescent="0.2">
      <c r="A31" t="s">
        <v>29</v>
      </c>
      <c r="B31">
        <v>36265</v>
      </c>
      <c r="C31">
        <v>36252</v>
      </c>
      <c r="D31">
        <f t="shared" si="0"/>
        <v>99.964152764373353</v>
      </c>
    </row>
    <row r="32" spans="1:4" x14ac:dyDescent="0.2">
      <c r="A32" t="s">
        <v>30</v>
      </c>
      <c r="B32">
        <v>38652</v>
      </c>
      <c r="C32">
        <v>38646</v>
      </c>
      <c r="D32">
        <f t="shared" si="0"/>
        <v>99.984476870537094</v>
      </c>
    </row>
    <row r="33" spans="1:4" x14ac:dyDescent="0.2">
      <c r="A33" t="s">
        <v>31</v>
      </c>
      <c r="B33">
        <v>44341</v>
      </c>
      <c r="C33">
        <v>44334</v>
      </c>
      <c r="D33">
        <f t="shared" si="0"/>
        <v>99.984213256354167</v>
      </c>
    </row>
    <row r="34" spans="1:4" x14ac:dyDescent="0.2">
      <c r="A34" t="s">
        <v>32</v>
      </c>
      <c r="B34">
        <v>50139</v>
      </c>
      <c r="C34">
        <v>50134</v>
      </c>
      <c r="D34">
        <f t="shared" si="0"/>
        <v>99.99002772293025</v>
      </c>
    </row>
    <row r="35" spans="1:4" x14ac:dyDescent="0.2">
      <c r="A35" t="s">
        <v>33</v>
      </c>
      <c r="B35">
        <v>30017</v>
      </c>
      <c r="C35">
        <v>30017</v>
      </c>
      <c r="D35">
        <f t="shared" si="0"/>
        <v>100</v>
      </c>
    </row>
    <row r="36" spans="1:4" x14ac:dyDescent="0.2">
      <c r="A36" t="s">
        <v>34</v>
      </c>
      <c r="B36">
        <v>21694</v>
      </c>
      <c r="C36">
        <v>21694</v>
      </c>
      <c r="D36">
        <f t="shared" si="0"/>
        <v>100</v>
      </c>
    </row>
    <row r="37" spans="1:4" x14ac:dyDescent="0.2">
      <c r="A37" t="s">
        <v>35</v>
      </c>
      <c r="B37">
        <v>43081</v>
      </c>
      <c r="C37">
        <v>43075</v>
      </c>
      <c r="D37">
        <f t="shared" si="0"/>
        <v>99.986072746686474</v>
      </c>
    </row>
    <row r="38" spans="1:4" x14ac:dyDescent="0.2">
      <c r="A38" t="s">
        <v>36</v>
      </c>
      <c r="B38">
        <v>62525</v>
      </c>
      <c r="C38">
        <v>62521</v>
      </c>
      <c r="D38">
        <f t="shared" si="0"/>
        <v>99.99360255897642</v>
      </c>
    </row>
    <row r="39" spans="1:4" x14ac:dyDescent="0.2">
      <c r="A39" t="s">
        <v>37</v>
      </c>
      <c r="B39">
        <v>37881</v>
      </c>
      <c r="C39">
        <v>37881</v>
      </c>
      <c r="D39">
        <f t="shared" si="0"/>
        <v>100</v>
      </c>
    </row>
    <row r="40" spans="1:4" x14ac:dyDescent="0.2">
      <c r="A40" t="s">
        <v>38</v>
      </c>
      <c r="B40">
        <v>24915</v>
      </c>
      <c r="C40">
        <v>24915</v>
      </c>
      <c r="D40">
        <f t="shared" si="0"/>
        <v>100</v>
      </c>
    </row>
    <row r="41" spans="1:4" x14ac:dyDescent="0.2">
      <c r="A41" t="s">
        <v>39</v>
      </c>
      <c r="B41">
        <v>21270</v>
      </c>
      <c r="C41">
        <v>21257</v>
      </c>
      <c r="D41">
        <f t="shared" si="0"/>
        <v>99.938881053126465</v>
      </c>
    </row>
    <row r="42" spans="1:4" x14ac:dyDescent="0.2">
      <c r="A42" t="s">
        <v>40</v>
      </c>
      <c r="B42">
        <v>48151</v>
      </c>
      <c r="C42">
        <v>48143</v>
      </c>
      <c r="D42">
        <f t="shared" si="0"/>
        <v>99.983385599468349</v>
      </c>
    </row>
    <row r="43" spans="1:4" x14ac:dyDescent="0.2">
      <c r="A43" t="s">
        <v>41</v>
      </c>
      <c r="B43">
        <v>52577</v>
      </c>
      <c r="C43">
        <v>52573</v>
      </c>
      <c r="D43">
        <f t="shared" si="0"/>
        <v>99.992392110618709</v>
      </c>
    </row>
    <row r="44" spans="1:4" x14ac:dyDescent="0.2">
      <c r="A44" t="s">
        <v>42</v>
      </c>
      <c r="B44">
        <v>36786</v>
      </c>
      <c r="C44">
        <v>36786</v>
      </c>
      <c r="D44">
        <f t="shared" si="0"/>
        <v>100</v>
      </c>
    </row>
    <row r="45" spans="1:4" x14ac:dyDescent="0.2">
      <c r="A45" t="s">
        <v>43</v>
      </c>
      <c r="B45">
        <v>20257</v>
      </c>
      <c r="C45">
        <v>20257</v>
      </c>
      <c r="D45">
        <f t="shared" si="0"/>
        <v>100</v>
      </c>
    </row>
    <row r="46" spans="1:4" x14ac:dyDescent="0.2">
      <c r="A46" t="s">
        <v>44</v>
      </c>
      <c r="B46">
        <v>48286</v>
      </c>
      <c r="C46">
        <v>48280</v>
      </c>
      <c r="D46">
        <f t="shared" si="0"/>
        <v>99.987574038023439</v>
      </c>
    </row>
    <row r="47" spans="1:4" x14ac:dyDescent="0.2">
      <c r="A47" t="s">
        <v>45</v>
      </c>
      <c r="B47">
        <v>26918</v>
      </c>
      <c r="C47">
        <v>26918</v>
      </c>
      <c r="D47">
        <f t="shared" si="0"/>
        <v>100</v>
      </c>
    </row>
    <row r="48" spans="1:4" x14ac:dyDescent="0.2">
      <c r="A48" t="s">
        <v>46</v>
      </c>
      <c r="B48">
        <v>54092</v>
      </c>
      <c r="C48">
        <v>54092</v>
      </c>
      <c r="D48">
        <f t="shared" si="0"/>
        <v>100</v>
      </c>
    </row>
    <row r="49" spans="1:4" x14ac:dyDescent="0.2">
      <c r="A49" t="s">
        <v>47</v>
      </c>
      <c r="B49">
        <v>41739</v>
      </c>
      <c r="C49">
        <v>41739</v>
      </c>
      <c r="D49">
        <f t="shared" si="0"/>
        <v>100</v>
      </c>
    </row>
    <row r="50" spans="1:4" x14ac:dyDescent="0.2">
      <c r="A50" t="s">
        <v>48</v>
      </c>
      <c r="B50">
        <v>13159</v>
      </c>
      <c r="C50">
        <v>13159</v>
      </c>
      <c r="D50">
        <f t="shared" si="0"/>
        <v>100</v>
      </c>
    </row>
    <row r="51" spans="1:4" x14ac:dyDescent="0.2">
      <c r="A51" t="s">
        <v>49</v>
      </c>
      <c r="B51">
        <v>37136</v>
      </c>
      <c r="C51">
        <v>37136</v>
      </c>
      <c r="D51">
        <f t="shared" si="0"/>
        <v>100</v>
      </c>
    </row>
    <row r="52" spans="1:4" x14ac:dyDescent="0.2">
      <c r="A52" t="s">
        <v>50</v>
      </c>
      <c r="B52">
        <v>27660</v>
      </c>
      <c r="C52">
        <v>27592</v>
      </c>
      <c r="D52">
        <f t="shared" si="0"/>
        <v>99.754157628344174</v>
      </c>
    </row>
    <row r="53" spans="1:4" x14ac:dyDescent="0.2">
      <c r="A53" t="s">
        <v>51</v>
      </c>
      <c r="B53">
        <v>18443</v>
      </c>
      <c r="C53">
        <v>18426</v>
      </c>
      <c r="D53">
        <f t="shared" si="0"/>
        <v>99.907824106707153</v>
      </c>
    </row>
    <row r="54" spans="1:4" x14ac:dyDescent="0.2">
      <c r="A54" t="s">
        <v>52</v>
      </c>
      <c r="B54">
        <v>36387</v>
      </c>
      <c r="C54">
        <v>36387</v>
      </c>
      <c r="D54">
        <f t="shared" si="0"/>
        <v>100</v>
      </c>
    </row>
    <row r="55" spans="1:4" x14ac:dyDescent="0.2">
      <c r="A55" t="s">
        <v>53</v>
      </c>
      <c r="B55">
        <v>26691</v>
      </c>
      <c r="C55">
        <v>26686</v>
      </c>
      <c r="D55">
        <f t="shared" si="0"/>
        <v>99.981267093776921</v>
      </c>
    </row>
    <row r="56" spans="1:4" x14ac:dyDescent="0.2">
      <c r="A56" t="s">
        <v>54</v>
      </c>
      <c r="B56">
        <v>17783</v>
      </c>
      <c r="C56">
        <v>17778</v>
      </c>
      <c r="D56">
        <f t="shared" si="0"/>
        <v>99.971883259292582</v>
      </c>
    </row>
    <row r="57" spans="1:4" x14ac:dyDescent="0.2">
      <c r="A57" t="s">
        <v>55</v>
      </c>
      <c r="B57">
        <v>51583</v>
      </c>
      <c r="C57">
        <v>51543</v>
      </c>
      <c r="D57">
        <f t="shared" si="0"/>
        <v>99.922455072407573</v>
      </c>
    </row>
    <row r="58" spans="1:4" x14ac:dyDescent="0.2">
      <c r="A58" t="s">
        <v>56</v>
      </c>
      <c r="B58">
        <v>33926</v>
      </c>
      <c r="C58">
        <v>33842</v>
      </c>
      <c r="D58">
        <f t="shared" si="0"/>
        <v>99.75240228733125</v>
      </c>
    </row>
    <row r="59" spans="1:4" x14ac:dyDescent="0.2">
      <c r="A59" t="s">
        <v>57</v>
      </c>
      <c r="B59">
        <v>31210</v>
      </c>
      <c r="C59">
        <v>31158</v>
      </c>
      <c r="D59">
        <f t="shared" si="0"/>
        <v>99.833386735020824</v>
      </c>
    </row>
    <row r="60" spans="1:4" x14ac:dyDescent="0.2">
      <c r="A60" t="s">
        <v>58</v>
      </c>
      <c r="B60">
        <v>35369</v>
      </c>
      <c r="C60">
        <v>35319</v>
      </c>
      <c r="D60">
        <f t="shared" si="0"/>
        <v>99.858633266419744</v>
      </c>
    </row>
    <row r="61" spans="1:4" x14ac:dyDescent="0.2">
      <c r="A61" t="s">
        <v>59</v>
      </c>
      <c r="B61">
        <v>36196</v>
      </c>
      <c r="C61">
        <v>36191</v>
      </c>
      <c r="D61">
        <f t="shared" si="0"/>
        <v>99.986186318930265</v>
      </c>
    </row>
    <row r="62" spans="1:4" x14ac:dyDescent="0.2">
      <c r="A62" t="s">
        <v>60</v>
      </c>
      <c r="B62">
        <v>30715</v>
      </c>
      <c r="C62">
        <v>30684</v>
      </c>
      <c r="D62">
        <f t="shared" si="0"/>
        <v>99.899072114601978</v>
      </c>
    </row>
    <row r="63" spans="1:4" x14ac:dyDescent="0.2">
      <c r="A63" t="s">
        <v>61</v>
      </c>
      <c r="B63">
        <v>41083</v>
      </c>
      <c r="C63">
        <v>41083</v>
      </c>
      <c r="D63">
        <f t="shared" si="0"/>
        <v>100</v>
      </c>
    </row>
    <row r="64" spans="1:4" x14ac:dyDescent="0.2">
      <c r="A64" t="s">
        <v>62</v>
      </c>
      <c r="B64">
        <v>31357</v>
      </c>
      <c r="C64">
        <v>31220</v>
      </c>
      <c r="D64">
        <f t="shared" si="0"/>
        <v>99.563095959434904</v>
      </c>
    </row>
    <row r="65" spans="1:4" x14ac:dyDescent="0.2">
      <c r="A65" t="s">
        <v>63</v>
      </c>
      <c r="B65">
        <v>33157</v>
      </c>
      <c r="C65">
        <v>33157</v>
      </c>
      <c r="D65">
        <f t="shared" si="0"/>
        <v>100</v>
      </c>
    </row>
    <row r="66" spans="1:4" x14ac:dyDescent="0.2">
      <c r="A66" t="s">
        <v>64</v>
      </c>
      <c r="B66">
        <v>29359</v>
      </c>
      <c r="C66">
        <v>29334</v>
      </c>
      <c r="D66">
        <f t="shared" si="0"/>
        <v>99.914847235941266</v>
      </c>
    </row>
    <row r="67" spans="1:4" x14ac:dyDescent="0.2">
      <c r="A67" t="s">
        <v>65</v>
      </c>
      <c r="B67">
        <v>47561</v>
      </c>
      <c r="C67">
        <v>47549</v>
      </c>
      <c r="D67">
        <f t="shared" ref="D67:D80" si="1">(C67/B67)*100</f>
        <v>99.974769243708081</v>
      </c>
    </row>
    <row r="68" spans="1:4" x14ac:dyDescent="0.2">
      <c r="A68" t="s">
        <v>66</v>
      </c>
      <c r="B68">
        <v>28174</v>
      </c>
      <c r="C68">
        <v>28142</v>
      </c>
      <c r="D68">
        <f t="shared" si="1"/>
        <v>99.886420103641655</v>
      </c>
    </row>
    <row r="69" spans="1:4" x14ac:dyDescent="0.2">
      <c r="A69" t="s">
        <v>67</v>
      </c>
      <c r="B69">
        <v>27390</v>
      </c>
      <c r="C69">
        <v>27390</v>
      </c>
      <c r="D69">
        <f t="shared" si="1"/>
        <v>100</v>
      </c>
    </row>
    <row r="70" spans="1:4" x14ac:dyDescent="0.2">
      <c r="A70" t="s">
        <v>68</v>
      </c>
      <c r="B70">
        <v>40710</v>
      </c>
      <c r="C70">
        <v>40685</v>
      </c>
      <c r="D70">
        <f t="shared" si="1"/>
        <v>99.938590027020396</v>
      </c>
    </row>
    <row r="71" spans="1:4" x14ac:dyDescent="0.2">
      <c r="A71" t="s">
        <v>69</v>
      </c>
      <c r="B71">
        <v>26877</v>
      </c>
      <c r="C71">
        <v>26869</v>
      </c>
      <c r="D71">
        <f t="shared" si="1"/>
        <v>99.970234773226167</v>
      </c>
    </row>
    <row r="72" spans="1:4" x14ac:dyDescent="0.2">
      <c r="A72" t="s">
        <v>70</v>
      </c>
      <c r="B72">
        <v>47138</v>
      </c>
      <c r="C72">
        <v>47114</v>
      </c>
      <c r="D72">
        <f t="shared" si="1"/>
        <v>99.949085663371378</v>
      </c>
    </row>
    <row r="73" spans="1:4" x14ac:dyDescent="0.2">
      <c r="A73" t="s">
        <v>71</v>
      </c>
      <c r="B73">
        <v>25637</v>
      </c>
      <c r="C73">
        <v>25637</v>
      </c>
      <c r="D73">
        <f t="shared" si="1"/>
        <v>100</v>
      </c>
    </row>
    <row r="74" spans="1:4" x14ac:dyDescent="0.2">
      <c r="A74" t="s">
        <v>72</v>
      </c>
      <c r="B74">
        <v>31302</v>
      </c>
      <c r="C74">
        <v>31299</v>
      </c>
      <c r="D74">
        <f t="shared" si="1"/>
        <v>99.990415947862758</v>
      </c>
    </row>
    <row r="75" spans="1:4" x14ac:dyDescent="0.2">
      <c r="A75" t="s">
        <v>73</v>
      </c>
      <c r="B75">
        <v>18242</v>
      </c>
      <c r="C75">
        <v>18242</v>
      </c>
      <c r="D75">
        <f t="shared" si="1"/>
        <v>100</v>
      </c>
    </row>
    <row r="76" spans="1:4" x14ac:dyDescent="0.2">
      <c r="A76" t="s">
        <v>74</v>
      </c>
      <c r="B76">
        <v>28750</v>
      </c>
      <c r="C76">
        <v>28741</v>
      </c>
      <c r="D76">
        <f t="shared" si="1"/>
        <v>99.968695652173906</v>
      </c>
    </row>
    <row r="77" spans="1:4" x14ac:dyDescent="0.2">
      <c r="A77" t="s">
        <v>75</v>
      </c>
      <c r="B77">
        <v>61832</v>
      </c>
      <c r="C77">
        <v>61777</v>
      </c>
      <c r="D77">
        <f t="shared" si="1"/>
        <v>99.911049294863503</v>
      </c>
    </row>
    <row r="78" spans="1:4" x14ac:dyDescent="0.2">
      <c r="A78" t="s">
        <v>76</v>
      </c>
      <c r="B78">
        <v>17317</v>
      </c>
      <c r="C78">
        <v>17298</v>
      </c>
      <c r="D78">
        <f t="shared" si="1"/>
        <v>99.890281226540395</v>
      </c>
    </row>
    <row r="79" spans="1:4" x14ac:dyDescent="0.2">
      <c r="A79" t="s">
        <v>77</v>
      </c>
      <c r="B79">
        <v>23748</v>
      </c>
      <c r="C79">
        <v>23744</v>
      </c>
      <c r="D79">
        <f t="shared" si="1"/>
        <v>99.983156476334841</v>
      </c>
    </row>
    <row r="80" spans="1:4" x14ac:dyDescent="0.2">
      <c r="A80" t="s">
        <v>78</v>
      </c>
      <c r="B80">
        <v>23082</v>
      </c>
      <c r="C80">
        <v>23068</v>
      </c>
      <c r="D80">
        <f t="shared" si="1"/>
        <v>99.939346677064378</v>
      </c>
    </row>
    <row r="82" spans="1:5" x14ac:dyDescent="0.2">
      <c r="A82" s="1" t="s">
        <v>207</v>
      </c>
      <c r="B82">
        <f>SUM(B2:B80)</f>
        <v>2759675</v>
      </c>
      <c r="C82">
        <f>SUM(C2:C80)</f>
        <v>2758721</v>
      </c>
      <c r="D82" s="1" t="s">
        <v>208</v>
      </c>
      <c r="E82">
        <f>(C82/B82)*100</f>
        <v>99.965430711949779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workbookViewId="0">
      <selection activeCell="B2" sqref="B2:G2"/>
    </sheetView>
  </sheetViews>
  <sheetFormatPr baseColWidth="10" defaultRowHeight="16" x14ac:dyDescent="0.2"/>
  <sheetData>
    <row r="1" spans="1:7" x14ac:dyDescent="0.2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 x14ac:dyDescent="0.2">
      <c r="A2" t="s">
        <v>221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</row>
    <row r="3" spans="1:7" x14ac:dyDescent="0.2">
      <c r="A3" t="s">
        <v>87</v>
      </c>
      <c r="B3" t="s">
        <v>88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</row>
    <row r="4" spans="1:7" x14ac:dyDescent="0.2">
      <c r="A4" t="s">
        <v>94</v>
      </c>
      <c r="B4" t="s">
        <v>88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</row>
    <row r="5" spans="1:7" x14ac:dyDescent="0.2">
      <c r="A5" t="s">
        <v>100</v>
      </c>
      <c r="B5" t="s">
        <v>88</v>
      </c>
      <c r="C5" t="s">
        <v>95</v>
      </c>
      <c r="D5" t="s">
        <v>96</v>
      </c>
      <c r="E5" t="s">
        <v>97</v>
      </c>
      <c r="F5" t="s">
        <v>101</v>
      </c>
      <c r="G5" t="s">
        <v>102</v>
      </c>
    </row>
    <row r="6" spans="1:7" x14ac:dyDescent="0.2">
      <c r="A6" t="s">
        <v>103</v>
      </c>
      <c r="B6" t="s">
        <v>88</v>
      </c>
      <c r="C6" t="s">
        <v>95</v>
      </c>
      <c r="D6" t="s">
        <v>96</v>
      </c>
      <c r="E6" t="s">
        <v>104</v>
      </c>
      <c r="F6" t="s">
        <v>105</v>
      </c>
      <c r="G6" t="s">
        <v>106</v>
      </c>
    </row>
    <row r="7" spans="1:7" x14ac:dyDescent="0.2">
      <c r="A7" t="s">
        <v>107</v>
      </c>
      <c r="B7" t="s">
        <v>88</v>
      </c>
      <c r="C7" t="s">
        <v>89</v>
      </c>
      <c r="D7" t="s">
        <v>108</v>
      </c>
      <c r="E7" t="s">
        <v>109</v>
      </c>
      <c r="F7" t="s">
        <v>110</v>
      </c>
      <c r="G7" t="s">
        <v>111</v>
      </c>
    </row>
    <row r="8" spans="1:7" x14ac:dyDescent="0.2">
      <c r="A8" t="s">
        <v>112</v>
      </c>
      <c r="B8" t="s">
        <v>88</v>
      </c>
      <c r="C8" t="s">
        <v>89</v>
      </c>
      <c r="D8" t="s">
        <v>108</v>
      </c>
      <c r="E8" t="s">
        <v>113</v>
      </c>
      <c r="F8" t="s">
        <v>114</v>
      </c>
      <c r="G8" t="s">
        <v>115</v>
      </c>
    </row>
    <row r="9" spans="1:7" x14ac:dyDescent="0.2">
      <c r="A9" t="s">
        <v>116</v>
      </c>
      <c r="B9" t="s">
        <v>88</v>
      </c>
      <c r="C9" t="s">
        <v>89</v>
      </c>
      <c r="D9" t="s">
        <v>90</v>
      </c>
      <c r="E9" t="s">
        <v>91</v>
      </c>
      <c r="F9" t="s">
        <v>92</v>
      </c>
      <c r="G9" t="s">
        <v>117</v>
      </c>
    </row>
    <row r="10" spans="1:7" x14ac:dyDescent="0.2">
      <c r="A10" t="s">
        <v>118</v>
      </c>
      <c r="B10" t="s">
        <v>88</v>
      </c>
      <c r="C10" t="s">
        <v>89</v>
      </c>
      <c r="D10" t="s">
        <v>90</v>
      </c>
      <c r="E10" t="s">
        <v>91</v>
      </c>
      <c r="F10" t="s">
        <v>92</v>
      </c>
      <c r="G10" t="s">
        <v>117</v>
      </c>
    </row>
    <row r="11" spans="1:7" x14ac:dyDescent="0.2">
      <c r="A11" t="s">
        <v>119</v>
      </c>
      <c r="B11" t="s">
        <v>88</v>
      </c>
      <c r="C11" t="s">
        <v>120</v>
      </c>
      <c r="D11" t="s">
        <v>121</v>
      </c>
      <c r="E11" t="s">
        <v>122</v>
      </c>
      <c r="F11" t="s">
        <v>122</v>
      </c>
      <c r="G11" t="s">
        <v>122</v>
      </c>
    </row>
    <row r="12" spans="1:7" x14ac:dyDescent="0.2">
      <c r="A12" t="s">
        <v>123</v>
      </c>
      <c r="B12" t="s">
        <v>88</v>
      </c>
      <c r="C12" t="s">
        <v>89</v>
      </c>
      <c r="D12" t="s">
        <v>90</v>
      </c>
      <c r="E12" t="s">
        <v>124</v>
      </c>
      <c r="F12" t="s">
        <v>125</v>
      </c>
      <c r="G12" t="s">
        <v>126</v>
      </c>
    </row>
    <row r="13" spans="1:7" x14ac:dyDescent="0.2">
      <c r="A13" t="s">
        <v>127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117</v>
      </c>
    </row>
    <row r="14" spans="1:7" x14ac:dyDescent="0.2">
      <c r="A14" t="s">
        <v>128</v>
      </c>
      <c r="B14" t="s">
        <v>88</v>
      </c>
      <c r="C14" t="s">
        <v>89</v>
      </c>
      <c r="D14" t="s">
        <v>90</v>
      </c>
      <c r="E14" t="s">
        <v>124</v>
      </c>
      <c r="F14" t="s">
        <v>125</v>
      </c>
      <c r="G14" t="s">
        <v>126</v>
      </c>
    </row>
    <row r="15" spans="1:7" x14ac:dyDescent="0.2">
      <c r="A15" t="s">
        <v>129</v>
      </c>
      <c r="B15" t="s">
        <v>88</v>
      </c>
      <c r="C15" t="s">
        <v>89</v>
      </c>
      <c r="D15" t="s">
        <v>108</v>
      </c>
      <c r="E15" t="s">
        <v>109</v>
      </c>
      <c r="F15" t="s">
        <v>130</v>
      </c>
      <c r="G15" t="s">
        <v>131</v>
      </c>
    </row>
    <row r="16" spans="1:7" x14ac:dyDescent="0.2">
      <c r="A16" t="s">
        <v>132</v>
      </c>
      <c r="B16" t="s">
        <v>88</v>
      </c>
      <c r="C16" t="s">
        <v>89</v>
      </c>
      <c r="D16" t="s">
        <v>90</v>
      </c>
      <c r="E16" t="s">
        <v>91</v>
      </c>
      <c r="F16" t="s">
        <v>133</v>
      </c>
      <c r="G16" t="s">
        <v>122</v>
      </c>
    </row>
    <row r="17" spans="1:7" x14ac:dyDescent="0.2">
      <c r="A17" t="s">
        <v>134</v>
      </c>
      <c r="B17" t="s">
        <v>88</v>
      </c>
      <c r="C17" t="s">
        <v>89</v>
      </c>
      <c r="D17" t="s">
        <v>90</v>
      </c>
      <c r="E17" t="s">
        <v>135</v>
      </c>
      <c r="F17" t="s">
        <v>136</v>
      </c>
      <c r="G17" t="s">
        <v>137</v>
      </c>
    </row>
    <row r="18" spans="1:7" x14ac:dyDescent="0.2">
      <c r="A18" t="s">
        <v>138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117</v>
      </c>
    </row>
    <row r="19" spans="1:7" x14ac:dyDescent="0.2">
      <c r="A19" t="s">
        <v>139</v>
      </c>
      <c r="B19" t="s">
        <v>88</v>
      </c>
      <c r="C19" t="s">
        <v>89</v>
      </c>
      <c r="D19" t="s">
        <v>108</v>
      </c>
      <c r="E19" t="s">
        <v>109</v>
      </c>
      <c r="F19" t="s">
        <v>140</v>
      </c>
      <c r="G19" t="s">
        <v>141</v>
      </c>
    </row>
    <row r="20" spans="1:7" x14ac:dyDescent="0.2">
      <c r="A20" t="s">
        <v>142</v>
      </c>
      <c r="B20" t="s">
        <v>88</v>
      </c>
      <c r="C20" t="s">
        <v>89</v>
      </c>
      <c r="D20" t="s">
        <v>108</v>
      </c>
      <c r="E20" t="s">
        <v>109</v>
      </c>
      <c r="F20" t="s">
        <v>140</v>
      </c>
      <c r="G20" t="s">
        <v>141</v>
      </c>
    </row>
    <row r="21" spans="1:7" x14ac:dyDescent="0.2">
      <c r="A21" t="s">
        <v>143</v>
      </c>
      <c r="B21" t="s">
        <v>88</v>
      </c>
      <c r="C21" t="s">
        <v>144</v>
      </c>
      <c r="D21" t="s">
        <v>145</v>
      </c>
      <c r="E21" t="s">
        <v>146</v>
      </c>
      <c r="F21" t="s">
        <v>147</v>
      </c>
      <c r="G21" t="s">
        <v>148</v>
      </c>
    </row>
    <row r="22" spans="1:7" x14ac:dyDescent="0.2">
      <c r="A22" t="s">
        <v>149</v>
      </c>
      <c r="B22" t="s">
        <v>88</v>
      </c>
      <c r="C22" t="s">
        <v>150</v>
      </c>
      <c r="D22" t="s">
        <v>151</v>
      </c>
      <c r="E22" t="s">
        <v>152</v>
      </c>
      <c r="F22" t="s">
        <v>153</v>
      </c>
      <c r="G22" t="s">
        <v>122</v>
      </c>
    </row>
    <row r="23" spans="1:7" x14ac:dyDescent="0.2">
      <c r="A23" t="s">
        <v>154</v>
      </c>
      <c r="B23" t="s">
        <v>88</v>
      </c>
      <c r="C23" t="s">
        <v>89</v>
      </c>
      <c r="D23" t="s">
        <v>90</v>
      </c>
      <c r="E23" t="s">
        <v>91</v>
      </c>
      <c r="F23" t="s">
        <v>92</v>
      </c>
      <c r="G23" t="s">
        <v>155</v>
      </c>
    </row>
    <row r="24" spans="1:7" x14ac:dyDescent="0.2">
      <c r="A24" t="s">
        <v>156</v>
      </c>
      <c r="B24" t="s">
        <v>88</v>
      </c>
      <c r="C24" t="s">
        <v>144</v>
      </c>
      <c r="D24" t="s">
        <v>157</v>
      </c>
      <c r="E24" t="s">
        <v>158</v>
      </c>
      <c r="F24" t="s">
        <v>122</v>
      </c>
      <c r="G24" t="s">
        <v>122</v>
      </c>
    </row>
    <row r="25" spans="1:7" x14ac:dyDescent="0.2">
      <c r="A25" t="s">
        <v>159</v>
      </c>
      <c r="B25" t="s">
        <v>88</v>
      </c>
      <c r="C25" t="s">
        <v>89</v>
      </c>
      <c r="D25" t="s">
        <v>90</v>
      </c>
      <c r="E25" t="s">
        <v>160</v>
      </c>
      <c r="F25" t="s">
        <v>161</v>
      </c>
      <c r="G25" t="s">
        <v>162</v>
      </c>
    </row>
    <row r="26" spans="1:7" x14ac:dyDescent="0.2">
      <c r="A26" t="s">
        <v>163</v>
      </c>
      <c r="B26" t="s">
        <v>88</v>
      </c>
      <c r="C26" t="s">
        <v>164</v>
      </c>
      <c r="D26" t="s">
        <v>164</v>
      </c>
      <c r="E26" t="s">
        <v>165</v>
      </c>
      <c r="F26" t="s">
        <v>166</v>
      </c>
      <c r="G26" t="s">
        <v>167</v>
      </c>
    </row>
    <row r="27" spans="1:7" x14ac:dyDescent="0.2">
      <c r="A27" t="s">
        <v>168</v>
      </c>
      <c r="B27" t="s">
        <v>88</v>
      </c>
      <c r="C27" t="s">
        <v>89</v>
      </c>
      <c r="D27" t="s">
        <v>90</v>
      </c>
      <c r="E27" t="s">
        <v>135</v>
      </c>
      <c r="F27" t="s">
        <v>136</v>
      </c>
      <c r="G27" t="s">
        <v>169</v>
      </c>
    </row>
    <row r="28" spans="1:7" x14ac:dyDescent="0.2">
      <c r="A28" t="s">
        <v>170</v>
      </c>
      <c r="B28" t="s">
        <v>88</v>
      </c>
      <c r="C28" t="s">
        <v>89</v>
      </c>
      <c r="D28" t="s">
        <v>90</v>
      </c>
      <c r="E28" t="s">
        <v>91</v>
      </c>
      <c r="F28" t="s">
        <v>92</v>
      </c>
      <c r="G28" t="s">
        <v>171</v>
      </c>
    </row>
    <row r="29" spans="1:7" x14ac:dyDescent="0.2">
      <c r="A29" t="s">
        <v>172</v>
      </c>
      <c r="B29" t="s">
        <v>88</v>
      </c>
      <c r="C29" t="s">
        <v>95</v>
      </c>
      <c r="D29" t="s">
        <v>96</v>
      </c>
      <c r="E29" t="s">
        <v>104</v>
      </c>
      <c r="F29" t="s">
        <v>173</v>
      </c>
      <c r="G29" t="s">
        <v>174</v>
      </c>
    </row>
    <row r="30" spans="1:7" x14ac:dyDescent="0.2">
      <c r="A30" t="s">
        <v>175</v>
      </c>
      <c r="B30" t="s">
        <v>88</v>
      </c>
      <c r="C30" t="s">
        <v>89</v>
      </c>
      <c r="D30" t="s">
        <v>108</v>
      </c>
      <c r="E30" t="s">
        <v>176</v>
      </c>
      <c r="F30" t="s">
        <v>177</v>
      </c>
      <c r="G30" t="s">
        <v>122</v>
      </c>
    </row>
    <row r="31" spans="1:7" x14ac:dyDescent="0.2">
      <c r="A31" t="s">
        <v>178</v>
      </c>
      <c r="B31" t="s">
        <v>88</v>
      </c>
      <c r="C31" t="s">
        <v>89</v>
      </c>
      <c r="D31" t="s">
        <v>108</v>
      </c>
      <c r="E31" t="s">
        <v>179</v>
      </c>
      <c r="F31" t="s">
        <v>180</v>
      </c>
      <c r="G31" t="s">
        <v>122</v>
      </c>
    </row>
    <row r="32" spans="1:7" x14ac:dyDescent="0.2">
      <c r="A32" t="s">
        <v>181</v>
      </c>
      <c r="B32" t="s">
        <v>88</v>
      </c>
      <c r="C32" t="s">
        <v>89</v>
      </c>
      <c r="D32" t="s">
        <v>108</v>
      </c>
      <c r="E32" t="s">
        <v>122</v>
      </c>
      <c r="F32" t="s">
        <v>122</v>
      </c>
      <c r="G32" t="s">
        <v>122</v>
      </c>
    </row>
    <row r="33" spans="1:7" x14ac:dyDescent="0.2">
      <c r="A33" t="s">
        <v>182</v>
      </c>
      <c r="B33" t="s">
        <v>88</v>
      </c>
      <c r="C33" t="s">
        <v>150</v>
      </c>
      <c r="D33" t="s">
        <v>151</v>
      </c>
      <c r="E33" t="s">
        <v>183</v>
      </c>
      <c r="F33" t="s">
        <v>184</v>
      </c>
      <c r="G33" t="s">
        <v>122</v>
      </c>
    </row>
    <row r="34" spans="1:7" x14ac:dyDescent="0.2">
      <c r="A34" t="s">
        <v>185</v>
      </c>
      <c r="B34" t="s">
        <v>88</v>
      </c>
      <c r="C34" t="s">
        <v>89</v>
      </c>
      <c r="D34" t="s">
        <v>108</v>
      </c>
      <c r="E34" t="s">
        <v>186</v>
      </c>
      <c r="F34" t="s">
        <v>187</v>
      </c>
      <c r="G34" t="s">
        <v>188</v>
      </c>
    </row>
    <row r="35" spans="1:7" x14ac:dyDescent="0.2">
      <c r="A35" t="s">
        <v>189</v>
      </c>
      <c r="B35" t="s">
        <v>88</v>
      </c>
      <c r="C35" t="s">
        <v>95</v>
      </c>
      <c r="D35" t="s">
        <v>96</v>
      </c>
      <c r="E35" t="s">
        <v>104</v>
      </c>
      <c r="F35" t="s">
        <v>173</v>
      </c>
      <c r="G35" t="s">
        <v>190</v>
      </c>
    </row>
    <row r="36" spans="1:7" x14ac:dyDescent="0.2">
      <c r="A36" t="s">
        <v>191</v>
      </c>
      <c r="B36" t="s">
        <v>88</v>
      </c>
      <c r="C36" t="s">
        <v>89</v>
      </c>
      <c r="D36" t="s">
        <v>192</v>
      </c>
      <c r="E36" t="s">
        <v>193</v>
      </c>
      <c r="F36" t="s">
        <v>194</v>
      </c>
      <c r="G36" t="s">
        <v>122</v>
      </c>
    </row>
    <row r="37" spans="1:7" x14ac:dyDescent="0.2">
      <c r="A37" t="s">
        <v>195</v>
      </c>
      <c r="B37" t="s">
        <v>88</v>
      </c>
      <c r="C37" t="s">
        <v>95</v>
      </c>
      <c r="D37" t="s">
        <v>196</v>
      </c>
      <c r="E37" t="s">
        <v>197</v>
      </c>
      <c r="F37" t="s">
        <v>198</v>
      </c>
      <c r="G37" t="s">
        <v>199</v>
      </c>
    </row>
    <row r="38" spans="1:7" x14ac:dyDescent="0.2">
      <c r="A38" t="s">
        <v>200</v>
      </c>
      <c r="B38" t="s">
        <v>88</v>
      </c>
      <c r="C38" t="s">
        <v>120</v>
      </c>
      <c r="D38" t="s">
        <v>201</v>
      </c>
      <c r="E38" t="s">
        <v>202</v>
      </c>
      <c r="F38" t="s">
        <v>203</v>
      </c>
      <c r="G38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workbookViewId="0">
      <selection activeCell="D1" sqref="D1"/>
    </sheetView>
  </sheetViews>
  <sheetFormatPr baseColWidth="10" defaultRowHeight="16" x14ac:dyDescent="0.2"/>
  <cols>
    <col min="2" max="2" width="36" customWidth="1"/>
    <col min="3" max="3" width="31.83203125" customWidth="1"/>
    <col min="4" max="4" width="36.1640625" customWidth="1"/>
  </cols>
  <sheetData>
    <row r="1" spans="1:4" x14ac:dyDescent="0.2">
      <c r="B1" s="1" t="s">
        <v>211</v>
      </c>
      <c r="C1" s="1" t="s">
        <v>213</v>
      </c>
      <c r="D1" s="1" t="s">
        <v>79</v>
      </c>
    </row>
    <row r="2" spans="1:4" x14ac:dyDescent="0.2">
      <c r="A2" t="s">
        <v>0</v>
      </c>
      <c r="B2">
        <v>12333</v>
      </c>
      <c r="C2">
        <v>14043</v>
      </c>
      <c r="D2">
        <v>87.823114720000007</v>
      </c>
    </row>
    <row r="3" spans="1:4" x14ac:dyDescent="0.2">
      <c r="A3" t="s">
        <v>1</v>
      </c>
      <c r="B3">
        <v>32147</v>
      </c>
      <c r="C3">
        <v>41627</v>
      </c>
      <c r="D3">
        <v>77.226319459999999</v>
      </c>
    </row>
    <row r="4" spans="1:4" x14ac:dyDescent="0.2">
      <c r="A4" t="s">
        <v>2</v>
      </c>
      <c r="B4">
        <v>26336</v>
      </c>
      <c r="C4">
        <v>27750</v>
      </c>
      <c r="D4">
        <v>94.904504500000002</v>
      </c>
    </row>
    <row r="5" spans="1:4" x14ac:dyDescent="0.2">
      <c r="A5" t="s">
        <v>3</v>
      </c>
      <c r="B5">
        <v>34680</v>
      </c>
      <c r="C5">
        <v>41743</v>
      </c>
      <c r="D5">
        <v>83.079797810000002</v>
      </c>
    </row>
    <row r="6" spans="1:4" x14ac:dyDescent="0.2">
      <c r="A6" t="s">
        <v>4</v>
      </c>
      <c r="B6">
        <v>29090</v>
      </c>
      <c r="C6">
        <v>33556</v>
      </c>
      <c r="D6">
        <v>86.690904759999995</v>
      </c>
    </row>
    <row r="7" spans="1:4" x14ac:dyDescent="0.2">
      <c r="A7" t="s">
        <v>5</v>
      </c>
      <c r="B7">
        <v>47305</v>
      </c>
      <c r="C7">
        <v>53996</v>
      </c>
      <c r="D7">
        <v>87.608341359999997</v>
      </c>
    </row>
    <row r="8" spans="1:4" x14ac:dyDescent="0.2">
      <c r="A8" t="s">
        <v>6</v>
      </c>
      <c r="B8">
        <v>83443</v>
      </c>
      <c r="C8">
        <v>84949</v>
      </c>
      <c r="D8">
        <v>98.227171600000005</v>
      </c>
    </row>
    <row r="9" spans="1:4" x14ac:dyDescent="0.2">
      <c r="A9" t="s">
        <v>7</v>
      </c>
      <c r="B9">
        <v>26307</v>
      </c>
      <c r="C9">
        <v>29108</v>
      </c>
      <c r="D9">
        <v>90.377215890000002</v>
      </c>
    </row>
    <row r="10" spans="1:4" x14ac:dyDescent="0.2">
      <c r="A10" t="s">
        <v>8</v>
      </c>
      <c r="B10">
        <v>14928</v>
      </c>
      <c r="C10">
        <v>21152</v>
      </c>
      <c r="D10">
        <v>70.574886539999994</v>
      </c>
    </row>
    <row r="11" spans="1:4" x14ac:dyDescent="0.2">
      <c r="A11" t="s">
        <v>9</v>
      </c>
      <c r="B11">
        <v>44224</v>
      </c>
      <c r="C11">
        <v>49317</v>
      </c>
      <c r="D11">
        <v>89.672932250000002</v>
      </c>
    </row>
    <row r="12" spans="1:4" x14ac:dyDescent="0.2">
      <c r="A12" t="s">
        <v>10</v>
      </c>
      <c r="B12">
        <v>37327</v>
      </c>
      <c r="C12">
        <v>39062</v>
      </c>
      <c r="D12">
        <v>95.558343149999999</v>
      </c>
    </row>
    <row r="13" spans="1:4" x14ac:dyDescent="0.2">
      <c r="A13" t="s">
        <v>11</v>
      </c>
      <c r="B13">
        <v>11639</v>
      </c>
      <c r="C13">
        <v>11685</v>
      </c>
      <c r="D13">
        <v>99.606332910000006</v>
      </c>
    </row>
    <row r="14" spans="1:4" x14ac:dyDescent="0.2">
      <c r="A14" t="s">
        <v>12</v>
      </c>
      <c r="B14">
        <v>25715</v>
      </c>
      <c r="C14">
        <v>25719</v>
      </c>
      <c r="D14">
        <v>99.984447299999999</v>
      </c>
    </row>
    <row r="15" spans="1:4" x14ac:dyDescent="0.2">
      <c r="A15" t="s">
        <v>13</v>
      </c>
      <c r="B15">
        <v>21215</v>
      </c>
      <c r="C15">
        <v>21218</v>
      </c>
      <c r="D15">
        <v>99.985861060000005</v>
      </c>
    </row>
    <row r="16" spans="1:4" x14ac:dyDescent="0.2">
      <c r="A16" t="s">
        <v>14</v>
      </c>
      <c r="B16">
        <v>34211</v>
      </c>
      <c r="C16">
        <v>34317</v>
      </c>
      <c r="D16">
        <v>99.691115190000005</v>
      </c>
    </row>
    <row r="17" spans="1:4" x14ac:dyDescent="0.2">
      <c r="A17" t="s">
        <v>15</v>
      </c>
      <c r="B17">
        <v>12160</v>
      </c>
      <c r="C17">
        <v>12167</v>
      </c>
      <c r="D17">
        <v>99.942467329999999</v>
      </c>
    </row>
    <row r="18" spans="1:4" x14ac:dyDescent="0.2">
      <c r="A18" t="s">
        <v>16</v>
      </c>
      <c r="B18">
        <v>33262</v>
      </c>
      <c r="C18">
        <v>33547</v>
      </c>
      <c r="D18">
        <v>99.150445640000001</v>
      </c>
    </row>
    <row r="19" spans="1:4" x14ac:dyDescent="0.2">
      <c r="A19" t="s">
        <v>17</v>
      </c>
      <c r="B19">
        <v>40511</v>
      </c>
      <c r="C19">
        <v>40527</v>
      </c>
      <c r="D19">
        <v>99.960520149999994</v>
      </c>
    </row>
    <row r="20" spans="1:4" x14ac:dyDescent="0.2">
      <c r="A20" t="s">
        <v>18</v>
      </c>
      <c r="B20">
        <v>36189</v>
      </c>
      <c r="C20">
        <v>36343</v>
      </c>
      <c r="D20">
        <v>99.576259530000002</v>
      </c>
    </row>
    <row r="21" spans="1:4" x14ac:dyDescent="0.2">
      <c r="A21" t="s">
        <v>19</v>
      </c>
      <c r="B21">
        <v>26311</v>
      </c>
      <c r="C21">
        <v>26467</v>
      </c>
      <c r="D21">
        <v>99.410586769999995</v>
      </c>
    </row>
    <row r="22" spans="1:4" x14ac:dyDescent="0.2">
      <c r="A22" t="s">
        <v>20</v>
      </c>
      <c r="B22">
        <v>44131</v>
      </c>
      <c r="C22">
        <v>44257</v>
      </c>
      <c r="D22">
        <v>99.715299270000003</v>
      </c>
    </row>
    <row r="23" spans="1:4" x14ac:dyDescent="0.2">
      <c r="A23" t="s">
        <v>21</v>
      </c>
      <c r="B23">
        <v>38562</v>
      </c>
      <c r="C23">
        <v>38581</v>
      </c>
      <c r="D23">
        <v>99.950752960000003</v>
      </c>
    </row>
    <row r="24" spans="1:4" x14ac:dyDescent="0.2">
      <c r="A24" t="s">
        <v>22</v>
      </c>
      <c r="B24">
        <v>29991</v>
      </c>
      <c r="C24">
        <v>30061</v>
      </c>
      <c r="D24">
        <v>99.767140150000003</v>
      </c>
    </row>
    <row r="25" spans="1:4" x14ac:dyDescent="0.2">
      <c r="A25" t="s">
        <v>23</v>
      </c>
      <c r="B25">
        <v>64960</v>
      </c>
      <c r="C25">
        <v>64981</v>
      </c>
      <c r="D25">
        <v>99.967682859999996</v>
      </c>
    </row>
    <row r="26" spans="1:4" x14ac:dyDescent="0.2">
      <c r="A26" t="s">
        <v>24</v>
      </c>
      <c r="B26">
        <v>36460</v>
      </c>
      <c r="C26">
        <v>36703</v>
      </c>
      <c r="D26">
        <v>99.337928779999999</v>
      </c>
    </row>
    <row r="27" spans="1:4" x14ac:dyDescent="0.2">
      <c r="A27" t="s">
        <v>25</v>
      </c>
      <c r="B27">
        <v>44146</v>
      </c>
      <c r="C27">
        <v>44176</v>
      </c>
      <c r="D27">
        <v>99.932089820000002</v>
      </c>
    </row>
    <row r="28" spans="1:4" x14ac:dyDescent="0.2">
      <c r="A28" t="s">
        <v>26</v>
      </c>
      <c r="B28">
        <v>53226</v>
      </c>
      <c r="C28">
        <v>53970</v>
      </c>
      <c r="D28">
        <v>98.621456359999996</v>
      </c>
    </row>
    <row r="29" spans="1:4" x14ac:dyDescent="0.2">
      <c r="A29" t="s">
        <v>27</v>
      </c>
      <c r="B29">
        <v>34348</v>
      </c>
      <c r="C29">
        <v>34401</v>
      </c>
      <c r="D29">
        <v>99.845934709999995</v>
      </c>
    </row>
    <row r="30" spans="1:4" x14ac:dyDescent="0.2">
      <c r="A30" t="s">
        <v>28</v>
      </c>
      <c r="B30">
        <v>15491</v>
      </c>
      <c r="C30">
        <v>15534</v>
      </c>
      <c r="D30">
        <v>99.723187850000002</v>
      </c>
    </row>
    <row r="31" spans="1:4" x14ac:dyDescent="0.2">
      <c r="A31" t="s">
        <v>29</v>
      </c>
      <c r="B31">
        <v>33695</v>
      </c>
      <c r="C31">
        <v>36252</v>
      </c>
      <c r="D31">
        <v>92.946596049999997</v>
      </c>
    </row>
    <row r="32" spans="1:4" x14ac:dyDescent="0.2">
      <c r="A32" t="s">
        <v>30</v>
      </c>
      <c r="B32">
        <v>36968</v>
      </c>
      <c r="C32">
        <v>38646</v>
      </c>
      <c r="D32">
        <v>95.658024119999993</v>
      </c>
    </row>
    <row r="33" spans="1:4" x14ac:dyDescent="0.2">
      <c r="A33" t="s">
        <v>31</v>
      </c>
      <c r="B33">
        <v>43496</v>
      </c>
      <c r="C33">
        <v>44334</v>
      </c>
      <c r="D33">
        <v>98.109802860000002</v>
      </c>
    </row>
    <row r="34" spans="1:4" x14ac:dyDescent="0.2">
      <c r="A34" t="s">
        <v>32</v>
      </c>
      <c r="B34">
        <v>49969</v>
      </c>
      <c r="C34">
        <v>50134</v>
      </c>
      <c r="D34">
        <v>99.670882039999995</v>
      </c>
    </row>
    <row r="35" spans="1:4" x14ac:dyDescent="0.2">
      <c r="A35" t="s">
        <v>33</v>
      </c>
      <c r="B35">
        <v>29902</v>
      </c>
      <c r="C35">
        <v>30017</v>
      </c>
      <c r="D35">
        <v>99.616883770000001</v>
      </c>
    </row>
    <row r="36" spans="1:4" x14ac:dyDescent="0.2">
      <c r="A36" t="s">
        <v>34</v>
      </c>
      <c r="B36">
        <v>21626</v>
      </c>
      <c r="C36">
        <v>21694</v>
      </c>
      <c r="D36">
        <v>99.686549279999994</v>
      </c>
    </row>
    <row r="37" spans="1:4" x14ac:dyDescent="0.2">
      <c r="A37" t="s">
        <v>35</v>
      </c>
      <c r="B37">
        <v>43052</v>
      </c>
      <c r="C37">
        <v>43075</v>
      </c>
      <c r="D37">
        <v>99.94660476</v>
      </c>
    </row>
    <row r="38" spans="1:4" x14ac:dyDescent="0.2">
      <c r="A38" t="s">
        <v>36</v>
      </c>
      <c r="B38">
        <v>62479</v>
      </c>
      <c r="C38">
        <v>62521</v>
      </c>
      <c r="D38">
        <v>99.932822569999999</v>
      </c>
    </row>
    <row r="39" spans="1:4" x14ac:dyDescent="0.2">
      <c r="A39" t="s">
        <v>37</v>
      </c>
      <c r="B39">
        <v>37873</v>
      </c>
      <c r="C39">
        <v>37881</v>
      </c>
      <c r="D39">
        <v>99.978881229999999</v>
      </c>
    </row>
    <row r="40" spans="1:4" x14ac:dyDescent="0.2">
      <c r="A40" t="s">
        <v>38</v>
      </c>
      <c r="B40">
        <v>24915</v>
      </c>
      <c r="C40">
        <v>24915</v>
      </c>
      <c r="D40">
        <v>100</v>
      </c>
    </row>
    <row r="41" spans="1:4" x14ac:dyDescent="0.2">
      <c r="A41" t="s">
        <v>39</v>
      </c>
      <c r="B41">
        <v>21221</v>
      </c>
      <c r="C41">
        <v>21257</v>
      </c>
      <c r="D41">
        <v>99.830644019999994</v>
      </c>
    </row>
    <row r="42" spans="1:4" x14ac:dyDescent="0.2">
      <c r="A42" t="s">
        <v>40</v>
      </c>
      <c r="B42">
        <v>47153</v>
      </c>
      <c r="C42">
        <v>48143</v>
      </c>
      <c r="D42">
        <v>97.943626280000004</v>
      </c>
    </row>
    <row r="43" spans="1:4" x14ac:dyDescent="0.2">
      <c r="A43" t="s">
        <v>41</v>
      </c>
      <c r="B43">
        <v>51891</v>
      </c>
      <c r="C43">
        <v>52573</v>
      </c>
      <c r="D43">
        <v>98.702756170000001</v>
      </c>
    </row>
    <row r="44" spans="1:4" x14ac:dyDescent="0.2">
      <c r="A44" t="s">
        <v>42</v>
      </c>
      <c r="B44">
        <v>36464</v>
      </c>
      <c r="C44">
        <v>36786</v>
      </c>
      <c r="D44">
        <v>99.124666989999994</v>
      </c>
    </row>
    <row r="45" spans="1:4" x14ac:dyDescent="0.2">
      <c r="A45" t="s">
        <v>43</v>
      </c>
      <c r="B45">
        <v>17107</v>
      </c>
      <c r="C45">
        <v>20257</v>
      </c>
      <c r="D45">
        <v>84.449819820000002</v>
      </c>
    </row>
    <row r="46" spans="1:4" x14ac:dyDescent="0.2">
      <c r="A46" t="s">
        <v>44</v>
      </c>
      <c r="B46">
        <v>47957</v>
      </c>
      <c r="C46">
        <v>48280</v>
      </c>
      <c r="D46">
        <v>99.330985920000003</v>
      </c>
    </row>
    <row r="47" spans="1:4" x14ac:dyDescent="0.2">
      <c r="A47" t="s">
        <v>45</v>
      </c>
      <c r="B47">
        <v>26903</v>
      </c>
      <c r="C47">
        <v>26918</v>
      </c>
      <c r="D47">
        <v>99.944275210000001</v>
      </c>
    </row>
    <row r="48" spans="1:4" x14ac:dyDescent="0.2">
      <c r="A48" t="s">
        <v>46</v>
      </c>
      <c r="B48">
        <v>53897</v>
      </c>
      <c r="C48">
        <v>54092</v>
      </c>
      <c r="D48">
        <v>99.639503070000004</v>
      </c>
    </row>
    <row r="49" spans="1:4" x14ac:dyDescent="0.2">
      <c r="A49" t="s">
        <v>47</v>
      </c>
      <c r="B49">
        <v>41178</v>
      </c>
      <c r="C49">
        <v>41739</v>
      </c>
      <c r="D49">
        <v>98.655933300000001</v>
      </c>
    </row>
    <row r="50" spans="1:4" x14ac:dyDescent="0.2">
      <c r="A50" t="s">
        <v>48</v>
      </c>
      <c r="B50">
        <v>13136</v>
      </c>
      <c r="C50">
        <v>13159</v>
      </c>
      <c r="D50">
        <v>99.825214680000002</v>
      </c>
    </row>
    <row r="51" spans="1:4" x14ac:dyDescent="0.2">
      <c r="A51" t="s">
        <v>49</v>
      </c>
      <c r="B51">
        <v>36903</v>
      </c>
      <c r="C51">
        <v>37136</v>
      </c>
      <c r="D51">
        <v>99.372576480000006</v>
      </c>
    </row>
    <row r="52" spans="1:4" x14ac:dyDescent="0.2">
      <c r="A52" t="s">
        <v>50</v>
      </c>
      <c r="B52">
        <v>7774</v>
      </c>
      <c r="C52">
        <v>27592</v>
      </c>
      <c r="D52">
        <v>28.174833289999999</v>
      </c>
    </row>
    <row r="53" spans="1:4" x14ac:dyDescent="0.2">
      <c r="A53" t="s">
        <v>51</v>
      </c>
      <c r="B53">
        <v>18290</v>
      </c>
      <c r="C53">
        <v>18426</v>
      </c>
      <c r="D53">
        <v>99.261912510000002</v>
      </c>
    </row>
    <row r="54" spans="1:4" x14ac:dyDescent="0.2">
      <c r="A54" t="s">
        <v>52</v>
      </c>
      <c r="B54">
        <v>35390</v>
      </c>
      <c r="C54">
        <v>36387</v>
      </c>
      <c r="D54">
        <v>97.260010440000002</v>
      </c>
    </row>
    <row r="55" spans="1:4" x14ac:dyDescent="0.2">
      <c r="A55" t="s">
        <v>53</v>
      </c>
      <c r="B55">
        <v>26395</v>
      </c>
      <c r="C55">
        <v>26686</v>
      </c>
      <c r="D55">
        <v>98.909540579999998</v>
      </c>
    </row>
    <row r="56" spans="1:4" x14ac:dyDescent="0.2">
      <c r="A56" t="s">
        <v>54</v>
      </c>
      <c r="B56">
        <v>17627</v>
      </c>
      <c r="C56">
        <v>17778</v>
      </c>
      <c r="D56">
        <v>99.150635620000003</v>
      </c>
    </row>
    <row r="57" spans="1:4" x14ac:dyDescent="0.2">
      <c r="A57" t="s">
        <v>55</v>
      </c>
      <c r="B57">
        <v>50808</v>
      </c>
      <c r="C57">
        <v>51543</v>
      </c>
      <c r="D57">
        <v>98.574006170000004</v>
      </c>
    </row>
    <row r="58" spans="1:4" x14ac:dyDescent="0.2">
      <c r="A58" t="s">
        <v>56</v>
      </c>
      <c r="B58">
        <v>33692</v>
      </c>
      <c r="C58">
        <v>33842</v>
      </c>
      <c r="D58">
        <v>99.556763779999997</v>
      </c>
    </row>
    <row r="59" spans="1:4" x14ac:dyDescent="0.2">
      <c r="A59" t="s">
        <v>57</v>
      </c>
      <c r="B59">
        <v>30980</v>
      </c>
      <c r="C59">
        <v>31158</v>
      </c>
      <c r="D59">
        <v>99.428718149999995</v>
      </c>
    </row>
    <row r="60" spans="1:4" x14ac:dyDescent="0.2">
      <c r="A60" t="s">
        <v>58</v>
      </c>
      <c r="B60">
        <v>35244</v>
      </c>
      <c r="C60">
        <v>35319</v>
      </c>
      <c r="D60">
        <v>99.787649709999997</v>
      </c>
    </row>
    <row r="61" spans="1:4" x14ac:dyDescent="0.2">
      <c r="A61" t="s">
        <v>59</v>
      </c>
      <c r="B61">
        <v>36165</v>
      </c>
      <c r="C61">
        <v>36191</v>
      </c>
      <c r="D61">
        <v>99.928158929999995</v>
      </c>
    </row>
    <row r="62" spans="1:4" x14ac:dyDescent="0.2">
      <c r="A62" t="s">
        <v>60</v>
      </c>
      <c r="B62">
        <v>30618</v>
      </c>
      <c r="C62">
        <v>30684</v>
      </c>
      <c r="D62">
        <v>99.784904179999998</v>
      </c>
    </row>
    <row r="63" spans="1:4" x14ac:dyDescent="0.2">
      <c r="A63" t="s">
        <v>61</v>
      </c>
      <c r="B63">
        <v>41051</v>
      </c>
      <c r="C63">
        <v>41083</v>
      </c>
      <c r="D63">
        <v>99.922108899999998</v>
      </c>
    </row>
    <row r="64" spans="1:4" x14ac:dyDescent="0.2">
      <c r="A64" t="s">
        <v>62</v>
      </c>
      <c r="B64">
        <v>31112</v>
      </c>
      <c r="C64">
        <v>31220</v>
      </c>
      <c r="D64">
        <v>99.654067909999995</v>
      </c>
    </row>
    <row r="65" spans="1:4" x14ac:dyDescent="0.2">
      <c r="A65" t="s">
        <v>63</v>
      </c>
      <c r="B65">
        <v>33144</v>
      </c>
      <c r="C65">
        <v>33157</v>
      </c>
      <c r="D65">
        <v>99.960792589999997</v>
      </c>
    </row>
    <row r="66" spans="1:4" x14ac:dyDescent="0.2">
      <c r="A66" t="s">
        <v>64</v>
      </c>
      <c r="B66">
        <v>29305</v>
      </c>
      <c r="C66">
        <v>29334</v>
      </c>
      <c r="D66">
        <v>99.901138610000004</v>
      </c>
    </row>
    <row r="67" spans="1:4" x14ac:dyDescent="0.2">
      <c r="A67" t="s">
        <v>65</v>
      </c>
      <c r="B67">
        <v>47500</v>
      </c>
      <c r="C67">
        <v>47549</v>
      </c>
      <c r="D67">
        <v>99.896948409999993</v>
      </c>
    </row>
    <row r="68" spans="1:4" x14ac:dyDescent="0.2">
      <c r="A68" t="s">
        <v>66</v>
      </c>
      <c r="B68">
        <v>28096</v>
      </c>
      <c r="C68">
        <v>28142</v>
      </c>
      <c r="D68">
        <v>99.836543239999997</v>
      </c>
    </row>
    <row r="69" spans="1:4" x14ac:dyDescent="0.2">
      <c r="A69" t="s">
        <v>67</v>
      </c>
      <c r="B69">
        <v>27036</v>
      </c>
      <c r="C69">
        <v>27390</v>
      </c>
      <c r="D69">
        <v>98.707557499999993</v>
      </c>
    </row>
    <row r="70" spans="1:4" x14ac:dyDescent="0.2">
      <c r="A70" t="s">
        <v>68</v>
      </c>
      <c r="B70">
        <v>40333</v>
      </c>
      <c r="C70">
        <v>40685</v>
      </c>
      <c r="D70">
        <v>99.134816270000002</v>
      </c>
    </row>
    <row r="71" spans="1:4" x14ac:dyDescent="0.2">
      <c r="A71" t="s">
        <v>69</v>
      </c>
      <c r="B71">
        <v>26796</v>
      </c>
      <c r="C71">
        <v>26869</v>
      </c>
      <c r="D71">
        <v>99.728311439999999</v>
      </c>
    </row>
    <row r="72" spans="1:4" x14ac:dyDescent="0.2">
      <c r="A72" t="s">
        <v>70</v>
      </c>
      <c r="B72">
        <v>47004</v>
      </c>
      <c r="C72">
        <v>47114</v>
      </c>
      <c r="D72">
        <v>99.766523750000005</v>
      </c>
    </row>
    <row r="73" spans="1:4" x14ac:dyDescent="0.2">
      <c r="A73" t="s">
        <v>71</v>
      </c>
      <c r="B73">
        <v>25515</v>
      </c>
      <c r="C73">
        <v>25637</v>
      </c>
      <c r="D73">
        <v>99.524125290000001</v>
      </c>
    </row>
    <row r="74" spans="1:4" x14ac:dyDescent="0.2">
      <c r="A74" t="s">
        <v>72</v>
      </c>
      <c r="B74">
        <v>31146</v>
      </c>
      <c r="C74">
        <v>31299</v>
      </c>
      <c r="D74">
        <v>99.511166489999994</v>
      </c>
    </row>
    <row r="75" spans="1:4" x14ac:dyDescent="0.2">
      <c r="A75" t="s">
        <v>73</v>
      </c>
      <c r="B75">
        <v>17824</v>
      </c>
      <c r="C75">
        <v>18242</v>
      </c>
      <c r="D75">
        <v>97.708584590000001</v>
      </c>
    </row>
    <row r="76" spans="1:4" x14ac:dyDescent="0.2">
      <c r="A76" t="s">
        <v>74</v>
      </c>
      <c r="B76">
        <v>28686</v>
      </c>
      <c r="C76">
        <v>28741</v>
      </c>
      <c r="D76">
        <v>99.808635749999993</v>
      </c>
    </row>
    <row r="77" spans="1:4" x14ac:dyDescent="0.2">
      <c r="A77" t="s">
        <v>75</v>
      </c>
      <c r="B77">
        <v>55437</v>
      </c>
      <c r="C77">
        <v>61777</v>
      </c>
      <c r="D77">
        <v>89.737280870000006</v>
      </c>
    </row>
    <row r="78" spans="1:4" x14ac:dyDescent="0.2">
      <c r="A78" t="s">
        <v>76</v>
      </c>
      <c r="B78">
        <v>17169</v>
      </c>
      <c r="C78">
        <v>17298</v>
      </c>
      <c r="D78">
        <v>99.254249049999999</v>
      </c>
    </row>
    <row r="79" spans="1:4" x14ac:dyDescent="0.2">
      <c r="A79" t="s">
        <v>77</v>
      </c>
      <c r="B79">
        <v>23693</v>
      </c>
      <c r="C79">
        <v>23744</v>
      </c>
      <c r="D79">
        <v>99.785208890000007</v>
      </c>
    </row>
    <row r="80" spans="1:4" x14ac:dyDescent="0.2">
      <c r="A80" t="s">
        <v>78</v>
      </c>
      <c r="B80">
        <v>18451</v>
      </c>
      <c r="C80">
        <v>23068</v>
      </c>
      <c r="D80">
        <v>79.985260969999999</v>
      </c>
    </row>
    <row r="82" spans="3:4" x14ac:dyDescent="0.2">
      <c r="C82" s="1" t="s">
        <v>80</v>
      </c>
      <c r="D82" s="1">
        <v>96.447375429999994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8E7A-9BC4-1846-908F-3E0DD3E9D3FC}">
  <dimension ref="A1:D71"/>
  <sheetViews>
    <sheetView topLeftCell="A65" workbookViewId="0">
      <selection activeCell="D1" sqref="D1"/>
    </sheetView>
  </sheetViews>
  <sheetFormatPr baseColWidth="10" defaultRowHeight="16" x14ac:dyDescent="0.2"/>
  <cols>
    <col min="2" max="2" width="35.83203125" customWidth="1"/>
    <col min="3" max="3" width="43.1640625" customWidth="1"/>
  </cols>
  <sheetData>
    <row r="1" spans="1:4" x14ac:dyDescent="0.2">
      <c r="B1" s="1" t="s">
        <v>212</v>
      </c>
      <c r="C1" s="1" t="s">
        <v>211</v>
      </c>
      <c r="D1" s="1" t="s">
        <v>79</v>
      </c>
    </row>
    <row r="2" spans="1:4" x14ac:dyDescent="0.2">
      <c r="A2" t="s">
        <v>12</v>
      </c>
      <c r="B2">
        <v>25719</v>
      </c>
      <c r="C2">
        <v>25715</v>
      </c>
      <c r="D2">
        <f>(C2/B2)*100</f>
        <v>99.984447295773549</v>
      </c>
    </row>
    <row r="3" spans="1:4" x14ac:dyDescent="0.2">
      <c r="A3" t="s">
        <v>13</v>
      </c>
      <c r="B3">
        <v>21218</v>
      </c>
      <c r="C3">
        <v>21213</v>
      </c>
      <c r="D3">
        <f t="shared" ref="D3:D66" si="0">(C3/B3)*100</f>
        <v>99.976435102271651</v>
      </c>
    </row>
    <row r="4" spans="1:4" x14ac:dyDescent="0.2">
      <c r="A4" t="s">
        <v>14</v>
      </c>
      <c r="B4">
        <v>34317</v>
      </c>
      <c r="C4">
        <v>34211</v>
      </c>
      <c r="D4">
        <f t="shared" si="0"/>
        <v>99.691115190721803</v>
      </c>
    </row>
    <row r="5" spans="1:4" x14ac:dyDescent="0.2">
      <c r="A5" t="s">
        <v>15</v>
      </c>
      <c r="B5">
        <v>12167</v>
      </c>
      <c r="C5">
        <v>12158</v>
      </c>
      <c r="D5">
        <f t="shared" si="0"/>
        <v>99.926029423851404</v>
      </c>
    </row>
    <row r="6" spans="1:4" x14ac:dyDescent="0.2">
      <c r="A6" t="s">
        <v>16</v>
      </c>
      <c r="B6">
        <v>33547</v>
      </c>
      <c r="C6">
        <v>33239</v>
      </c>
      <c r="D6">
        <f t="shared" si="0"/>
        <v>99.081885116403853</v>
      </c>
    </row>
    <row r="7" spans="1:4" x14ac:dyDescent="0.2">
      <c r="A7" t="s">
        <v>17</v>
      </c>
      <c r="B7">
        <v>40527</v>
      </c>
      <c r="C7">
        <v>40485</v>
      </c>
      <c r="D7">
        <f t="shared" si="0"/>
        <v>99.896365386038937</v>
      </c>
    </row>
    <row r="8" spans="1:4" x14ac:dyDescent="0.2">
      <c r="A8" t="s">
        <v>18</v>
      </c>
      <c r="B8">
        <v>36343</v>
      </c>
      <c r="C8">
        <v>36185</v>
      </c>
      <c r="D8">
        <f t="shared" si="0"/>
        <v>99.565253281237105</v>
      </c>
    </row>
    <row r="9" spans="1:4" x14ac:dyDescent="0.2">
      <c r="A9" t="s">
        <v>19</v>
      </c>
      <c r="B9">
        <v>26467</v>
      </c>
      <c r="C9">
        <v>26303</v>
      </c>
      <c r="D9">
        <f t="shared" si="0"/>
        <v>99.380360448860856</v>
      </c>
    </row>
    <row r="10" spans="1:4" x14ac:dyDescent="0.2">
      <c r="A10" t="s">
        <v>20</v>
      </c>
      <c r="B10">
        <v>44257</v>
      </c>
      <c r="C10">
        <v>44131</v>
      </c>
      <c r="D10">
        <f t="shared" si="0"/>
        <v>99.715299274691006</v>
      </c>
    </row>
    <row r="11" spans="1:4" x14ac:dyDescent="0.2">
      <c r="A11" t="s">
        <v>21</v>
      </c>
      <c r="B11">
        <v>38581</v>
      </c>
      <c r="C11">
        <v>38562</v>
      </c>
      <c r="D11">
        <f t="shared" si="0"/>
        <v>99.950752961302186</v>
      </c>
    </row>
    <row r="12" spans="1:4" x14ac:dyDescent="0.2">
      <c r="A12" t="s">
        <v>22</v>
      </c>
      <c r="B12">
        <v>30061</v>
      </c>
      <c r="C12">
        <v>29991</v>
      </c>
      <c r="D12">
        <f t="shared" si="0"/>
        <v>99.767140148365002</v>
      </c>
    </row>
    <row r="13" spans="1:4" x14ac:dyDescent="0.2">
      <c r="A13" t="s">
        <v>23</v>
      </c>
      <c r="B13">
        <v>64981</v>
      </c>
      <c r="C13">
        <v>64960</v>
      </c>
      <c r="D13">
        <f t="shared" si="0"/>
        <v>99.967682861144027</v>
      </c>
    </row>
    <row r="14" spans="1:4" x14ac:dyDescent="0.2">
      <c r="A14" t="s">
        <v>24</v>
      </c>
      <c r="B14">
        <v>36703</v>
      </c>
      <c r="C14">
        <v>36460</v>
      </c>
      <c r="D14">
        <f t="shared" si="0"/>
        <v>99.337928779663784</v>
      </c>
    </row>
    <row r="15" spans="1:4" x14ac:dyDescent="0.2">
      <c r="A15" t="s">
        <v>25</v>
      </c>
      <c r="B15">
        <v>44176</v>
      </c>
      <c r="C15">
        <v>44146</v>
      </c>
      <c r="D15">
        <f t="shared" si="0"/>
        <v>99.93208982252807</v>
      </c>
    </row>
    <row r="16" spans="1:4" x14ac:dyDescent="0.2">
      <c r="A16" t="s">
        <v>26</v>
      </c>
      <c r="B16">
        <v>53970</v>
      </c>
      <c r="C16">
        <v>53226</v>
      </c>
      <c r="D16">
        <f t="shared" si="0"/>
        <v>98.621456364647031</v>
      </c>
    </row>
    <row r="17" spans="1:4" x14ac:dyDescent="0.2">
      <c r="A17" t="s">
        <v>27</v>
      </c>
      <c r="B17">
        <v>34401</v>
      </c>
      <c r="C17">
        <v>34348</v>
      </c>
      <c r="D17">
        <f t="shared" si="0"/>
        <v>99.845934711200258</v>
      </c>
    </row>
    <row r="18" spans="1:4" x14ac:dyDescent="0.2">
      <c r="A18" t="s">
        <v>28</v>
      </c>
      <c r="B18">
        <v>15534</v>
      </c>
      <c r="C18">
        <v>15491</v>
      </c>
      <c r="D18">
        <f t="shared" si="0"/>
        <v>99.723187846015193</v>
      </c>
    </row>
    <row r="19" spans="1:4" x14ac:dyDescent="0.2">
      <c r="A19" t="s">
        <v>29</v>
      </c>
      <c r="B19">
        <v>36252</v>
      </c>
      <c r="C19">
        <v>33589</v>
      </c>
      <c r="D19">
        <f t="shared" si="0"/>
        <v>92.6541983890544</v>
      </c>
    </row>
    <row r="20" spans="1:4" x14ac:dyDescent="0.2">
      <c r="A20" t="s">
        <v>30</v>
      </c>
      <c r="B20">
        <v>38646</v>
      </c>
      <c r="C20">
        <v>36845</v>
      </c>
      <c r="D20">
        <f t="shared" si="0"/>
        <v>95.339750556331836</v>
      </c>
    </row>
    <row r="21" spans="1:4" x14ac:dyDescent="0.2">
      <c r="A21" t="s">
        <v>31</v>
      </c>
      <c r="B21">
        <v>44334</v>
      </c>
      <c r="C21">
        <v>43388</v>
      </c>
      <c r="D21">
        <f t="shared" si="0"/>
        <v>97.866197500789468</v>
      </c>
    </row>
    <row r="22" spans="1:4" x14ac:dyDescent="0.2">
      <c r="A22" t="s">
        <v>32</v>
      </c>
      <c r="B22">
        <v>50134</v>
      </c>
      <c r="C22">
        <v>49912</v>
      </c>
      <c r="D22">
        <f t="shared" si="0"/>
        <v>99.557186739538039</v>
      </c>
    </row>
    <row r="23" spans="1:4" x14ac:dyDescent="0.2">
      <c r="A23" t="s">
        <v>33</v>
      </c>
      <c r="B23">
        <v>30017</v>
      </c>
      <c r="C23">
        <v>29860</v>
      </c>
      <c r="D23">
        <f t="shared" si="0"/>
        <v>99.476963054269248</v>
      </c>
    </row>
    <row r="24" spans="1:4" x14ac:dyDescent="0.2">
      <c r="A24" t="s">
        <v>34</v>
      </c>
      <c r="B24">
        <v>21694</v>
      </c>
      <c r="C24">
        <v>21624</v>
      </c>
      <c r="D24">
        <f t="shared" si="0"/>
        <v>99.677330137365175</v>
      </c>
    </row>
    <row r="25" spans="1:4" x14ac:dyDescent="0.2">
      <c r="A25" t="s">
        <v>35</v>
      </c>
      <c r="B25">
        <v>43075</v>
      </c>
      <c r="C25">
        <v>43051</v>
      </c>
      <c r="D25">
        <f t="shared" si="0"/>
        <v>99.94428322692977</v>
      </c>
    </row>
    <row r="26" spans="1:4" x14ac:dyDescent="0.2">
      <c r="A26" t="s">
        <v>36</v>
      </c>
      <c r="B26">
        <v>62521</v>
      </c>
      <c r="C26">
        <v>62479</v>
      </c>
      <c r="D26">
        <f t="shared" si="0"/>
        <v>99.932822571615944</v>
      </c>
    </row>
    <row r="27" spans="1:4" x14ac:dyDescent="0.2">
      <c r="A27" t="s">
        <v>37</v>
      </c>
      <c r="B27">
        <v>37881</v>
      </c>
      <c r="C27">
        <v>37873</v>
      </c>
      <c r="D27">
        <f t="shared" si="0"/>
        <v>99.978881233335969</v>
      </c>
    </row>
    <row r="28" spans="1:4" x14ac:dyDescent="0.2">
      <c r="A28" t="s">
        <v>38</v>
      </c>
      <c r="B28">
        <v>24915</v>
      </c>
      <c r="C28">
        <v>24915</v>
      </c>
      <c r="D28">
        <f t="shared" si="0"/>
        <v>100</v>
      </c>
    </row>
    <row r="29" spans="1:4" x14ac:dyDescent="0.2">
      <c r="A29" t="s">
        <v>39</v>
      </c>
      <c r="B29">
        <v>21257</v>
      </c>
      <c r="C29">
        <v>21221</v>
      </c>
      <c r="D29">
        <f t="shared" si="0"/>
        <v>99.830644023145325</v>
      </c>
    </row>
    <row r="30" spans="1:4" x14ac:dyDescent="0.2">
      <c r="A30" t="s">
        <v>40</v>
      </c>
      <c r="B30">
        <v>48143</v>
      </c>
      <c r="C30">
        <v>47100</v>
      </c>
      <c r="D30">
        <f t="shared" si="0"/>
        <v>97.833537585941883</v>
      </c>
    </row>
    <row r="31" spans="1:4" x14ac:dyDescent="0.2">
      <c r="A31" t="s">
        <v>41</v>
      </c>
      <c r="B31">
        <v>52573</v>
      </c>
      <c r="C31">
        <v>51762</v>
      </c>
      <c r="D31">
        <f t="shared" si="0"/>
        <v>98.457383067353959</v>
      </c>
    </row>
    <row r="32" spans="1:4" x14ac:dyDescent="0.2">
      <c r="A32" t="s">
        <v>42</v>
      </c>
      <c r="B32">
        <v>36786</v>
      </c>
      <c r="C32">
        <v>36462</v>
      </c>
      <c r="D32">
        <f t="shared" si="0"/>
        <v>99.119230141901809</v>
      </c>
    </row>
    <row r="33" spans="1:4" x14ac:dyDescent="0.2">
      <c r="A33" t="s">
        <v>43</v>
      </c>
      <c r="B33">
        <v>20257</v>
      </c>
      <c r="C33">
        <v>17107</v>
      </c>
      <c r="D33">
        <f t="shared" si="0"/>
        <v>84.449819815372464</v>
      </c>
    </row>
    <row r="34" spans="1:4" x14ac:dyDescent="0.2">
      <c r="A34" t="s">
        <v>44</v>
      </c>
      <c r="B34">
        <v>48280</v>
      </c>
      <c r="C34">
        <v>47948</v>
      </c>
      <c r="D34">
        <f t="shared" si="0"/>
        <v>99.312344656172328</v>
      </c>
    </row>
    <row r="35" spans="1:4" x14ac:dyDescent="0.2">
      <c r="A35" t="s">
        <v>45</v>
      </c>
      <c r="B35">
        <v>26918</v>
      </c>
      <c r="C35">
        <v>26903</v>
      </c>
      <c r="D35">
        <f t="shared" si="0"/>
        <v>99.944275206181729</v>
      </c>
    </row>
    <row r="36" spans="1:4" x14ac:dyDescent="0.2">
      <c r="A36" t="s">
        <v>46</v>
      </c>
      <c r="B36">
        <v>54092</v>
      </c>
      <c r="C36">
        <v>53897</v>
      </c>
      <c r="D36">
        <f t="shared" si="0"/>
        <v>99.63950306884567</v>
      </c>
    </row>
    <row r="37" spans="1:4" x14ac:dyDescent="0.2">
      <c r="A37" t="s">
        <v>47</v>
      </c>
      <c r="B37">
        <v>41739</v>
      </c>
      <c r="C37">
        <v>41168</v>
      </c>
      <c r="D37">
        <f t="shared" si="0"/>
        <v>98.6319748915882</v>
      </c>
    </row>
    <row r="38" spans="1:4" x14ac:dyDescent="0.2">
      <c r="A38" t="s">
        <v>48</v>
      </c>
      <c r="B38">
        <v>13159</v>
      </c>
      <c r="C38">
        <v>13136</v>
      </c>
      <c r="D38">
        <f t="shared" si="0"/>
        <v>99.825214681966713</v>
      </c>
    </row>
    <row r="39" spans="1:4" x14ac:dyDescent="0.2">
      <c r="A39" t="s">
        <v>49</v>
      </c>
      <c r="B39">
        <v>37136</v>
      </c>
      <c r="C39">
        <v>36903</v>
      </c>
      <c r="D39">
        <f t="shared" si="0"/>
        <v>99.372576475657041</v>
      </c>
    </row>
    <row r="40" spans="1:4" x14ac:dyDescent="0.2">
      <c r="A40" t="s">
        <v>50</v>
      </c>
      <c r="B40">
        <v>27592</v>
      </c>
      <c r="C40">
        <v>7774</v>
      </c>
      <c r="D40">
        <f t="shared" si="0"/>
        <v>28.174833285010148</v>
      </c>
    </row>
    <row r="41" spans="1:4" x14ac:dyDescent="0.2">
      <c r="A41" t="s">
        <v>51</v>
      </c>
      <c r="B41">
        <v>18426</v>
      </c>
      <c r="C41">
        <v>18162</v>
      </c>
      <c r="D41">
        <f t="shared" si="0"/>
        <v>98.567241940735911</v>
      </c>
    </row>
    <row r="42" spans="1:4" x14ac:dyDescent="0.2">
      <c r="A42" t="s">
        <v>52</v>
      </c>
      <c r="B42">
        <v>36387</v>
      </c>
      <c r="C42">
        <v>35377</v>
      </c>
      <c r="D42">
        <f t="shared" si="0"/>
        <v>97.224283397916835</v>
      </c>
    </row>
    <row r="43" spans="1:4" x14ac:dyDescent="0.2">
      <c r="A43" t="s">
        <v>53</v>
      </c>
      <c r="B43">
        <v>26686</v>
      </c>
      <c r="C43">
        <v>26279</v>
      </c>
      <c r="D43">
        <f t="shared" si="0"/>
        <v>98.474855729596044</v>
      </c>
    </row>
    <row r="44" spans="1:4" x14ac:dyDescent="0.2">
      <c r="A44" t="s">
        <v>54</v>
      </c>
      <c r="B44">
        <v>17778</v>
      </c>
      <c r="C44">
        <v>17624</v>
      </c>
      <c r="D44">
        <f t="shared" si="0"/>
        <v>99.133760827989647</v>
      </c>
    </row>
    <row r="45" spans="1:4" x14ac:dyDescent="0.2">
      <c r="A45" t="s">
        <v>55</v>
      </c>
      <c r="B45">
        <v>51543</v>
      </c>
      <c r="C45">
        <v>50801</v>
      </c>
      <c r="D45">
        <f t="shared" si="0"/>
        <v>98.56042527598315</v>
      </c>
    </row>
    <row r="46" spans="1:4" x14ac:dyDescent="0.2">
      <c r="A46" t="s">
        <v>56</v>
      </c>
      <c r="B46">
        <v>33842</v>
      </c>
      <c r="C46">
        <v>33692</v>
      </c>
      <c r="D46">
        <f t="shared" si="0"/>
        <v>99.556763784646293</v>
      </c>
    </row>
    <row r="47" spans="1:4" x14ac:dyDescent="0.2">
      <c r="A47" t="s">
        <v>57</v>
      </c>
      <c r="B47">
        <v>31158</v>
      </c>
      <c r="C47">
        <v>30980</v>
      </c>
      <c r="D47">
        <f t="shared" si="0"/>
        <v>99.428718146222479</v>
      </c>
    </row>
    <row r="48" spans="1:4" x14ac:dyDescent="0.2">
      <c r="A48" t="s">
        <v>58</v>
      </c>
      <c r="B48">
        <v>35319</v>
      </c>
      <c r="C48">
        <v>35188</v>
      </c>
      <c r="D48">
        <f t="shared" si="0"/>
        <v>99.629094821484188</v>
      </c>
    </row>
    <row r="49" spans="1:4" x14ac:dyDescent="0.2">
      <c r="A49" t="s">
        <v>59</v>
      </c>
      <c r="B49">
        <v>36191</v>
      </c>
      <c r="C49">
        <v>36161</v>
      </c>
      <c r="D49">
        <f t="shared" si="0"/>
        <v>99.917106462932765</v>
      </c>
    </row>
    <row r="50" spans="1:4" x14ac:dyDescent="0.2">
      <c r="A50" t="s">
        <v>60</v>
      </c>
      <c r="B50">
        <v>30684</v>
      </c>
      <c r="C50">
        <v>30618</v>
      </c>
      <c r="D50">
        <f t="shared" si="0"/>
        <v>99.784904184591312</v>
      </c>
    </row>
    <row r="51" spans="1:4" x14ac:dyDescent="0.2">
      <c r="A51" t="s">
        <v>61</v>
      </c>
      <c r="B51">
        <v>41083</v>
      </c>
      <c r="C51">
        <v>41051</v>
      </c>
      <c r="D51">
        <f t="shared" si="0"/>
        <v>99.922108901492095</v>
      </c>
    </row>
    <row r="52" spans="1:4" x14ac:dyDescent="0.2">
      <c r="A52" t="s">
        <v>62</v>
      </c>
      <c r="B52">
        <v>31220</v>
      </c>
      <c r="C52">
        <v>31104</v>
      </c>
      <c r="D52">
        <f t="shared" si="0"/>
        <v>99.628443305573356</v>
      </c>
    </row>
    <row r="53" spans="1:4" x14ac:dyDescent="0.2">
      <c r="A53" t="s">
        <v>63</v>
      </c>
      <c r="B53">
        <v>33157</v>
      </c>
      <c r="C53">
        <v>33144</v>
      </c>
      <c r="D53">
        <f t="shared" si="0"/>
        <v>99.960792592815991</v>
      </c>
    </row>
    <row r="54" spans="1:4" x14ac:dyDescent="0.2">
      <c r="A54" t="s">
        <v>64</v>
      </c>
      <c r="B54">
        <v>29334</v>
      </c>
      <c r="C54">
        <v>29305</v>
      </c>
      <c r="D54">
        <f t="shared" si="0"/>
        <v>99.901138610486129</v>
      </c>
    </row>
    <row r="55" spans="1:4" x14ac:dyDescent="0.2">
      <c r="A55" t="s">
        <v>65</v>
      </c>
      <c r="B55">
        <v>47549</v>
      </c>
      <c r="C55">
        <v>47500</v>
      </c>
      <c r="D55">
        <f t="shared" si="0"/>
        <v>99.896948411112746</v>
      </c>
    </row>
    <row r="56" spans="1:4" x14ac:dyDescent="0.2">
      <c r="A56" t="s">
        <v>66</v>
      </c>
      <c r="B56">
        <v>28142</v>
      </c>
      <c r="C56">
        <v>28096</v>
      </c>
      <c r="D56">
        <f t="shared" si="0"/>
        <v>99.836543244971935</v>
      </c>
    </row>
    <row r="57" spans="1:4" x14ac:dyDescent="0.2">
      <c r="A57" t="s">
        <v>67</v>
      </c>
      <c r="B57">
        <v>27390</v>
      </c>
      <c r="C57">
        <v>26988</v>
      </c>
      <c r="D57">
        <f t="shared" si="0"/>
        <v>98.532311062431546</v>
      </c>
    </row>
    <row r="58" spans="1:4" x14ac:dyDescent="0.2">
      <c r="A58" t="s">
        <v>68</v>
      </c>
      <c r="B58">
        <v>40685</v>
      </c>
      <c r="C58">
        <v>40333</v>
      </c>
      <c r="D58">
        <f t="shared" si="0"/>
        <v>99.134816271353074</v>
      </c>
    </row>
    <row r="59" spans="1:4" x14ac:dyDescent="0.2">
      <c r="A59" t="s">
        <v>69</v>
      </c>
      <c r="B59">
        <v>26869</v>
      </c>
      <c r="C59">
        <v>26796</v>
      </c>
      <c r="D59">
        <f t="shared" si="0"/>
        <v>99.728311436971978</v>
      </c>
    </row>
    <row r="60" spans="1:4" x14ac:dyDescent="0.2">
      <c r="A60" t="s">
        <v>70</v>
      </c>
      <c r="B60">
        <v>47114</v>
      </c>
      <c r="C60">
        <v>47004</v>
      </c>
      <c r="D60">
        <f t="shared" si="0"/>
        <v>99.766523750902067</v>
      </c>
    </row>
    <row r="61" spans="1:4" x14ac:dyDescent="0.2">
      <c r="A61" t="s">
        <v>71</v>
      </c>
      <c r="B61">
        <v>25637</v>
      </c>
      <c r="C61">
        <v>25515</v>
      </c>
      <c r="D61">
        <f t="shared" si="0"/>
        <v>99.524125287670159</v>
      </c>
    </row>
    <row r="62" spans="1:4" x14ac:dyDescent="0.2">
      <c r="A62" t="s">
        <v>72</v>
      </c>
      <c r="B62">
        <v>31299</v>
      </c>
      <c r="C62">
        <v>31146</v>
      </c>
      <c r="D62">
        <f t="shared" si="0"/>
        <v>99.511166490942202</v>
      </c>
    </row>
    <row r="63" spans="1:4" x14ac:dyDescent="0.2">
      <c r="A63" t="s">
        <v>73</v>
      </c>
      <c r="B63">
        <v>18242</v>
      </c>
      <c r="C63">
        <v>17824</v>
      </c>
      <c r="D63">
        <f t="shared" si="0"/>
        <v>97.708584585023573</v>
      </c>
    </row>
    <row r="64" spans="1:4" x14ac:dyDescent="0.2">
      <c r="A64" t="s">
        <v>74</v>
      </c>
      <c r="B64">
        <v>28741</v>
      </c>
      <c r="C64">
        <v>28682</v>
      </c>
      <c r="D64">
        <f t="shared" si="0"/>
        <v>99.794718346612854</v>
      </c>
    </row>
    <row r="65" spans="1:4" x14ac:dyDescent="0.2">
      <c r="A65" t="s">
        <v>75</v>
      </c>
      <c r="B65">
        <v>61777</v>
      </c>
      <c r="C65">
        <v>55434</v>
      </c>
      <c r="D65">
        <f t="shared" si="0"/>
        <v>89.732424688800037</v>
      </c>
    </row>
    <row r="66" spans="1:4" x14ac:dyDescent="0.2">
      <c r="A66" t="s">
        <v>76</v>
      </c>
      <c r="B66">
        <v>17298</v>
      </c>
      <c r="C66">
        <v>17169</v>
      </c>
      <c r="D66">
        <f t="shared" si="0"/>
        <v>99.2542490461325</v>
      </c>
    </row>
    <row r="67" spans="1:4" x14ac:dyDescent="0.2">
      <c r="A67" t="s">
        <v>77</v>
      </c>
      <c r="B67">
        <v>23744</v>
      </c>
      <c r="C67">
        <v>23693</v>
      </c>
      <c r="D67">
        <f t="shared" ref="D67:D68" si="1">(C67/B67)*100</f>
        <v>99.785208894878707</v>
      </c>
    </row>
    <row r="68" spans="1:4" x14ac:dyDescent="0.2">
      <c r="A68" t="s">
        <v>78</v>
      </c>
      <c r="B68">
        <v>23068</v>
      </c>
      <c r="C68">
        <v>18267</v>
      </c>
      <c r="D68">
        <f t="shared" si="1"/>
        <v>79.187619212762272</v>
      </c>
    </row>
    <row r="70" spans="1:4" x14ac:dyDescent="0.2">
      <c r="B70" s="1" t="s">
        <v>210</v>
      </c>
      <c r="C70" s="1" t="s">
        <v>210</v>
      </c>
      <c r="D70" s="1" t="s">
        <v>209</v>
      </c>
    </row>
    <row r="71" spans="1:4" x14ac:dyDescent="0.2">
      <c r="B71">
        <f>SUM(B2:B68)</f>
        <v>2310733</v>
      </c>
      <c r="C71">
        <f>SUM(C2:C68)</f>
        <v>2259674</v>
      </c>
      <c r="D71">
        <f>(C71/B71)*100</f>
        <v>97.790354835456966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EE96-1B5F-4546-B448-18F247463D25}">
  <dimension ref="A1:F84"/>
  <sheetViews>
    <sheetView tabSelected="1" workbookViewId="0">
      <selection activeCell="E84" sqref="E84"/>
    </sheetView>
  </sheetViews>
  <sheetFormatPr baseColWidth="10" defaultRowHeight="16" x14ac:dyDescent="0.2"/>
  <cols>
    <col min="1" max="1" width="14.6640625" customWidth="1"/>
    <col min="2" max="2" width="22.6640625" customWidth="1"/>
    <col min="3" max="3" width="39.1640625" customWidth="1"/>
    <col min="4" max="4" width="46" customWidth="1"/>
    <col min="5" max="5" width="48.33203125" customWidth="1"/>
    <col min="6" max="6" width="20" customWidth="1"/>
  </cols>
  <sheetData>
    <row r="1" spans="1:6" x14ac:dyDescent="0.2">
      <c r="B1" s="1" t="s">
        <v>215</v>
      </c>
      <c r="C1" s="1" t="s">
        <v>216</v>
      </c>
      <c r="D1" s="1" t="s">
        <v>214</v>
      </c>
      <c r="E1" s="1" t="s">
        <v>217</v>
      </c>
      <c r="F1" s="1" t="s">
        <v>220</v>
      </c>
    </row>
    <row r="2" spans="1:6" x14ac:dyDescent="0.2">
      <c r="A2" t="s">
        <v>0</v>
      </c>
      <c r="B2">
        <v>102</v>
      </c>
      <c r="C2">
        <v>100</v>
      </c>
      <c r="D2">
        <v>60</v>
      </c>
      <c r="E2" t="s">
        <v>122</v>
      </c>
    </row>
    <row r="3" spans="1:6" x14ac:dyDescent="0.2">
      <c r="A3" t="s">
        <v>1</v>
      </c>
      <c r="B3">
        <v>92</v>
      </c>
      <c r="C3">
        <v>92</v>
      </c>
      <c r="D3">
        <v>41</v>
      </c>
      <c r="E3" t="s">
        <v>122</v>
      </c>
    </row>
    <row r="4" spans="1:6" x14ac:dyDescent="0.2">
      <c r="A4" t="s">
        <v>2</v>
      </c>
      <c r="B4">
        <v>51</v>
      </c>
      <c r="C4">
        <v>50</v>
      </c>
      <c r="D4">
        <v>32</v>
      </c>
      <c r="E4" t="s">
        <v>122</v>
      </c>
    </row>
    <row r="5" spans="1:6" x14ac:dyDescent="0.2">
      <c r="A5" t="s">
        <v>3</v>
      </c>
      <c r="B5">
        <v>161</v>
      </c>
      <c r="C5">
        <v>159</v>
      </c>
      <c r="D5">
        <v>92</v>
      </c>
      <c r="E5" t="s">
        <v>122</v>
      </c>
    </row>
    <row r="6" spans="1:6" x14ac:dyDescent="0.2">
      <c r="A6" t="s">
        <v>4</v>
      </c>
      <c r="B6">
        <v>56</v>
      </c>
      <c r="C6">
        <v>54</v>
      </c>
      <c r="D6">
        <v>32</v>
      </c>
      <c r="E6" t="s">
        <v>122</v>
      </c>
    </row>
    <row r="7" spans="1:6" x14ac:dyDescent="0.2">
      <c r="A7" t="s">
        <v>5</v>
      </c>
      <c r="B7">
        <v>56</v>
      </c>
      <c r="C7">
        <v>56</v>
      </c>
      <c r="D7">
        <v>38</v>
      </c>
      <c r="E7" t="s">
        <v>122</v>
      </c>
    </row>
    <row r="8" spans="1:6" x14ac:dyDescent="0.2">
      <c r="A8" t="s">
        <v>6</v>
      </c>
      <c r="B8">
        <v>90</v>
      </c>
      <c r="C8">
        <v>90</v>
      </c>
      <c r="D8">
        <v>61</v>
      </c>
      <c r="E8" t="s">
        <v>122</v>
      </c>
    </row>
    <row r="9" spans="1:6" x14ac:dyDescent="0.2">
      <c r="A9" t="s">
        <v>7</v>
      </c>
      <c r="B9">
        <v>118</v>
      </c>
      <c r="C9">
        <v>117</v>
      </c>
      <c r="D9">
        <v>85</v>
      </c>
      <c r="E9" t="s">
        <v>122</v>
      </c>
    </row>
    <row r="10" spans="1:6" x14ac:dyDescent="0.2">
      <c r="A10" t="s">
        <v>8</v>
      </c>
      <c r="B10">
        <v>157</v>
      </c>
      <c r="C10">
        <v>156</v>
      </c>
      <c r="D10">
        <v>81</v>
      </c>
      <c r="E10" t="s">
        <v>122</v>
      </c>
    </row>
    <row r="11" spans="1:6" x14ac:dyDescent="0.2">
      <c r="A11" t="s">
        <v>9</v>
      </c>
      <c r="B11">
        <v>129</v>
      </c>
      <c r="C11">
        <v>129</v>
      </c>
      <c r="D11">
        <v>74</v>
      </c>
      <c r="E11" t="s">
        <v>122</v>
      </c>
    </row>
    <row r="12" spans="1:6" x14ac:dyDescent="0.2">
      <c r="A12" t="s">
        <v>10</v>
      </c>
      <c r="B12">
        <v>109</v>
      </c>
      <c r="C12">
        <v>109</v>
      </c>
      <c r="D12">
        <v>77</v>
      </c>
      <c r="E12" t="s">
        <v>122</v>
      </c>
    </row>
    <row r="13" spans="1:6" x14ac:dyDescent="0.2">
      <c r="A13" t="s">
        <v>11</v>
      </c>
      <c r="B13">
        <v>20</v>
      </c>
      <c r="C13">
        <v>18</v>
      </c>
      <c r="D13">
        <v>16</v>
      </c>
      <c r="E13" t="s">
        <v>122</v>
      </c>
    </row>
    <row r="14" spans="1:6" x14ac:dyDescent="0.2">
      <c r="A14" t="s">
        <v>12</v>
      </c>
      <c r="B14">
        <v>81</v>
      </c>
      <c r="C14">
        <v>77</v>
      </c>
      <c r="D14">
        <v>75</v>
      </c>
      <c r="E14">
        <v>75</v>
      </c>
      <c r="F14">
        <f>100-((E14/C14)*100)</f>
        <v>2.5974025974025921</v>
      </c>
    </row>
    <row r="15" spans="1:6" x14ac:dyDescent="0.2">
      <c r="A15" t="s">
        <v>13</v>
      </c>
      <c r="B15">
        <v>70</v>
      </c>
      <c r="C15">
        <v>68</v>
      </c>
      <c r="D15">
        <v>67</v>
      </c>
      <c r="E15">
        <v>66</v>
      </c>
      <c r="F15">
        <f t="shared" ref="F15:F78" si="0">100-((E15/C15)*100)</f>
        <v>2.941176470588232</v>
      </c>
    </row>
    <row r="16" spans="1:6" x14ac:dyDescent="0.2">
      <c r="A16" t="s">
        <v>14</v>
      </c>
      <c r="B16">
        <v>73</v>
      </c>
      <c r="C16">
        <v>71</v>
      </c>
      <c r="D16">
        <v>67</v>
      </c>
      <c r="E16">
        <v>67</v>
      </c>
      <c r="F16">
        <f t="shared" si="0"/>
        <v>5.6338028169014081</v>
      </c>
    </row>
    <row r="17" spans="1:6" x14ac:dyDescent="0.2">
      <c r="A17" t="s">
        <v>15</v>
      </c>
      <c r="B17">
        <v>69</v>
      </c>
      <c r="C17">
        <v>66</v>
      </c>
      <c r="D17">
        <v>63</v>
      </c>
      <c r="E17">
        <v>62</v>
      </c>
      <c r="F17">
        <f t="shared" si="0"/>
        <v>6.0606060606060623</v>
      </c>
    </row>
    <row r="18" spans="1:6" x14ac:dyDescent="0.2">
      <c r="A18" t="s">
        <v>16</v>
      </c>
      <c r="B18">
        <v>105</v>
      </c>
      <c r="C18">
        <v>104</v>
      </c>
      <c r="D18">
        <v>77</v>
      </c>
      <c r="E18">
        <v>75</v>
      </c>
      <c r="F18">
        <f t="shared" si="0"/>
        <v>27.884615384615387</v>
      </c>
    </row>
    <row r="19" spans="1:6" x14ac:dyDescent="0.2">
      <c r="A19" t="s">
        <v>17</v>
      </c>
      <c r="B19">
        <v>79</v>
      </c>
      <c r="C19">
        <v>79</v>
      </c>
      <c r="D19">
        <v>74</v>
      </c>
      <c r="E19">
        <v>73</v>
      </c>
      <c r="F19">
        <f t="shared" si="0"/>
        <v>7.5949367088607573</v>
      </c>
    </row>
    <row r="20" spans="1:6" x14ac:dyDescent="0.2">
      <c r="A20" t="s">
        <v>18</v>
      </c>
      <c r="B20">
        <v>105</v>
      </c>
      <c r="C20">
        <v>105</v>
      </c>
      <c r="D20">
        <v>91</v>
      </c>
      <c r="E20">
        <v>90</v>
      </c>
      <c r="F20">
        <f t="shared" si="0"/>
        <v>14.285714285714292</v>
      </c>
    </row>
    <row r="21" spans="1:6" x14ac:dyDescent="0.2">
      <c r="A21" t="s">
        <v>19</v>
      </c>
      <c r="B21">
        <v>110</v>
      </c>
      <c r="C21">
        <v>106</v>
      </c>
      <c r="D21">
        <v>92</v>
      </c>
      <c r="E21">
        <v>91</v>
      </c>
      <c r="F21">
        <f t="shared" si="0"/>
        <v>14.15094339622641</v>
      </c>
    </row>
    <row r="22" spans="1:6" x14ac:dyDescent="0.2">
      <c r="A22" t="s">
        <v>20</v>
      </c>
      <c r="B22">
        <v>129</v>
      </c>
      <c r="C22">
        <v>128</v>
      </c>
      <c r="D22">
        <v>116</v>
      </c>
      <c r="E22">
        <v>116</v>
      </c>
      <c r="F22">
        <f t="shared" si="0"/>
        <v>9.375</v>
      </c>
    </row>
    <row r="23" spans="1:6" x14ac:dyDescent="0.2">
      <c r="A23" t="s">
        <v>21</v>
      </c>
      <c r="B23">
        <v>105</v>
      </c>
      <c r="C23">
        <v>105</v>
      </c>
      <c r="D23">
        <v>100</v>
      </c>
      <c r="E23">
        <v>100</v>
      </c>
      <c r="F23">
        <f t="shared" si="0"/>
        <v>4.7619047619047734</v>
      </c>
    </row>
    <row r="24" spans="1:6" x14ac:dyDescent="0.2">
      <c r="A24" t="s">
        <v>22</v>
      </c>
      <c r="B24">
        <v>90</v>
      </c>
      <c r="C24">
        <v>90</v>
      </c>
      <c r="D24">
        <v>80</v>
      </c>
      <c r="E24">
        <v>80</v>
      </c>
      <c r="F24">
        <f t="shared" si="0"/>
        <v>11.111111111111114</v>
      </c>
    </row>
    <row r="25" spans="1:6" x14ac:dyDescent="0.2">
      <c r="A25" t="s">
        <v>23</v>
      </c>
      <c r="B25">
        <v>110</v>
      </c>
      <c r="C25">
        <v>108</v>
      </c>
      <c r="D25">
        <v>100</v>
      </c>
      <c r="E25">
        <v>100</v>
      </c>
      <c r="F25">
        <f t="shared" si="0"/>
        <v>7.4074074074074048</v>
      </c>
    </row>
    <row r="26" spans="1:6" x14ac:dyDescent="0.2">
      <c r="A26" t="s">
        <v>24</v>
      </c>
      <c r="B26">
        <v>83</v>
      </c>
      <c r="C26">
        <v>83</v>
      </c>
      <c r="D26">
        <v>76</v>
      </c>
      <c r="E26">
        <v>76</v>
      </c>
      <c r="F26">
        <f t="shared" si="0"/>
        <v>8.4337349397590344</v>
      </c>
    </row>
    <row r="27" spans="1:6" x14ac:dyDescent="0.2">
      <c r="A27" t="s">
        <v>25</v>
      </c>
      <c r="B27">
        <v>97</v>
      </c>
      <c r="C27">
        <v>94</v>
      </c>
      <c r="D27">
        <v>86</v>
      </c>
      <c r="E27">
        <v>86</v>
      </c>
      <c r="F27">
        <f t="shared" si="0"/>
        <v>8.5106382978723474</v>
      </c>
    </row>
    <row r="28" spans="1:6" x14ac:dyDescent="0.2">
      <c r="A28" t="s">
        <v>26</v>
      </c>
      <c r="B28">
        <v>125</v>
      </c>
      <c r="C28">
        <v>125</v>
      </c>
      <c r="D28">
        <v>44</v>
      </c>
      <c r="E28">
        <v>44</v>
      </c>
      <c r="F28">
        <f t="shared" si="0"/>
        <v>64.800000000000011</v>
      </c>
    </row>
    <row r="29" spans="1:6" x14ac:dyDescent="0.2">
      <c r="A29" t="s">
        <v>27</v>
      </c>
      <c r="B29">
        <v>55</v>
      </c>
      <c r="C29">
        <v>55</v>
      </c>
      <c r="D29">
        <v>50</v>
      </c>
      <c r="E29">
        <v>50</v>
      </c>
      <c r="F29">
        <f t="shared" si="0"/>
        <v>9.0909090909090935</v>
      </c>
    </row>
    <row r="30" spans="1:6" x14ac:dyDescent="0.2">
      <c r="A30" t="s">
        <v>28</v>
      </c>
      <c r="B30">
        <v>57</v>
      </c>
      <c r="C30">
        <v>57</v>
      </c>
      <c r="D30">
        <v>52</v>
      </c>
      <c r="E30">
        <v>52</v>
      </c>
      <c r="F30">
        <f t="shared" si="0"/>
        <v>8.7719298245614112</v>
      </c>
    </row>
    <row r="31" spans="1:6" x14ac:dyDescent="0.2">
      <c r="A31" t="s">
        <v>29</v>
      </c>
      <c r="B31">
        <v>267</v>
      </c>
      <c r="C31">
        <v>264</v>
      </c>
      <c r="D31">
        <v>183</v>
      </c>
      <c r="E31">
        <v>175</v>
      </c>
      <c r="F31">
        <f t="shared" si="0"/>
        <v>33.712121212121218</v>
      </c>
    </row>
    <row r="32" spans="1:6" x14ac:dyDescent="0.2">
      <c r="A32" t="s">
        <v>30</v>
      </c>
      <c r="B32">
        <v>244</v>
      </c>
      <c r="C32">
        <v>243</v>
      </c>
      <c r="D32">
        <v>182</v>
      </c>
      <c r="E32">
        <v>178</v>
      </c>
      <c r="F32">
        <f t="shared" si="0"/>
        <v>26.748971193415642</v>
      </c>
    </row>
    <row r="33" spans="1:6" x14ac:dyDescent="0.2">
      <c r="A33" t="s">
        <v>31</v>
      </c>
      <c r="B33">
        <v>232</v>
      </c>
      <c r="C33">
        <v>229</v>
      </c>
      <c r="D33">
        <v>185</v>
      </c>
      <c r="E33">
        <v>178</v>
      </c>
      <c r="F33">
        <f t="shared" si="0"/>
        <v>22.270742358078593</v>
      </c>
    </row>
    <row r="34" spans="1:6" x14ac:dyDescent="0.2">
      <c r="A34" t="s">
        <v>32</v>
      </c>
      <c r="B34">
        <v>208</v>
      </c>
      <c r="C34">
        <v>207</v>
      </c>
      <c r="D34">
        <v>188</v>
      </c>
      <c r="E34">
        <v>184</v>
      </c>
      <c r="F34">
        <f t="shared" si="0"/>
        <v>11.111111111111114</v>
      </c>
    </row>
    <row r="35" spans="1:6" x14ac:dyDescent="0.2">
      <c r="A35" t="s">
        <v>33</v>
      </c>
      <c r="B35">
        <v>188</v>
      </c>
      <c r="C35">
        <v>188</v>
      </c>
      <c r="D35">
        <v>174</v>
      </c>
      <c r="E35">
        <v>167</v>
      </c>
      <c r="F35">
        <f t="shared" si="0"/>
        <v>11.170212765957444</v>
      </c>
    </row>
    <row r="36" spans="1:6" x14ac:dyDescent="0.2">
      <c r="A36" t="s">
        <v>34</v>
      </c>
      <c r="B36">
        <v>142</v>
      </c>
      <c r="C36">
        <v>142</v>
      </c>
      <c r="D36">
        <v>131</v>
      </c>
      <c r="E36">
        <v>130</v>
      </c>
      <c r="F36">
        <f t="shared" si="0"/>
        <v>8.4507042253521121</v>
      </c>
    </row>
    <row r="37" spans="1:6" x14ac:dyDescent="0.2">
      <c r="A37" t="s">
        <v>35</v>
      </c>
      <c r="B37">
        <v>117</v>
      </c>
      <c r="C37">
        <v>115</v>
      </c>
      <c r="D37">
        <v>106</v>
      </c>
      <c r="E37">
        <v>105</v>
      </c>
      <c r="F37">
        <f t="shared" si="0"/>
        <v>8.6956521739130466</v>
      </c>
    </row>
    <row r="38" spans="1:6" x14ac:dyDescent="0.2">
      <c r="A38" t="s">
        <v>36</v>
      </c>
      <c r="B38">
        <v>100</v>
      </c>
      <c r="C38">
        <v>99</v>
      </c>
      <c r="D38">
        <v>93</v>
      </c>
      <c r="E38">
        <v>93</v>
      </c>
      <c r="F38">
        <f t="shared" si="0"/>
        <v>6.0606060606060623</v>
      </c>
    </row>
    <row r="39" spans="1:6" x14ac:dyDescent="0.2">
      <c r="A39" t="s">
        <v>37</v>
      </c>
      <c r="B39">
        <v>82</v>
      </c>
      <c r="C39">
        <v>82</v>
      </c>
      <c r="D39">
        <v>79</v>
      </c>
      <c r="E39">
        <v>79</v>
      </c>
      <c r="F39">
        <f t="shared" si="0"/>
        <v>3.6585365853658516</v>
      </c>
    </row>
    <row r="40" spans="1:6" x14ac:dyDescent="0.2">
      <c r="A40" t="s">
        <v>38</v>
      </c>
      <c r="B40">
        <v>65</v>
      </c>
      <c r="C40">
        <v>65</v>
      </c>
      <c r="D40">
        <v>65</v>
      </c>
      <c r="E40">
        <v>65</v>
      </c>
      <c r="F40">
        <f t="shared" si="0"/>
        <v>0</v>
      </c>
    </row>
    <row r="41" spans="1:6" x14ac:dyDescent="0.2">
      <c r="A41" t="s">
        <v>39</v>
      </c>
      <c r="B41">
        <v>57</v>
      </c>
      <c r="C41">
        <v>53</v>
      </c>
      <c r="D41">
        <v>46</v>
      </c>
      <c r="E41">
        <v>46</v>
      </c>
      <c r="F41">
        <f t="shared" si="0"/>
        <v>13.20754716981132</v>
      </c>
    </row>
    <row r="42" spans="1:6" x14ac:dyDescent="0.2">
      <c r="A42" t="s">
        <v>40</v>
      </c>
      <c r="B42">
        <v>187</v>
      </c>
      <c r="C42">
        <v>185</v>
      </c>
      <c r="D42">
        <v>142</v>
      </c>
      <c r="E42">
        <v>141</v>
      </c>
      <c r="F42">
        <f t="shared" si="0"/>
        <v>23.78378378378379</v>
      </c>
    </row>
    <row r="43" spans="1:6" x14ac:dyDescent="0.2">
      <c r="A43" t="s">
        <v>41</v>
      </c>
      <c r="B43">
        <v>195</v>
      </c>
      <c r="C43">
        <v>193</v>
      </c>
      <c r="D43">
        <v>161</v>
      </c>
      <c r="E43">
        <v>159</v>
      </c>
      <c r="F43">
        <f t="shared" si="0"/>
        <v>17.616580310880821</v>
      </c>
    </row>
    <row r="44" spans="1:6" x14ac:dyDescent="0.2">
      <c r="A44" t="s">
        <v>42</v>
      </c>
      <c r="B44">
        <v>147</v>
      </c>
      <c r="C44">
        <v>147</v>
      </c>
      <c r="D44">
        <v>132</v>
      </c>
      <c r="E44">
        <v>131</v>
      </c>
      <c r="F44">
        <f t="shared" si="0"/>
        <v>10.884353741496597</v>
      </c>
    </row>
    <row r="45" spans="1:6" x14ac:dyDescent="0.2">
      <c r="A45" t="s">
        <v>43</v>
      </c>
      <c r="B45">
        <v>389</v>
      </c>
      <c r="C45">
        <v>389</v>
      </c>
      <c r="D45">
        <v>112</v>
      </c>
      <c r="E45">
        <v>112</v>
      </c>
      <c r="F45">
        <f t="shared" si="0"/>
        <v>71.208226221079684</v>
      </c>
    </row>
    <row r="46" spans="1:6" x14ac:dyDescent="0.2">
      <c r="A46" t="s">
        <v>44</v>
      </c>
      <c r="B46">
        <v>152</v>
      </c>
      <c r="C46">
        <v>151</v>
      </c>
      <c r="D46">
        <v>136</v>
      </c>
      <c r="E46">
        <v>134</v>
      </c>
      <c r="F46">
        <f t="shared" si="0"/>
        <v>11.258278145695371</v>
      </c>
    </row>
    <row r="47" spans="1:6" x14ac:dyDescent="0.2">
      <c r="A47" t="s">
        <v>45</v>
      </c>
      <c r="B47">
        <v>108</v>
      </c>
      <c r="C47">
        <v>108</v>
      </c>
      <c r="D47">
        <v>105</v>
      </c>
      <c r="E47">
        <v>105</v>
      </c>
      <c r="F47">
        <f t="shared" si="0"/>
        <v>2.7777777777777857</v>
      </c>
    </row>
    <row r="48" spans="1:6" x14ac:dyDescent="0.2">
      <c r="A48" t="s">
        <v>46</v>
      </c>
      <c r="B48">
        <v>126</v>
      </c>
      <c r="C48">
        <v>126</v>
      </c>
      <c r="D48">
        <v>116</v>
      </c>
      <c r="E48">
        <v>116</v>
      </c>
      <c r="F48">
        <f t="shared" si="0"/>
        <v>7.9365079365079367</v>
      </c>
    </row>
    <row r="49" spans="1:6" x14ac:dyDescent="0.2">
      <c r="A49" t="s">
        <v>47</v>
      </c>
      <c r="B49">
        <v>112</v>
      </c>
      <c r="C49">
        <v>112</v>
      </c>
      <c r="D49">
        <v>101</v>
      </c>
      <c r="E49">
        <v>100</v>
      </c>
      <c r="F49">
        <f t="shared" si="0"/>
        <v>10.714285714285708</v>
      </c>
    </row>
    <row r="50" spans="1:6" x14ac:dyDescent="0.2">
      <c r="A50" t="s">
        <v>48</v>
      </c>
      <c r="B50">
        <v>76</v>
      </c>
      <c r="C50">
        <v>76</v>
      </c>
      <c r="D50">
        <v>74</v>
      </c>
      <c r="E50">
        <v>74</v>
      </c>
      <c r="F50">
        <f t="shared" si="0"/>
        <v>2.6315789473684248</v>
      </c>
    </row>
    <row r="51" spans="1:6" x14ac:dyDescent="0.2">
      <c r="A51" t="s">
        <v>49</v>
      </c>
      <c r="B51">
        <v>85</v>
      </c>
      <c r="C51">
        <v>85</v>
      </c>
      <c r="D51">
        <v>66</v>
      </c>
      <c r="E51">
        <v>66</v>
      </c>
      <c r="F51">
        <f t="shared" si="0"/>
        <v>22.35294117647058</v>
      </c>
    </row>
    <row r="52" spans="1:6" x14ac:dyDescent="0.2">
      <c r="A52" t="s">
        <v>50</v>
      </c>
      <c r="B52">
        <v>355</v>
      </c>
      <c r="C52">
        <v>352</v>
      </c>
      <c r="D52">
        <v>55</v>
      </c>
      <c r="E52">
        <v>55</v>
      </c>
      <c r="F52">
        <f t="shared" si="0"/>
        <v>84.375</v>
      </c>
    </row>
    <row r="53" spans="1:6" x14ac:dyDescent="0.2">
      <c r="A53" t="s">
        <v>51</v>
      </c>
      <c r="B53">
        <v>153</v>
      </c>
      <c r="C53">
        <v>151</v>
      </c>
      <c r="D53">
        <v>141</v>
      </c>
      <c r="E53">
        <v>138</v>
      </c>
      <c r="F53">
        <f t="shared" si="0"/>
        <v>8.6092715231788048</v>
      </c>
    </row>
    <row r="54" spans="1:6" x14ac:dyDescent="0.2">
      <c r="A54" t="s">
        <v>52</v>
      </c>
      <c r="B54">
        <v>270</v>
      </c>
      <c r="C54">
        <v>270</v>
      </c>
      <c r="D54">
        <v>220</v>
      </c>
      <c r="E54">
        <v>218</v>
      </c>
      <c r="F54">
        <f t="shared" si="0"/>
        <v>19.259259259259252</v>
      </c>
    </row>
    <row r="55" spans="1:6" x14ac:dyDescent="0.2">
      <c r="A55" t="s">
        <v>53</v>
      </c>
      <c r="B55">
        <v>165</v>
      </c>
      <c r="C55">
        <v>163</v>
      </c>
      <c r="D55">
        <v>141</v>
      </c>
      <c r="E55">
        <v>138</v>
      </c>
      <c r="F55">
        <f t="shared" si="0"/>
        <v>15.337423312883431</v>
      </c>
    </row>
    <row r="56" spans="1:6" x14ac:dyDescent="0.2">
      <c r="A56" t="s">
        <v>54</v>
      </c>
      <c r="B56">
        <v>191</v>
      </c>
      <c r="C56">
        <v>189</v>
      </c>
      <c r="D56">
        <v>170</v>
      </c>
      <c r="E56">
        <v>169</v>
      </c>
      <c r="F56">
        <f t="shared" si="0"/>
        <v>10.582010582010582</v>
      </c>
    </row>
    <row r="57" spans="1:6" x14ac:dyDescent="0.2">
      <c r="A57" t="s">
        <v>55</v>
      </c>
      <c r="B57">
        <v>203</v>
      </c>
      <c r="C57">
        <v>199</v>
      </c>
      <c r="D57">
        <v>172</v>
      </c>
      <c r="E57">
        <v>171</v>
      </c>
      <c r="F57">
        <f t="shared" si="0"/>
        <v>14.070351758793976</v>
      </c>
    </row>
    <row r="58" spans="1:6" x14ac:dyDescent="0.2">
      <c r="A58" t="s">
        <v>56</v>
      </c>
      <c r="B58">
        <v>216</v>
      </c>
      <c r="C58">
        <v>210</v>
      </c>
      <c r="D58">
        <v>188</v>
      </c>
      <c r="E58">
        <v>188</v>
      </c>
      <c r="F58">
        <f t="shared" si="0"/>
        <v>10.476190476190467</v>
      </c>
    </row>
    <row r="59" spans="1:6" x14ac:dyDescent="0.2">
      <c r="A59" t="s">
        <v>57</v>
      </c>
      <c r="B59">
        <v>166</v>
      </c>
      <c r="C59">
        <v>159</v>
      </c>
      <c r="D59">
        <v>127</v>
      </c>
      <c r="E59">
        <v>127</v>
      </c>
      <c r="F59">
        <f t="shared" si="0"/>
        <v>20.125786163522008</v>
      </c>
    </row>
    <row r="60" spans="1:6" x14ac:dyDescent="0.2">
      <c r="A60" t="s">
        <v>58</v>
      </c>
      <c r="B60">
        <v>161</v>
      </c>
      <c r="C60">
        <v>156</v>
      </c>
      <c r="D60">
        <v>139</v>
      </c>
      <c r="E60">
        <v>138</v>
      </c>
      <c r="F60">
        <f t="shared" si="0"/>
        <v>11.538461538461547</v>
      </c>
    </row>
    <row r="61" spans="1:6" x14ac:dyDescent="0.2">
      <c r="A61" t="s">
        <v>59</v>
      </c>
      <c r="B61">
        <v>137</v>
      </c>
      <c r="C61">
        <v>136</v>
      </c>
      <c r="D61">
        <v>127</v>
      </c>
      <c r="E61">
        <v>126</v>
      </c>
      <c r="F61">
        <f t="shared" si="0"/>
        <v>7.3529411764705799</v>
      </c>
    </row>
    <row r="62" spans="1:6" x14ac:dyDescent="0.2">
      <c r="A62" t="s">
        <v>60</v>
      </c>
      <c r="B62">
        <v>168</v>
      </c>
      <c r="C62">
        <v>163</v>
      </c>
      <c r="D62">
        <v>149</v>
      </c>
      <c r="E62">
        <v>149</v>
      </c>
      <c r="F62">
        <f t="shared" si="0"/>
        <v>8.5889570552147205</v>
      </c>
    </row>
    <row r="63" spans="1:6" x14ac:dyDescent="0.2">
      <c r="A63" t="s">
        <v>61</v>
      </c>
      <c r="B63">
        <v>85</v>
      </c>
      <c r="C63">
        <v>85</v>
      </c>
      <c r="D63">
        <v>77</v>
      </c>
      <c r="E63">
        <v>77</v>
      </c>
      <c r="F63">
        <f t="shared" si="0"/>
        <v>9.4117647058823479</v>
      </c>
    </row>
    <row r="64" spans="1:6" x14ac:dyDescent="0.2">
      <c r="A64" t="s">
        <v>62</v>
      </c>
      <c r="B64">
        <v>153</v>
      </c>
      <c r="C64">
        <v>143</v>
      </c>
      <c r="D64">
        <v>117</v>
      </c>
      <c r="E64">
        <v>115</v>
      </c>
      <c r="F64">
        <f t="shared" si="0"/>
        <v>19.580419580419587</v>
      </c>
    </row>
    <row r="65" spans="1:6" x14ac:dyDescent="0.2">
      <c r="A65" t="s">
        <v>63</v>
      </c>
      <c r="B65">
        <v>75</v>
      </c>
      <c r="C65">
        <v>75</v>
      </c>
      <c r="D65">
        <v>70</v>
      </c>
      <c r="E65">
        <v>70</v>
      </c>
      <c r="F65">
        <f t="shared" si="0"/>
        <v>6.6666666666666714</v>
      </c>
    </row>
    <row r="66" spans="1:6" x14ac:dyDescent="0.2">
      <c r="A66" t="s">
        <v>64</v>
      </c>
      <c r="B66">
        <v>101</v>
      </c>
      <c r="C66">
        <v>100</v>
      </c>
      <c r="D66">
        <v>90</v>
      </c>
      <c r="E66">
        <v>90</v>
      </c>
      <c r="F66">
        <f t="shared" si="0"/>
        <v>10</v>
      </c>
    </row>
    <row r="67" spans="1:6" x14ac:dyDescent="0.2">
      <c r="A67" t="s">
        <v>65</v>
      </c>
      <c r="B67">
        <v>110</v>
      </c>
      <c r="C67">
        <v>107</v>
      </c>
      <c r="D67">
        <v>97</v>
      </c>
      <c r="E67">
        <v>97</v>
      </c>
      <c r="F67">
        <f t="shared" si="0"/>
        <v>9.3457943925233593</v>
      </c>
    </row>
    <row r="68" spans="1:6" x14ac:dyDescent="0.2">
      <c r="A68" t="s">
        <v>66</v>
      </c>
      <c r="B68">
        <v>121</v>
      </c>
      <c r="C68">
        <v>117</v>
      </c>
      <c r="D68">
        <v>104</v>
      </c>
      <c r="E68">
        <v>104</v>
      </c>
      <c r="F68">
        <f t="shared" si="0"/>
        <v>11.111111111111114</v>
      </c>
    </row>
    <row r="69" spans="1:6" x14ac:dyDescent="0.2">
      <c r="A69" t="s">
        <v>67</v>
      </c>
      <c r="B69">
        <v>196</v>
      </c>
      <c r="C69">
        <v>196</v>
      </c>
      <c r="D69">
        <v>155</v>
      </c>
      <c r="E69">
        <v>153</v>
      </c>
      <c r="F69">
        <f t="shared" si="0"/>
        <v>21.938775510204081</v>
      </c>
    </row>
    <row r="70" spans="1:6" x14ac:dyDescent="0.2">
      <c r="A70" t="s">
        <v>68</v>
      </c>
      <c r="B70">
        <v>184</v>
      </c>
      <c r="C70">
        <v>180</v>
      </c>
      <c r="D70">
        <v>147</v>
      </c>
      <c r="E70">
        <v>147</v>
      </c>
      <c r="F70">
        <f t="shared" si="0"/>
        <v>18.333333333333329</v>
      </c>
    </row>
    <row r="71" spans="1:6" x14ac:dyDescent="0.2">
      <c r="A71" t="s">
        <v>69</v>
      </c>
      <c r="B71">
        <v>113</v>
      </c>
      <c r="C71">
        <v>110</v>
      </c>
      <c r="D71">
        <v>99</v>
      </c>
      <c r="E71">
        <v>99</v>
      </c>
      <c r="F71">
        <f t="shared" si="0"/>
        <v>10</v>
      </c>
    </row>
    <row r="72" spans="1:6" x14ac:dyDescent="0.2">
      <c r="A72" t="s">
        <v>70</v>
      </c>
      <c r="B72">
        <v>121</v>
      </c>
      <c r="C72">
        <v>119</v>
      </c>
      <c r="D72">
        <v>107</v>
      </c>
      <c r="E72">
        <v>107</v>
      </c>
      <c r="F72">
        <f t="shared" si="0"/>
        <v>10.084033613445371</v>
      </c>
    </row>
    <row r="73" spans="1:6" x14ac:dyDescent="0.2">
      <c r="A73" t="s">
        <v>71</v>
      </c>
      <c r="B73">
        <v>132</v>
      </c>
      <c r="C73">
        <v>132</v>
      </c>
      <c r="D73">
        <v>117</v>
      </c>
      <c r="E73">
        <v>117</v>
      </c>
      <c r="F73">
        <f t="shared" si="0"/>
        <v>11.36363636363636</v>
      </c>
    </row>
    <row r="74" spans="1:6" x14ac:dyDescent="0.2">
      <c r="A74" t="s">
        <v>72</v>
      </c>
      <c r="B74">
        <v>109</v>
      </c>
      <c r="C74">
        <v>108</v>
      </c>
      <c r="D74">
        <v>96</v>
      </c>
      <c r="E74">
        <v>96</v>
      </c>
      <c r="F74">
        <f t="shared" si="0"/>
        <v>11.111111111111114</v>
      </c>
    </row>
    <row r="75" spans="1:6" x14ac:dyDescent="0.2">
      <c r="A75" t="s">
        <v>73</v>
      </c>
      <c r="B75">
        <v>128</v>
      </c>
      <c r="C75">
        <v>128</v>
      </c>
      <c r="D75">
        <v>74</v>
      </c>
      <c r="E75">
        <v>74</v>
      </c>
      <c r="F75">
        <f t="shared" si="0"/>
        <v>42.1875</v>
      </c>
    </row>
    <row r="76" spans="1:6" x14ac:dyDescent="0.2">
      <c r="A76" t="s">
        <v>74</v>
      </c>
      <c r="B76">
        <v>97</v>
      </c>
      <c r="C76">
        <v>95</v>
      </c>
      <c r="D76">
        <v>87</v>
      </c>
      <c r="E76">
        <v>86</v>
      </c>
      <c r="F76">
        <f t="shared" si="0"/>
        <v>9.473684210526315</v>
      </c>
    </row>
    <row r="77" spans="1:6" x14ac:dyDescent="0.2">
      <c r="A77" t="s">
        <v>75</v>
      </c>
      <c r="B77">
        <v>427</v>
      </c>
      <c r="C77">
        <v>421</v>
      </c>
      <c r="D77">
        <v>81</v>
      </c>
      <c r="E77">
        <v>80</v>
      </c>
      <c r="F77">
        <f t="shared" si="0"/>
        <v>80.997624703087894</v>
      </c>
    </row>
    <row r="78" spans="1:6" x14ac:dyDescent="0.2">
      <c r="A78" t="s">
        <v>76</v>
      </c>
      <c r="B78">
        <v>75</v>
      </c>
      <c r="C78">
        <v>73</v>
      </c>
      <c r="D78">
        <v>62</v>
      </c>
      <c r="E78">
        <v>62</v>
      </c>
      <c r="F78">
        <f t="shared" si="0"/>
        <v>15.06849315068493</v>
      </c>
    </row>
    <row r="79" spans="1:6" x14ac:dyDescent="0.2">
      <c r="A79" t="s">
        <v>77</v>
      </c>
      <c r="B79">
        <v>73</v>
      </c>
      <c r="C79">
        <v>72</v>
      </c>
      <c r="D79">
        <v>67</v>
      </c>
      <c r="E79">
        <v>67</v>
      </c>
      <c r="F79">
        <f t="shared" ref="F79:F80" si="1">100-((E79/C79)*100)</f>
        <v>6.9444444444444429</v>
      </c>
    </row>
    <row r="80" spans="1:6" x14ac:dyDescent="0.2">
      <c r="A80" t="s">
        <v>78</v>
      </c>
      <c r="B80">
        <v>277</v>
      </c>
      <c r="C80">
        <v>274</v>
      </c>
      <c r="D80">
        <v>129</v>
      </c>
      <c r="E80">
        <v>123</v>
      </c>
      <c r="F80">
        <f t="shared" si="1"/>
        <v>55.10948905109489</v>
      </c>
    </row>
    <row r="83" spans="2:6" x14ac:dyDescent="0.2">
      <c r="B83" s="1" t="s">
        <v>218</v>
      </c>
      <c r="C83">
        <f>AVERAGE(C2:C80)</f>
        <v>134.08860759493672</v>
      </c>
      <c r="D83">
        <f t="shared" ref="D83:F83" si="2">AVERAGE(D2:D80)</f>
        <v>101.0253164556962</v>
      </c>
      <c r="E83">
        <f t="shared" si="2"/>
        <v>107.79104477611941</v>
      </c>
      <c r="F83">
        <f t="shared" si="2"/>
        <v>16.5478490531295</v>
      </c>
    </row>
    <row r="84" spans="2:6" x14ac:dyDescent="0.2">
      <c r="B84" s="1" t="s">
        <v>219</v>
      </c>
      <c r="C84">
        <f>_xlfn.STDEV.P(C2:C80)</f>
        <v>73.834263575985119</v>
      </c>
      <c r="D84">
        <f t="shared" ref="D84:F84" si="3">_xlfn.STDEV.P(D2:D80)</f>
        <v>43.307547412368429</v>
      </c>
      <c r="E84">
        <f t="shared" si="3"/>
        <v>40.278707131214802</v>
      </c>
      <c r="F84">
        <f t="shared" si="3"/>
        <v>17.426220916987457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NTC_Pruning</vt:lpstr>
      <vt:lpstr>Contaminant_Taxonomy</vt:lpstr>
      <vt:lpstr>Differential_Pruning_All</vt:lpstr>
      <vt:lpstr>Differential_Pruning_Downhole</vt:lpstr>
      <vt:lpstr>ASV_Sums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D'Angelo</dc:creator>
  <cp:lastModifiedBy>Microsoft Office User</cp:lastModifiedBy>
  <dcterms:created xsi:type="dcterms:W3CDTF">2019-10-31T14:48:30Z</dcterms:created>
  <dcterms:modified xsi:type="dcterms:W3CDTF">2020-04-17T12:13:44Z</dcterms:modified>
</cp:coreProperties>
</file>