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afa\Documents\git\metadata-spectroscopy\"/>
    </mc:Choice>
  </mc:AlternateContent>
  <bookViews>
    <workbookView xWindow="0" yWindow="0" windowWidth="28800" windowHeight="12045" activeTab="4"/>
  </bookViews>
  <sheets>
    <sheet name="Relations" sheetId="11" r:id="rId1"/>
    <sheet name="Supplier" sheetId="45" r:id="rId2"/>
    <sheet name="Room" sheetId="47" r:id="rId3"/>
    <sheet name="Manufacturer" sheetId="46" r:id="rId4"/>
    <sheet name="Crystal" sheetId="1" r:id="rId5"/>
    <sheet name="Molecule" sheetId="4" r:id="rId6"/>
    <sheet name="Person" sheetId="5" r:id="rId7"/>
    <sheet name="Author" sheetId="6" r:id="rId8"/>
    <sheet name="Institution" sheetId="7" r:id="rId9"/>
    <sheet name="Grant" sheetId="8" r:id="rId10"/>
    <sheet name="Instrument" sheetId="9" r:id="rId11"/>
    <sheet name="UHVComponent" sheetId="10" r:id="rId12"/>
    <sheet name="Maintenance" sheetId="12" r:id="rId13"/>
    <sheet name="FillCryostat" sheetId="13" r:id="rId14"/>
    <sheet name="Chemist" sheetId="14" r:id="rId15"/>
    <sheet name="Publication" sheetId="15" r:id="rId16"/>
    <sheet name="Sputtering" sheetId="16" r:id="rId17"/>
    <sheet name="Annealing" sheetId="17" r:id="rId18"/>
    <sheet name="Deposition" sheetId="18" r:id="rId19"/>
    <sheet name="STM" sheetId="21" r:id="rId20"/>
    <sheet name="Result" sheetId="20" r:id="rId21"/>
    <sheet name="Draft" sheetId="19" r:id="rId22"/>
    <sheet name="AFM" sheetId="25" r:id="rId2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 i="11" l="1"/>
  <c r="C8" i="11"/>
  <c r="C10" i="11"/>
  <c r="C5" i="11"/>
  <c r="C9" i="11"/>
  <c r="A9" i="11"/>
  <c r="C6" i="11"/>
  <c r="A6" i="11"/>
  <c r="C4" i="11"/>
  <c r="A4" i="11"/>
  <c r="C42" i="11"/>
  <c r="C41" i="11"/>
  <c r="C40" i="11"/>
  <c r="C39" i="11"/>
  <c r="C38" i="11"/>
  <c r="A38" i="11"/>
  <c r="C37" i="11"/>
  <c r="C36" i="11"/>
  <c r="A36" i="11"/>
  <c r="C35" i="11"/>
  <c r="A35" i="11"/>
  <c r="C34" i="11"/>
  <c r="A34" i="11"/>
  <c r="C33" i="11"/>
  <c r="A33" i="11"/>
  <c r="C32" i="11"/>
  <c r="A32" i="11"/>
  <c r="C30" i="11"/>
  <c r="A30" i="11"/>
  <c r="C29" i="11"/>
  <c r="A29" i="11"/>
  <c r="C28" i="11"/>
  <c r="A28" i="11"/>
  <c r="C27" i="11"/>
  <c r="A27" i="11"/>
  <c r="A26" i="11"/>
  <c r="C25" i="11"/>
  <c r="A25" i="11"/>
  <c r="C24" i="11"/>
  <c r="A24" i="11"/>
  <c r="C11" i="11"/>
  <c r="C21" i="11"/>
  <c r="C22" i="11"/>
  <c r="A22" i="11"/>
  <c r="C13" i="11"/>
  <c r="C12" i="11"/>
  <c r="A21" i="11"/>
  <c r="A13" i="11"/>
  <c r="A12" i="11"/>
  <c r="C14" i="11"/>
  <c r="C15" i="11"/>
  <c r="A14" i="11"/>
  <c r="C16" i="11"/>
  <c r="C18" i="11"/>
  <c r="A18" i="11"/>
  <c r="C20" i="11"/>
  <c r="C19" i="11"/>
  <c r="A19" i="11"/>
  <c r="D2" i="18"/>
  <c r="G2" i="17"/>
</calcChain>
</file>

<file path=xl/sharedStrings.xml><?xml version="1.0" encoding="utf-8"?>
<sst xmlns="http://schemas.openxmlformats.org/spreadsheetml/2006/main" count="483" uniqueCount="287">
  <si>
    <t>MOL1</t>
  </si>
  <si>
    <t>22/08/2021</t>
  </si>
  <si>
    <t>100 mg</t>
  </si>
  <si>
    <t>QC76820</t>
  </si>
  <si>
    <t>SRD, 234, 6/2/2021, 12:33:02; 6-Fold LT, 250, 23/10/2021, 16:12:22</t>
  </si>
  <si>
    <t>i</t>
  </si>
  <si>
    <t>a</t>
  </si>
  <si>
    <t>Molecule 531a</t>
  </si>
  <si>
    <t>ID</t>
  </si>
  <si>
    <t>663954-29-8</t>
  </si>
  <si>
    <t>C1(C#C/C(C2=CC(C=CC=C3)=C3C=C2)=C(C#CC4=CC=CC=C4)\C5=CC(C=CC=C6)=C6C=C5)=CC=CC=C1</t>
  </si>
  <si>
    <t>C38H24</t>
  </si>
  <si>
    <t>6,12-dinaphthalen-2-ylchrysene</t>
  </si>
  <si>
    <t>CRYST1</t>
  </si>
  <si>
    <t>plane-parallel, Pol. &lt; 0.01 um, Or. &lt; 0.1</t>
  </si>
  <si>
    <t>Mo068</t>
  </si>
  <si>
    <t>Au111_Gino</t>
  </si>
  <si>
    <t>Au</t>
  </si>
  <si>
    <t>PERS1</t>
  </si>
  <si>
    <t>PERS2</t>
  </si>
  <si>
    <t>PERS3</t>
  </si>
  <si>
    <t>Carlo A. Pignedoli</t>
  </si>
  <si>
    <t>Roman Fasel</t>
  </si>
  <si>
    <t>Pascal Ruffieux</t>
  </si>
  <si>
    <t>pica</t>
  </si>
  <si>
    <t>faro</t>
  </si>
  <si>
    <t>rupa</t>
  </si>
  <si>
    <t>Active</t>
  </si>
  <si>
    <t>carlo.pignedoli@empa.ch</t>
  </si>
  <si>
    <t>roman.fasel@empa.ch</t>
  </si>
  <si>
    <t>pascal.ruffieux@empa.ch</t>
  </si>
  <si>
    <t>0041587654206</t>
  </si>
  <si>
    <t>0041587654348</t>
  </si>
  <si>
    <t>0041587654693</t>
  </si>
  <si>
    <t>AUTH1</t>
  </si>
  <si>
    <t>AUTH2</t>
  </si>
  <si>
    <t>AUTH3</t>
  </si>
  <si>
    <t>INSTIT1</t>
  </si>
  <si>
    <t>INSTIT2</t>
  </si>
  <si>
    <t>Empa, Swiss Federal Laboratories for Materials Science and Technology, Dubendorf, Switzerland</t>
  </si>
  <si>
    <t>Department of Chemistry, Biochemistry and Pharmaceutical Sciences, University of Bern, Bern, Switzerland</t>
  </si>
  <si>
    <t>Ueberlandstrasse 129, 8600 Dübendorf</t>
  </si>
  <si>
    <t>Freiestrasse 3, 3012 Bern</t>
  </si>
  <si>
    <t>GRANT1</t>
  </si>
  <si>
    <t>GRANT2</t>
  </si>
  <si>
    <t>PREMISE</t>
  </si>
  <si>
    <t>CHICRESCE</t>
  </si>
  <si>
    <t>SNF</t>
  </si>
  <si>
    <t>CHF</t>
  </si>
  <si>
    <t>INSTR1</t>
  </si>
  <si>
    <t>THz-STM/AFM</t>
  </si>
  <si>
    <t>CT-122037110-03</t>
  </si>
  <si>
    <t>http://wikka.empa.ch</t>
  </si>
  <si>
    <t>UHVCOMP1</t>
  </si>
  <si>
    <t>UHVCOMP2</t>
  </si>
  <si>
    <t>Ion Pump/TSP</t>
  </si>
  <si>
    <t>Turbo Qplus FEL</t>
  </si>
  <si>
    <t>Pump</t>
  </si>
  <si>
    <t>HiPace 300</t>
  </si>
  <si>
    <t>MAINT1</t>
  </si>
  <si>
    <t>MAINT2</t>
  </si>
  <si>
    <t>Cleaning</t>
  </si>
  <si>
    <t>Change screw</t>
  </si>
  <si>
    <t>Cleaning the pump</t>
  </si>
  <si>
    <t>Changing the screw</t>
  </si>
  <si>
    <t>FILLCRYO1</t>
  </si>
  <si>
    <t>Fill Cryostat 16021</t>
  </si>
  <si>
    <t>LHe</t>
  </si>
  <si>
    <t>CHEM1</t>
  </si>
  <si>
    <t>Qiang Huang</t>
  </si>
  <si>
    <t>PUBL1</t>
  </si>
  <si>
    <t>https://archive.materialscloud.org/record/2022.12</t>
  </si>
  <si>
    <t>https://www.nature.com/articles/s44160-022-00032-5</t>
  </si>
  <si>
    <t>https://doi.org/10.1038/s44160-022-00032-5</t>
  </si>
  <si>
    <t>Immobilization of organic molecules on metal surfaces and their coupling via thermally induced C–C bond formation is an important technique in organic and polymer synthesis. Using this approach, insoluble and reactive carbon nanostructures can be synthesized and the reactions monitored in situ using scanning probe microscopy methods. The diversity of conceivable products, however, is limited by the number and variety of known on-surface reactions. Here, we introduce the on-surface synthesis of polyarylenes by intermolecular oxidative coupling of isopropyl substituents of arenes. This [3+3] dimerization reaction forms a new phenylene ring and can be regarded as a formal cycloaromatization. The synthetic value of this reaction is proved by the synthesis of polyarylenes and co-polyarylenes, which we demonstrate by synthesizing poly(2,7-pyrenylene-1,4-phenylene). Scanning tunnelling microscopy and non-contact atomic force microscopy studies, complemented by density functional theory calculations, offer mechanistic insight into the on-surface cycloaromatization reaction.</t>
  </si>
  <si>
    <t>On-surface polyarylene synthesis by cycloaromatisation of isopropyl substituents</t>
  </si>
  <si>
    <t>SPUT1</t>
  </si>
  <si>
    <t>Sputtering 16008</t>
  </si>
  <si>
    <t>SPUT2</t>
  </si>
  <si>
    <t>Sputtering 16013</t>
  </si>
  <si>
    <t>ANNEAL1</t>
  </si>
  <si>
    <t>ANNEAL2</t>
  </si>
  <si>
    <t>DEPOS1</t>
  </si>
  <si>
    <t>Deposition 16009</t>
  </si>
  <si>
    <t>Evaporator Slot 3. The PID values to get 25C were 25,27,5. The sample was heated at 0.65A, and the deposition was started 10 min after starting the sample hat. The smaple was kept such that the sample normal and the flux were parallel (180°). The shutter was opepend for 3 hours then closed.</t>
  </si>
  <si>
    <t>dE</t>
  </si>
  <si>
    <t>FWHM</t>
  </si>
  <si>
    <t>STM1</t>
  </si>
  <si>
    <t>Bricklet 7 Trace Up STM</t>
  </si>
  <si>
    <t>This recpie works, and we get much better sample quality.</t>
  </si>
  <si>
    <t>RES1</t>
  </si>
  <si>
    <t>RES2</t>
  </si>
  <si>
    <t>First Result</t>
  </si>
  <si>
    <t>Second Result</t>
  </si>
  <si>
    <t>DRF1</t>
  </si>
  <si>
    <t>On-surface polyarylene synthesis by cycloaromatization of isopropyl substituents</t>
  </si>
  <si>
    <t>Preprint</t>
  </si>
  <si>
    <t>Annealing 16008</t>
  </si>
  <si>
    <t>Annealing 16008 Second</t>
  </si>
  <si>
    <t>ANNEAL3</t>
  </si>
  <si>
    <t>Annealing 16013</t>
  </si>
  <si>
    <t>Annealled gradually to minimise degasing up to 1.0A current.</t>
  </si>
  <si>
    <t>ANNEAL4</t>
  </si>
  <si>
    <t>Annealing 16013 Second</t>
  </si>
  <si>
    <t>Annealled to 1.13A for approximately 1 hour till pressure awas in mid E-9 mbar range.</t>
  </si>
  <si>
    <t>ANNEAL5</t>
  </si>
  <si>
    <t>Annealing 16013 Third</t>
  </si>
  <si>
    <t>SPUT3</t>
  </si>
  <si>
    <t>Sputtering 16013 Second</t>
  </si>
  <si>
    <t>DEPOS2</t>
  </si>
  <si>
    <t>Deposition 16020</t>
  </si>
  <si>
    <t>The sample was kept at 135° and the shutter was open for 10 hrs. The molecule was not heated, but the temperature rose from 19.3 to 20°. Substrate Temperature: (PM:0.6A 12V)235°C</t>
  </si>
  <si>
    <t>Decent nc-AFM image obtained of a long polymer and its end. The end clearly shows the propenyl group. The reaction therefore is going as predicted.</t>
  </si>
  <si>
    <t>Bricklet 274 Traceup AFM</t>
  </si>
  <si>
    <t>AFM1</t>
  </si>
  <si>
    <t>hasPart</t>
  </si>
  <si>
    <t>SUPPL1</t>
  </si>
  <si>
    <t>Mateck</t>
  </si>
  <si>
    <t>Pfeiffer Vacuum</t>
  </si>
  <si>
    <t>MANUF1</t>
  </si>
  <si>
    <t>ROOM1</t>
  </si>
  <si>
    <t>La037</t>
  </si>
  <si>
    <t>SUPPL2</t>
  </si>
  <si>
    <t>Feng Group</t>
  </si>
  <si>
    <t>Object 1</t>
  </si>
  <si>
    <t>Relation</t>
  </si>
  <si>
    <t>Object 2</t>
  </si>
  <si>
    <t xml:space="preserve">   </t>
  </si>
  <si>
    <t>name</t>
  </si>
  <si>
    <t>email</t>
  </si>
  <si>
    <t>workPhone</t>
  </si>
  <si>
    <t>address</t>
  </si>
  <si>
    <t>comments</t>
  </si>
  <si>
    <t>material</t>
  </si>
  <si>
    <t>face</t>
  </si>
  <si>
    <t>samplePlate</t>
  </si>
  <si>
    <t>diameter</t>
  </si>
  <si>
    <t>height</t>
  </si>
  <si>
    <t>hazardous</t>
  </si>
  <si>
    <t>hazardousSpecification</t>
  </si>
  <si>
    <t>fridge</t>
  </si>
  <si>
    <t>noLight</t>
  </si>
  <si>
    <t>dry</t>
  </si>
  <si>
    <t>noOxygen</t>
  </si>
  <si>
    <t>otherStorageCondition</t>
  </si>
  <si>
    <t>otherStorageConditionSpecification</t>
  </si>
  <si>
    <t>specifications</t>
  </si>
  <si>
    <t>receivedDate</t>
  </si>
  <si>
    <t>referenceNumber</t>
  </si>
  <si>
    <t>iupacName</t>
  </si>
  <si>
    <t>sumFormula</t>
  </si>
  <si>
    <t>smiles</t>
  </si>
  <si>
    <t>casNumber</t>
  </si>
  <si>
    <t>empaNumber</t>
  </si>
  <si>
    <t>batch</t>
  </si>
  <si>
    <t>vial</t>
  </si>
  <si>
    <t>evaporationTemperatures</t>
  </si>
  <si>
    <t>chemistMoleculeName</t>
  </si>
  <si>
    <t>amount</t>
  </si>
  <si>
    <t>username</t>
  </si>
  <si>
    <t>workStatus</t>
  </si>
  <si>
    <t>mobilePhone</t>
  </si>
  <si>
    <t>description</t>
  </si>
  <si>
    <t>funder</t>
  </si>
  <si>
    <t>startDate</t>
  </si>
  <si>
    <t>endDate</t>
  </si>
  <si>
    <t>budget</t>
  </si>
  <si>
    <t>currency</t>
  </si>
  <si>
    <t>projectId</t>
  </si>
  <si>
    <t>acknowledgement</t>
  </si>
  <si>
    <t>serialNumber</t>
  </si>
  <si>
    <t>empaId</t>
  </si>
  <si>
    <t>documentationWebsite</t>
  </si>
  <si>
    <t>type</t>
  </si>
  <si>
    <t>model</t>
  </si>
  <si>
    <t>weightBefore</t>
  </si>
  <si>
    <t>weightAfter</t>
  </si>
  <si>
    <t>dewar</t>
  </si>
  <si>
    <t>abstract</t>
  </si>
  <si>
    <t>doi</t>
  </si>
  <si>
    <t>year</t>
  </si>
  <si>
    <t>url</t>
  </si>
  <si>
    <t>datasetUrl</t>
  </si>
  <si>
    <t>duration</t>
  </si>
  <si>
    <t>pressure</t>
  </si>
  <si>
    <t>voltage</t>
  </si>
  <si>
    <t>temperature</t>
  </si>
  <si>
    <t>angle</t>
  </si>
  <si>
    <t>current</t>
  </si>
  <si>
    <t>stabilisationTime</t>
  </si>
  <si>
    <t>depositionTime</t>
  </si>
  <si>
    <t>substrateTemperature</t>
  </si>
  <si>
    <t>moleculeTemperature</t>
  </si>
  <si>
    <t>evaporatorSlot</t>
  </si>
  <si>
    <t>recordingTime</t>
  </si>
  <si>
    <t>acquisitionTime</t>
  </si>
  <si>
    <t>biasSetpoint</t>
  </si>
  <si>
    <t>biasCalibrationFactor</t>
  </si>
  <si>
    <t>biasCalibrationOffset</t>
  </si>
  <si>
    <t>currentSetpoint</t>
  </si>
  <si>
    <t>currentCalibrationFactor</t>
  </si>
  <si>
    <t>currentCalibrationOffset</t>
  </si>
  <si>
    <t>currentGain</t>
  </si>
  <si>
    <t>z</t>
  </si>
  <si>
    <t>feedbackActive</t>
  </si>
  <si>
    <t>feedbackType</t>
  </si>
  <si>
    <t>zControllerSetpoint</t>
  </si>
  <si>
    <t>zControllerPGain</t>
  </si>
  <si>
    <t>zControllerIGain</t>
  </si>
  <si>
    <t>zControllerTimeConst</t>
  </si>
  <si>
    <t>zControllerTipLift</t>
  </si>
  <si>
    <t>zControllerSwitchOffDelay</t>
  </si>
  <si>
    <t>piezoActiveCalib</t>
  </si>
  <si>
    <t>piezoSensitivityX</t>
  </si>
  <si>
    <t>piezoSensitivityY</t>
  </si>
  <si>
    <t>piezoSensitivityZ</t>
  </si>
  <si>
    <t>piezoHVGainX</t>
  </si>
  <si>
    <t>piezoHVGainY</t>
  </si>
  <si>
    <t>piezoHVGainZ</t>
  </si>
  <si>
    <t>scanSlopeX</t>
  </si>
  <si>
    <t>scanSlopeY</t>
  </si>
  <si>
    <t>piezoCurvatureRadiusX</t>
  </si>
  <si>
    <t>piezoCurvatureRadiusY</t>
  </si>
  <si>
    <t>piezo2ndOrderCorrectionX</t>
  </si>
  <si>
    <t>piezo2ndOrderCorrectionY</t>
  </si>
  <si>
    <t>piezoDriftX</t>
  </si>
  <si>
    <t>piezoDriftY</t>
  </si>
  <si>
    <t>piezoDriftZ</t>
  </si>
  <si>
    <t>piezoDriftCorrectionStatus</t>
  </si>
  <si>
    <t>scanField</t>
  </si>
  <si>
    <t>scanAngle</t>
  </si>
  <si>
    <t>scanOffsetX</t>
  </si>
  <si>
    <t>scanOffsetY</t>
  </si>
  <si>
    <t>scanTimeX</t>
  </si>
  <si>
    <t>scanTimeY</t>
  </si>
  <si>
    <t>scanRangeX</t>
  </si>
  <si>
    <t>scanRangeY</t>
  </si>
  <si>
    <t>scanPixelsX</t>
  </si>
  <si>
    <t>scanPixelsY</t>
  </si>
  <si>
    <t>scanSpeedForward</t>
  </si>
  <si>
    <t>scanSpeedBackwards</t>
  </si>
  <si>
    <t>scanDirection</t>
  </si>
  <si>
    <t>dwellTime</t>
  </si>
  <si>
    <t>sampleTemperature</t>
  </si>
  <si>
    <t>recordingTemperature</t>
  </si>
  <si>
    <t>extrapPlane</t>
  </si>
  <si>
    <t>constantHeight</t>
  </si>
  <si>
    <t>constantCurrent</t>
  </si>
  <si>
    <t>pTipRatio</t>
  </si>
  <si>
    <t>oscillationControlDifferentialInput</t>
  </si>
  <si>
    <t>oscillationControlOneTen</t>
  </si>
  <si>
    <t>oscillationControlInputCalibration</t>
  </si>
  <si>
    <t>oscillationControlInputRange</t>
  </si>
  <si>
    <t>oscillationControlCenterFrequency</t>
  </si>
  <si>
    <t>oscillationControlRange</t>
  </si>
  <si>
    <t>oscillationControlDemodulationInput</t>
  </si>
  <si>
    <t>oscillationControlDemodulationFrequency</t>
  </si>
  <si>
    <t>oscillationControlDemodulationReferencePhase</t>
  </si>
  <si>
    <t>oscillationControlDemodulationCutoffFrequency</t>
  </si>
  <si>
    <t>oscillationControlDemodulationHarmonic</t>
  </si>
  <si>
    <t>oscillationControlDemodulationFilterOrder</t>
  </si>
  <si>
    <t>oscillationControlPhasePGain</t>
  </si>
  <si>
    <t>oscillationControlPhaseIGain</t>
  </si>
  <si>
    <t>oscillationControlPhaseControllerOn</t>
  </si>
  <si>
    <t>oscillationControlFrequencyShift</t>
  </si>
  <si>
    <t>oscillationControlAmplitudeSetpoint</t>
  </si>
  <si>
    <t>oscillationControlAmplitudePGain</t>
  </si>
  <si>
    <t>oscillationControlAmplitudeIGain</t>
  </si>
  <si>
    <t>oscillationControlAmplitudeControllerOn</t>
  </si>
  <si>
    <t>oscillationControlExcitation</t>
  </si>
  <si>
    <t>oscillationControlOutputAmplitudeRange</t>
  </si>
  <si>
    <t>oscillationControlOutputOff</t>
  </si>
  <si>
    <t>oscillationControlOutputAdd</t>
  </si>
  <si>
    <t>oscillationControlPLLSetupQFactor</t>
  </si>
  <si>
    <t>oscillationControlPLLSetupDemodBWAmp</t>
  </si>
  <si>
    <t>oscillationControlPLLSetupDemodBWPha</t>
  </si>
  <si>
    <t>oscillationControlPLLSetupAmplitudeExcitation</t>
  </si>
  <si>
    <t>scandx</t>
  </si>
  <si>
    <t>scanZMin</t>
  </si>
  <si>
    <t>scanZMax</t>
  </si>
  <si>
    <t>afmAmplitude</t>
  </si>
  <si>
    <t>resonanceFrequency</t>
  </si>
  <si>
    <t>pModel</t>
  </si>
  <si>
    <t>cryostatSubstance</t>
  </si>
  <si>
    <t>eMin</t>
  </si>
  <si>
    <t>eMax</t>
  </si>
  <si>
    <t>dischargeVoltage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</si>
</sst>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0"/>
      <color theme="1"/>
      <name val="Segoe UI"/>
      <family val="2"/>
    </font>
    <font>
      <b/>
      <sz val="10"/>
      <color theme="1"/>
      <name val="Segoe UI"/>
      <family val="2"/>
    </font>
    <font>
      <u/>
      <sz val="10"/>
      <color theme="10"/>
      <name val="Segoe UI"/>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9">
    <xf numFmtId="0" fontId="0" fillId="0" borderId="0" xfId="0"/>
    <xf numFmtId="14" fontId="0" fillId="0" borderId="0" xfId="0" applyNumberFormat="1"/>
    <xf numFmtId="11" fontId="0" fillId="0" borderId="0" xfId="0" applyNumberFormat="1"/>
    <xf numFmtId="0" fontId="0" fillId="0" borderId="0" xfId="0" applyFont="1"/>
    <xf numFmtId="0" fontId="1" fillId="0" borderId="0" xfId="0" applyFont="1"/>
    <xf numFmtId="0" fontId="2" fillId="0" borderId="0" xfId="1"/>
    <xf numFmtId="49" fontId="0" fillId="0" borderId="0" xfId="0" applyNumberFormat="1"/>
    <xf numFmtId="22" fontId="0" fillId="0" borderId="0" xfId="0" applyNumberFormat="1"/>
    <xf numFmtId="49" fontId="0" fillId="0" borderId="0" xfId="0" quotePrefix="1"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hyperlink" Target="mailto:pascal.ruffieux@empa.ch" TargetMode="External"/><Relationship Id="rId2" Type="http://schemas.openxmlformats.org/officeDocument/2006/relationships/hyperlink" Target="mailto:roman.fasel@empa.ch" TargetMode="External"/><Relationship Id="rId1" Type="http://schemas.openxmlformats.org/officeDocument/2006/relationships/hyperlink" Target="mailto:carlo.pignedoli@empa.c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topLeftCell="A8" workbookViewId="0">
      <selection activeCell="C24" sqref="C24"/>
    </sheetView>
  </sheetViews>
  <sheetFormatPr defaultRowHeight="14.25" x14ac:dyDescent="0.25"/>
  <cols>
    <col min="1" max="1" width="19.5703125" customWidth="1"/>
    <col min="2" max="2" width="13.7109375" bestFit="1" customWidth="1"/>
    <col min="3" max="3" width="11.140625" bestFit="1" customWidth="1"/>
  </cols>
  <sheetData>
    <row r="1" spans="1:3" x14ac:dyDescent="0.25">
      <c r="A1" s="4" t="s">
        <v>124</v>
      </c>
      <c r="B1" s="4" t="s">
        <v>125</v>
      </c>
      <c r="C1" s="4" t="s">
        <v>126</v>
      </c>
    </row>
    <row r="2" spans="1:3" x14ac:dyDescent="0.25">
      <c r="A2" s="3" t="s">
        <v>53</v>
      </c>
      <c r="B2" s="3" t="s">
        <v>115</v>
      </c>
      <c r="C2" s="3" t="s">
        <v>119</v>
      </c>
    </row>
    <row r="3" spans="1:3" x14ac:dyDescent="0.25">
      <c r="A3" s="3" t="s">
        <v>54</v>
      </c>
      <c r="B3" s="3" t="s">
        <v>115</v>
      </c>
      <c r="C3" s="3" t="s">
        <v>119</v>
      </c>
    </row>
    <row r="4" spans="1:3" x14ac:dyDescent="0.25">
      <c r="A4" t="str">
        <f>Author!A2</f>
        <v>AUTH1</v>
      </c>
      <c r="B4" t="s">
        <v>115</v>
      </c>
      <c r="C4" t="str">
        <f>Person!A2</f>
        <v>PERS1</v>
      </c>
    </row>
    <row r="5" spans="1:3" x14ac:dyDescent="0.25">
      <c r="B5" t="s">
        <v>115</v>
      </c>
      <c r="C5" t="str">
        <f>Institution!A2</f>
        <v>INSTIT1</v>
      </c>
    </row>
    <row r="6" spans="1:3" x14ac:dyDescent="0.25">
      <c r="A6" t="str">
        <f>Author!A3</f>
        <v>AUTH2</v>
      </c>
      <c r="B6" t="s">
        <v>115</v>
      </c>
      <c r="C6" t="str">
        <f>Person!A3</f>
        <v>PERS2</v>
      </c>
    </row>
    <row r="7" spans="1:3" x14ac:dyDescent="0.25">
      <c r="B7" t="s">
        <v>115</v>
      </c>
      <c r="C7" t="str">
        <f>Institution!A2</f>
        <v>INSTIT1</v>
      </c>
    </row>
    <row r="8" spans="1:3" x14ac:dyDescent="0.25">
      <c r="B8" t="s">
        <v>115</v>
      </c>
      <c r="C8" t="str">
        <f>Institution!A3</f>
        <v>INSTIT2</v>
      </c>
    </row>
    <row r="9" spans="1:3" x14ac:dyDescent="0.25">
      <c r="A9" t="str">
        <f>Author!A4</f>
        <v>AUTH3</v>
      </c>
      <c r="B9" t="s">
        <v>115</v>
      </c>
      <c r="C9" t="str">
        <f>Person!A4</f>
        <v>PERS3</v>
      </c>
    </row>
    <row r="10" spans="1:3" x14ac:dyDescent="0.25">
      <c r="B10" t="s">
        <v>115</v>
      </c>
      <c r="C10" t="str">
        <f>Institution!A2</f>
        <v>INSTIT1</v>
      </c>
    </row>
    <row r="11" spans="1:3" x14ac:dyDescent="0.25">
      <c r="A11" t="s">
        <v>0</v>
      </c>
      <c r="B11" t="s">
        <v>115</v>
      </c>
      <c r="C11" t="str">
        <f>Supplier!A3</f>
        <v>SUPPL2</v>
      </c>
    </row>
    <row r="12" spans="1:3" x14ac:dyDescent="0.25">
      <c r="A12" t="str">
        <f>Maintenance!A2</f>
        <v>MAINT1</v>
      </c>
      <c r="B12" t="s">
        <v>115</v>
      </c>
      <c r="C12" t="str">
        <f>UHVComponent!A2</f>
        <v>UHVCOMP1</v>
      </c>
    </row>
    <row r="13" spans="1:3" x14ac:dyDescent="0.25">
      <c r="A13" t="str">
        <f>Maintenance!A3</f>
        <v>MAINT2</v>
      </c>
      <c r="B13" t="s">
        <v>115</v>
      </c>
      <c r="C13" t="str">
        <f>UHVComponent!A3</f>
        <v>UHVCOMP2</v>
      </c>
    </row>
    <row r="14" spans="1:3" x14ac:dyDescent="0.25">
      <c r="A14" t="str">
        <f>Instrument!A2</f>
        <v>INSTR1</v>
      </c>
      <c r="B14" t="s">
        <v>115</v>
      </c>
      <c r="C14" t="str">
        <f>UHVComponent!A2</f>
        <v>UHVCOMP1</v>
      </c>
    </row>
    <row r="15" spans="1:3" x14ac:dyDescent="0.25">
      <c r="B15" t="s">
        <v>115</v>
      </c>
      <c r="C15" t="str">
        <f>UHVComponent!A3</f>
        <v>UHVCOMP2</v>
      </c>
    </row>
    <row r="16" spans="1:3" x14ac:dyDescent="0.25">
      <c r="B16" t="s">
        <v>115</v>
      </c>
      <c r="C16" t="str">
        <f>Room!A2</f>
        <v>ROOM1</v>
      </c>
    </row>
    <row r="17" spans="1:6" x14ac:dyDescent="0.25">
      <c r="B17" t="s">
        <v>115</v>
      </c>
      <c r="C17" t="s">
        <v>119</v>
      </c>
    </row>
    <row r="18" spans="1:6" x14ac:dyDescent="0.25">
      <c r="A18" t="str">
        <f>Crystal!A2</f>
        <v>CRYST1</v>
      </c>
      <c r="B18" t="s">
        <v>115</v>
      </c>
      <c r="C18" t="str">
        <f>Supplier!A2</f>
        <v>SUPPL1</v>
      </c>
    </row>
    <row r="19" spans="1:6" x14ac:dyDescent="0.25">
      <c r="A19" t="str">
        <f>Sputtering!A2</f>
        <v>SPUT1</v>
      </c>
      <c r="B19" t="s">
        <v>115</v>
      </c>
      <c r="C19" t="str">
        <f>Crystal!A2</f>
        <v>CRYST1</v>
      </c>
    </row>
    <row r="20" spans="1:6" x14ac:dyDescent="0.25">
      <c r="B20" t="s">
        <v>115</v>
      </c>
      <c r="C20" t="str">
        <f>Instrument!A2</f>
        <v>INSTR1</v>
      </c>
    </row>
    <row r="21" spans="1:6" x14ac:dyDescent="0.25">
      <c r="A21" t="str">
        <f>Annealing!A2</f>
        <v>ANNEAL1</v>
      </c>
      <c r="B21" t="s">
        <v>115</v>
      </c>
      <c r="C21" t="str">
        <f>Sputtering!A2</f>
        <v>SPUT1</v>
      </c>
    </row>
    <row r="22" spans="1:6" x14ac:dyDescent="0.25">
      <c r="A22" t="str">
        <f>Deposition!A2</f>
        <v>DEPOS1</v>
      </c>
      <c r="B22" t="s">
        <v>115</v>
      </c>
      <c r="C22" t="str">
        <f>Annealing!A2</f>
        <v>ANNEAL1</v>
      </c>
      <c r="F22" t="s">
        <v>127</v>
      </c>
    </row>
    <row r="23" spans="1:6" x14ac:dyDescent="0.25">
      <c r="B23" t="s">
        <v>115</v>
      </c>
      <c r="C23" t="s">
        <v>0</v>
      </c>
    </row>
    <row r="24" spans="1:6" x14ac:dyDescent="0.25">
      <c r="A24" t="str">
        <f>Annealing!A3</f>
        <v>ANNEAL2</v>
      </c>
      <c r="B24" t="s">
        <v>115</v>
      </c>
      <c r="C24" t="str">
        <f>Deposition!A2</f>
        <v>DEPOS1</v>
      </c>
    </row>
    <row r="25" spans="1:6" x14ac:dyDescent="0.25">
      <c r="A25" t="str">
        <f>STM!A2</f>
        <v>STM1</v>
      </c>
      <c r="B25" t="s">
        <v>115</v>
      </c>
      <c r="C25" t="str">
        <f>Annealing!A3</f>
        <v>ANNEAL2</v>
      </c>
    </row>
    <row r="26" spans="1:6" x14ac:dyDescent="0.25">
      <c r="A26" t="str">
        <f>Sputtering!A3</f>
        <v>SPUT2</v>
      </c>
      <c r="B26" t="s">
        <v>115</v>
      </c>
      <c r="C26" t="s">
        <v>81</v>
      </c>
    </row>
    <row r="27" spans="1:6" x14ac:dyDescent="0.25">
      <c r="A27" t="str">
        <f>Annealing!A4</f>
        <v>ANNEAL3</v>
      </c>
      <c r="B27" t="s">
        <v>115</v>
      </c>
      <c r="C27" t="str">
        <f>Sputtering!A3</f>
        <v>SPUT2</v>
      </c>
    </row>
    <row r="28" spans="1:6" x14ac:dyDescent="0.25">
      <c r="A28" t="str">
        <f>Sputtering!A4</f>
        <v>SPUT3</v>
      </c>
      <c r="B28" t="s">
        <v>115</v>
      </c>
      <c r="C28" t="str">
        <f>Annealing!A4</f>
        <v>ANNEAL3</v>
      </c>
    </row>
    <row r="29" spans="1:6" x14ac:dyDescent="0.25">
      <c r="A29" t="str">
        <f>Annealing!A5</f>
        <v>ANNEAL4</v>
      </c>
      <c r="B29" t="s">
        <v>115</v>
      </c>
      <c r="C29" t="str">
        <f>Sputtering!A4</f>
        <v>SPUT3</v>
      </c>
    </row>
    <row r="30" spans="1:6" x14ac:dyDescent="0.25">
      <c r="A30" t="str">
        <f>Deposition!A3</f>
        <v>DEPOS2</v>
      </c>
      <c r="B30" t="s">
        <v>115</v>
      </c>
      <c r="C30" t="str">
        <f>Annealing!A5</f>
        <v>ANNEAL4</v>
      </c>
    </row>
    <row r="31" spans="1:6" x14ac:dyDescent="0.25">
      <c r="B31" t="s">
        <v>115</v>
      </c>
      <c r="C31" t="s">
        <v>0</v>
      </c>
    </row>
    <row r="32" spans="1:6" x14ac:dyDescent="0.25">
      <c r="A32" t="str">
        <f>Annealing!A6</f>
        <v>ANNEAL5</v>
      </c>
      <c r="B32" t="s">
        <v>115</v>
      </c>
      <c r="C32" t="str">
        <f>Deposition!A3</f>
        <v>DEPOS2</v>
      </c>
    </row>
    <row r="33" spans="1:3" x14ac:dyDescent="0.25">
      <c r="A33" t="str">
        <f>AFM!A2</f>
        <v>AFM1</v>
      </c>
      <c r="B33" t="s">
        <v>115</v>
      </c>
      <c r="C33" t="str">
        <f>Annealing!A6</f>
        <v>ANNEAL5</v>
      </c>
    </row>
    <row r="34" spans="1:3" x14ac:dyDescent="0.25">
      <c r="A34" t="str">
        <f>Result!A2</f>
        <v>RES1</v>
      </c>
      <c r="B34" t="s">
        <v>115</v>
      </c>
      <c r="C34" t="str">
        <f>STM!A2</f>
        <v>STM1</v>
      </c>
    </row>
    <row r="35" spans="1:3" x14ac:dyDescent="0.25">
      <c r="A35" t="str">
        <f>Result!A3</f>
        <v>RES2</v>
      </c>
      <c r="B35" t="s">
        <v>115</v>
      </c>
      <c r="C35" t="str">
        <f>AFM!A2</f>
        <v>AFM1</v>
      </c>
    </row>
    <row r="36" spans="1:3" x14ac:dyDescent="0.25">
      <c r="A36" t="str">
        <f>Draft!A2</f>
        <v>DRF1</v>
      </c>
      <c r="B36" t="s">
        <v>115</v>
      </c>
      <c r="C36" t="str">
        <f>Result!A2</f>
        <v>RES1</v>
      </c>
    </row>
    <row r="37" spans="1:3" x14ac:dyDescent="0.25">
      <c r="B37" t="s">
        <v>115</v>
      </c>
      <c r="C37" t="str">
        <f>Result!A3</f>
        <v>RES2</v>
      </c>
    </row>
    <row r="38" spans="1:3" x14ac:dyDescent="0.25">
      <c r="A38" t="str">
        <f>Publication!A2</f>
        <v>PUBL1</v>
      </c>
      <c r="B38" t="s">
        <v>115</v>
      </c>
      <c r="C38" t="str">
        <f>Draft!A2</f>
        <v>DRF1</v>
      </c>
    </row>
    <row r="39" spans="1:3" x14ac:dyDescent="0.25">
      <c r="B39" t="s">
        <v>115</v>
      </c>
      <c r="C39" t="str">
        <f>Author!A2</f>
        <v>AUTH1</v>
      </c>
    </row>
    <row r="40" spans="1:3" x14ac:dyDescent="0.25">
      <c r="B40" t="s">
        <v>115</v>
      </c>
      <c r="C40" t="str">
        <f>Author!A3</f>
        <v>AUTH2</v>
      </c>
    </row>
    <row r="41" spans="1:3" x14ac:dyDescent="0.25">
      <c r="B41" t="s">
        <v>115</v>
      </c>
      <c r="C41" t="str">
        <f>Author!A4</f>
        <v>AUTH3</v>
      </c>
    </row>
    <row r="42" spans="1:3" x14ac:dyDescent="0.25">
      <c r="B42" t="s">
        <v>115</v>
      </c>
      <c r="C42" t="str">
        <f>Grant!A3</f>
        <v>GRANT2</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activeCell="J1" sqref="J1"/>
    </sheetView>
  </sheetViews>
  <sheetFormatPr defaultRowHeight="14.25" x14ac:dyDescent="0.25"/>
  <cols>
    <col min="2" max="2" width="10.28515625" bestFit="1" customWidth="1"/>
    <col min="3" max="3" width="14.140625" bestFit="1" customWidth="1"/>
    <col min="9" max="9" width="23.42578125" bestFit="1" customWidth="1"/>
  </cols>
  <sheetData>
    <row r="1" spans="1:10" x14ac:dyDescent="0.25">
      <c r="A1" t="s">
        <v>8</v>
      </c>
      <c r="B1" t="s">
        <v>128</v>
      </c>
      <c r="C1" t="s">
        <v>163</v>
      </c>
      <c r="D1" t="s">
        <v>164</v>
      </c>
      <c r="E1" t="s">
        <v>165</v>
      </c>
      <c r="F1" t="s">
        <v>166</v>
      </c>
      <c r="G1" t="s">
        <v>167</v>
      </c>
      <c r="H1" t="s">
        <v>168</v>
      </c>
      <c r="I1" t="s">
        <v>169</v>
      </c>
      <c r="J1" t="s">
        <v>132</v>
      </c>
    </row>
    <row r="2" spans="1:10" x14ac:dyDescent="0.25">
      <c r="A2" t="s">
        <v>43</v>
      </c>
      <c r="B2" t="s">
        <v>45</v>
      </c>
      <c r="C2" t="s">
        <v>47</v>
      </c>
      <c r="D2" s="1">
        <v>44930</v>
      </c>
      <c r="E2" s="1">
        <v>46026</v>
      </c>
      <c r="F2">
        <v>1000000</v>
      </c>
      <c r="G2" t="s">
        <v>48</v>
      </c>
    </row>
    <row r="3" spans="1:10" x14ac:dyDescent="0.25">
      <c r="A3" t="s">
        <v>44</v>
      </c>
      <c r="B3" t="s">
        <v>46</v>
      </c>
      <c r="C3" t="s">
        <v>47</v>
      </c>
      <c r="D3" s="1">
        <v>44930</v>
      </c>
      <c r="E3" s="1">
        <v>46026</v>
      </c>
      <c r="F3">
        <v>1000000</v>
      </c>
      <c r="G3" t="s">
        <v>48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E12" sqref="E12"/>
    </sheetView>
  </sheetViews>
  <sheetFormatPr defaultRowHeight="14.25" x14ac:dyDescent="0.25"/>
  <cols>
    <col min="2" max="2" width="13.140625" bestFit="1" customWidth="1"/>
    <col min="3" max="3" width="15.7109375" bestFit="1" customWidth="1"/>
    <col min="5" max="5" width="20.7109375" bestFit="1" customWidth="1"/>
    <col min="6" max="6" width="12.7109375" bestFit="1" customWidth="1"/>
    <col min="7" max="7" width="9.85546875" bestFit="1" customWidth="1"/>
  </cols>
  <sheetData>
    <row r="1" spans="1:7" x14ac:dyDescent="0.25">
      <c r="A1" t="s">
        <v>8</v>
      </c>
      <c r="B1" t="s">
        <v>128</v>
      </c>
      <c r="C1" t="s">
        <v>170</v>
      </c>
      <c r="D1" t="s">
        <v>171</v>
      </c>
      <c r="E1" t="s">
        <v>172</v>
      </c>
      <c r="F1" t="s">
        <v>147</v>
      </c>
      <c r="G1" t="s">
        <v>132</v>
      </c>
    </row>
    <row r="2" spans="1:7" x14ac:dyDescent="0.25">
      <c r="A2" t="s">
        <v>49</v>
      </c>
      <c r="B2" t="s">
        <v>50</v>
      </c>
      <c r="C2" t="s">
        <v>51</v>
      </c>
      <c r="D2">
        <v>76698965</v>
      </c>
      <c r="E2" t="s">
        <v>52</v>
      </c>
      <c r="F2" s="1">
        <v>44538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selection activeCell="E11" sqref="E11"/>
    </sheetView>
  </sheetViews>
  <sheetFormatPr defaultRowHeight="14.25" x14ac:dyDescent="0.25"/>
  <cols>
    <col min="1" max="1" width="11" bestFit="1" customWidth="1"/>
    <col min="2" max="2" width="14.85546875" bestFit="1" customWidth="1"/>
    <col min="3" max="3" width="19.140625" bestFit="1" customWidth="1"/>
    <col min="4" max="4" width="10.140625" bestFit="1" customWidth="1"/>
    <col min="5" max="5" width="12.5703125" bestFit="1" customWidth="1"/>
    <col min="7" max="7" width="12.7109375" bestFit="1" customWidth="1"/>
  </cols>
  <sheetData>
    <row r="1" spans="1:8" x14ac:dyDescent="0.25">
      <c r="A1" t="s">
        <v>8</v>
      </c>
      <c r="B1" t="s">
        <v>128</v>
      </c>
      <c r="C1" t="s">
        <v>173</v>
      </c>
      <c r="D1" t="s">
        <v>174</v>
      </c>
      <c r="E1" t="s">
        <v>170</v>
      </c>
      <c r="F1" t="s">
        <v>171</v>
      </c>
      <c r="G1" t="s">
        <v>147</v>
      </c>
      <c r="H1" t="s">
        <v>132</v>
      </c>
    </row>
    <row r="2" spans="1:8" x14ac:dyDescent="0.25">
      <c r="A2" t="s">
        <v>53</v>
      </c>
      <c r="B2" t="s">
        <v>55</v>
      </c>
      <c r="C2" t="s">
        <v>57</v>
      </c>
      <c r="D2" t="s">
        <v>58</v>
      </c>
      <c r="E2">
        <v>796857466</v>
      </c>
      <c r="F2">
        <v>76698965</v>
      </c>
      <c r="G2" s="1">
        <v>42828</v>
      </c>
    </row>
    <row r="3" spans="1:8" x14ac:dyDescent="0.25">
      <c r="A3" t="s">
        <v>54</v>
      </c>
      <c r="B3" t="s">
        <v>56</v>
      </c>
      <c r="C3" t="s">
        <v>57</v>
      </c>
      <c r="D3" t="s">
        <v>58</v>
      </c>
      <c r="E3">
        <v>796857466</v>
      </c>
      <c r="F3">
        <v>76698965</v>
      </c>
      <c r="G3" s="1">
        <v>42828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1" sqref="C1"/>
    </sheetView>
  </sheetViews>
  <sheetFormatPr defaultRowHeight="14.25" x14ac:dyDescent="0.25"/>
  <cols>
    <col min="2" max="2" width="12.5703125" bestFit="1" customWidth="1"/>
    <col min="3" max="3" width="17.5703125" bestFit="1" customWidth="1"/>
  </cols>
  <sheetData>
    <row r="1" spans="1:3" x14ac:dyDescent="0.25">
      <c r="A1" t="s">
        <v>8</v>
      </c>
      <c r="B1" t="s">
        <v>128</v>
      </c>
      <c r="C1" t="s">
        <v>162</v>
      </c>
    </row>
    <row r="2" spans="1:3" x14ac:dyDescent="0.25">
      <c r="A2" t="s">
        <v>59</v>
      </c>
      <c r="B2" t="s">
        <v>61</v>
      </c>
      <c r="C2" t="s">
        <v>63</v>
      </c>
    </row>
    <row r="3" spans="1:3" x14ac:dyDescent="0.25">
      <c r="A3" t="s">
        <v>60</v>
      </c>
      <c r="B3" t="s">
        <v>62</v>
      </c>
      <c r="C3" t="s">
        <v>64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C6" sqref="C6"/>
    </sheetView>
  </sheetViews>
  <sheetFormatPr defaultRowHeight="14.25" x14ac:dyDescent="0.25"/>
  <cols>
    <col min="1" max="1" width="9.7109375" bestFit="1" customWidth="1"/>
    <col min="2" max="2" width="16.28515625" bestFit="1" customWidth="1"/>
    <col min="3" max="3" width="14.28515625" bestFit="1" customWidth="1"/>
    <col min="4" max="4" width="11.28515625" bestFit="1" customWidth="1"/>
    <col min="5" max="5" width="16.140625" bestFit="1" customWidth="1"/>
    <col min="7" max="7" width="9.85546875" bestFit="1" customWidth="1"/>
  </cols>
  <sheetData>
    <row r="1" spans="1:7" x14ac:dyDescent="0.25">
      <c r="A1" t="s">
        <v>8</v>
      </c>
      <c r="B1" t="s">
        <v>128</v>
      </c>
      <c r="C1" t="s">
        <v>175</v>
      </c>
      <c r="D1" t="s">
        <v>176</v>
      </c>
      <c r="E1" t="s">
        <v>283</v>
      </c>
      <c r="F1" t="s">
        <v>177</v>
      </c>
      <c r="G1" t="s">
        <v>132</v>
      </c>
    </row>
    <row r="2" spans="1:7" x14ac:dyDescent="0.25">
      <c r="A2" t="s">
        <v>65</v>
      </c>
      <c r="B2" t="s">
        <v>66</v>
      </c>
      <c r="C2">
        <v>56.7</v>
      </c>
      <c r="D2">
        <v>55.7</v>
      </c>
      <c r="E2" t="s">
        <v>67</v>
      </c>
      <c r="F2">
        <v>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D1" sqref="D1"/>
    </sheetView>
  </sheetViews>
  <sheetFormatPr defaultRowHeight="14.25" x14ac:dyDescent="0.25"/>
  <cols>
    <col min="2" max="2" width="12" bestFit="1" customWidth="1"/>
    <col min="4" max="4" width="11.28515625" bestFit="1" customWidth="1"/>
  </cols>
  <sheetData>
    <row r="1" spans="1:4" x14ac:dyDescent="0.25">
      <c r="A1" t="s">
        <v>8</v>
      </c>
      <c r="B1" t="s">
        <v>128</v>
      </c>
      <c r="C1" t="s">
        <v>129</v>
      </c>
      <c r="D1" t="s">
        <v>130</v>
      </c>
    </row>
    <row r="2" spans="1:4" x14ac:dyDescent="0.25">
      <c r="A2" t="s">
        <v>68</v>
      </c>
      <c r="B2" t="s">
        <v>69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opLeftCell="E1" workbookViewId="0">
      <selection activeCell="H1" sqref="H1"/>
    </sheetView>
  </sheetViews>
  <sheetFormatPr defaultRowHeight="14.25" x14ac:dyDescent="0.25"/>
  <cols>
    <col min="2" max="2" width="70.140625" bestFit="1" customWidth="1"/>
    <col min="3" max="3" width="86.42578125" customWidth="1"/>
    <col min="4" max="4" width="39" bestFit="1" customWidth="1"/>
    <col min="5" max="5" width="14.28515625" bestFit="1" customWidth="1"/>
    <col min="6" max="6" width="46" bestFit="1" customWidth="1"/>
    <col min="7" max="7" width="43.42578125" bestFit="1" customWidth="1"/>
    <col min="8" max="8" width="9.85546875" bestFit="1" customWidth="1"/>
  </cols>
  <sheetData>
    <row r="1" spans="1:8" x14ac:dyDescent="0.25">
      <c r="A1" t="s">
        <v>8</v>
      </c>
      <c r="B1" t="s">
        <v>128</v>
      </c>
      <c r="C1" t="s">
        <v>178</v>
      </c>
      <c r="D1" t="s">
        <v>179</v>
      </c>
      <c r="E1" t="s">
        <v>180</v>
      </c>
      <c r="F1" t="s">
        <v>181</v>
      </c>
      <c r="G1" t="s">
        <v>182</v>
      </c>
      <c r="H1" t="s">
        <v>132</v>
      </c>
    </row>
    <row r="2" spans="1:8" x14ac:dyDescent="0.25">
      <c r="A2" t="s">
        <v>70</v>
      </c>
      <c r="B2" t="s">
        <v>75</v>
      </c>
      <c r="C2" t="s">
        <v>74</v>
      </c>
      <c r="D2" t="s">
        <v>73</v>
      </c>
      <c r="E2">
        <v>2022</v>
      </c>
      <c r="F2" t="s">
        <v>72</v>
      </c>
      <c r="G2" t="s">
        <v>71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E1" sqref="E1"/>
    </sheetView>
  </sheetViews>
  <sheetFormatPr defaultRowHeight="14.25" x14ac:dyDescent="0.25"/>
  <cols>
    <col min="2" max="2" width="15.28515625" bestFit="1" customWidth="1"/>
    <col min="5" max="5" width="16.140625" bestFit="1" customWidth="1"/>
    <col min="7" max="7" width="11.7109375" bestFit="1" customWidth="1"/>
    <col min="10" max="10" width="9.85546875" bestFit="1" customWidth="1"/>
  </cols>
  <sheetData>
    <row r="1" spans="1:10" x14ac:dyDescent="0.25">
      <c r="A1" t="s">
        <v>8</v>
      </c>
      <c r="B1" t="s">
        <v>128</v>
      </c>
      <c r="C1" t="s">
        <v>183</v>
      </c>
      <c r="D1" t="s">
        <v>184</v>
      </c>
      <c r="E1" t="s">
        <v>286</v>
      </c>
      <c r="F1" t="s">
        <v>185</v>
      </c>
      <c r="G1" t="s">
        <v>186</v>
      </c>
      <c r="H1" t="s">
        <v>187</v>
      </c>
      <c r="I1" t="s">
        <v>188</v>
      </c>
      <c r="J1" t="s">
        <v>132</v>
      </c>
    </row>
    <row r="2" spans="1:10" x14ac:dyDescent="0.25">
      <c r="A2" t="s">
        <v>76</v>
      </c>
      <c r="B2" t="s">
        <v>77</v>
      </c>
      <c r="C2">
        <v>600</v>
      </c>
      <c r="D2">
        <v>2.3500000000000001E-3</v>
      </c>
      <c r="F2">
        <v>704</v>
      </c>
      <c r="I2" s="2">
        <v>4.0000000000000001E-3</v>
      </c>
    </row>
    <row r="3" spans="1:10" x14ac:dyDescent="0.25">
      <c r="A3" t="s">
        <v>78</v>
      </c>
      <c r="B3" t="s">
        <v>79</v>
      </c>
      <c r="C3">
        <v>1200</v>
      </c>
      <c r="D3">
        <v>2.3999999999999998E-3</v>
      </c>
      <c r="E3">
        <v>1.06</v>
      </c>
      <c r="F3">
        <v>704</v>
      </c>
      <c r="I3" s="2">
        <v>4.0000000000000001E-3</v>
      </c>
    </row>
    <row r="4" spans="1:10" x14ac:dyDescent="0.25">
      <c r="A4" t="s">
        <v>107</v>
      </c>
      <c r="B4" t="s">
        <v>108</v>
      </c>
      <c r="C4">
        <v>600</v>
      </c>
      <c r="D4" s="2">
        <v>2.3E-3</v>
      </c>
      <c r="E4">
        <v>1.06</v>
      </c>
      <c r="F4">
        <v>720</v>
      </c>
      <c r="I4" s="2">
        <v>4.0000000000000001E-3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F7" sqref="F7"/>
    </sheetView>
  </sheetViews>
  <sheetFormatPr defaultRowHeight="14.25" x14ac:dyDescent="0.25"/>
  <cols>
    <col min="2" max="2" width="21.85546875" bestFit="1" customWidth="1"/>
    <col min="5" max="5" width="15.7109375" bestFit="1" customWidth="1"/>
    <col min="7" max="7" width="11.7109375" bestFit="1" customWidth="1"/>
    <col min="10" max="10" width="73.140625" customWidth="1"/>
  </cols>
  <sheetData>
    <row r="1" spans="1:10" x14ac:dyDescent="0.25">
      <c r="A1" t="s">
        <v>8</v>
      </c>
      <c r="B1" t="s">
        <v>128</v>
      </c>
      <c r="C1" t="s">
        <v>183</v>
      </c>
      <c r="D1" t="s">
        <v>184</v>
      </c>
      <c r="E1" t="s">
        <v>286</v>
      </c>
      <c r="F1" t="s">
        <v>185</v>
      </c>
      <c r="G1" t="s">
        <v>186</v>
      </c>
      <c r="H1" t="s">
        <v>187</v>
      </c>
      <c r="I1" t="s">
        <v>188</v>
      </c>
      <c r="J1" t="s">
        <v>132</v>
      </c>
    </row>
    <row r="2" spans="1:10" x14ac:dyDescent="0.25">
      <c r="A2" t="s">
        <v>80</v>
      </c>
      <c r="B2" t="s">
        <v>97</v>
      </c>
      <c r="C2">
        <v>900</v>
      </c>
      <c r="D2" s="2">
        <v>2.3500000000000001E-3</v>
      </c>
      <c r="F2">
        <v>20.399999999999999</v>
      </c>
      <c r="G2">
        <f>420+273.15</f>
        <v>693.15</v>
      </c>
      <c r="I2">
        <v>1.1499999999999999</v>
      </c>
    </row>
    <row r="3" spans="1:10" x14ac:dyDescent="0.25">
      <c r="A3" t="s">
        <v>81</v>
      </c>
      <c r="B3" t="s">
        <v>98</v>
      </c>
      <c r="C3">
        <v>600</v>
      </c>
    </row>
    <row r="4" spans="1:10" x14ac:dyDescent="0.25">
      <c r="A4" t="s">
        <v>99</v>
      </c>
      <c r="B4" t="s">
        <v>100</v>
      </c>
      <c r="J4" t="s">
        <v>101</v>
      </c>
    </row>
    <row r="5" spans="1:10" x14ac:dyDescent="0.25">
      <c r="A5" t="s">
        <v>102</v>
      </c>
      <c r="B5" t="s">
        <v>103</v>
      </c>
      <c r="C5">
        <v>3600</v>
      </c>
      <c r="J5" t="s">
        <v>104</v>
      </c>
    </row>
    <row r="6" spans="1:10" x14ac:dyDescent="0.25">
      <c r="A6" t="s">
        <v>105</v>
      </c>
      <c r="B6" t="s">
        <v>106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
  <sheetViews>
    <sheetView workbookViewId="0">
      <selection activeCell="I1" sqref="I1"/>
    </sheetView>
  </sheetViews>
  <sheetFormatPr defaultRowHeight="14.25" x14ac:dyDescent="0.25"/>
  <cols>
    <col min="2" max="2" width="15.7109375" bestFit="1" customWidth="1"/>
    <col min="3" max="3" width="15.7109375" customWidth="1"/>
    <col min="4" max="4" width="14.28515625" bestFit="1" customWidth="1"/>
    <col min="5" max="5" width="11" bestFit="1" customWidth="1"/>
    <col min="6" max="6" width="20" bestFit="1" customWidth="1"/>
    <col min="7" max="7" width="19.7109375" bestFit="1" customWidth="1"/>
    <col min="8" max="8" width="19.7109375" customWidth="1"/>
    <col min="9" max="9" width="169.85546875" customWidth="1"/>
  </cols>
  <sheetData>
    <row r="1" spans="1:9" x14ac:dyDescent="0.25">
      <c r="A1" t="s">
        <v>8</v>
      </c>
      <c r="B1" t="s">
        <v>128</v>
      </c>
      <c r="C1" t="s">
        <v>189</v>
      </c>
      <c r="D1" t="s">
        <v>190</v>
      </c>
      <c r="E1" t="s">
        <v>184</v>
      </c>
      <c r="F1" t="s">
        <v>191</v>
      </c>
      <c r="G1" t="s">
        <v>192</v>
      </c>
      <c r="H1" t="s">
        <v>193</v>
      </c>
      <c r="I1" t="s">
        <v>132</v>
      </c>
    </row>
    <row r="2" spans="1:9" x14ac:dyDescent="0.25">
      <c r="A2" t="s">
        <v>82</v>
      </c>
      <c r="B2" t="s">
        <v>83</v>
      </c>
      <c r="C2">
        <v>0</v>
      </c>
      <c r="D2">
        <f>3600*3</f>
        <v>10800</v>
      </c>
      <c r="E2" s="2">
        <v>5.9999999999999995E-8</v>
      </c>
      <c r="F2">
        <v>528</v>
      </c>
      <c r="G2">
        <v>298</v>
      </c>
      <c r="H2">
        <v>3</v>
      </c>
      <c r="I2" t="s">
        <v>84</v>
      </c>
    </row>
    <row r="3" spans="1:9" x14ac:dyDescent="0.25">
      <c r="A3" t="s">
        <v>109</v>
      </c>
      <c r="B3" t="s">
        <v>110</v>
      </c>
      <c r="C3">
        <v>0</v>
      </c>
      <c r="D3">
        <v>36000</v>
      </c>
      <c r="E3">
        <v>4.0000000000000001E-8</v>
      </c>
      <c r="F3">
        <v>528</v>
      </c>
      <c r="G3">
        <v>293</v>
      </c>
      <c r="H3">
        <v>3</v>
      </c>
      <c r="I3" t="s">
        <v>111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E2" sqref="E2"/>
    </sheetView>
  </sheetViews>
  <sheetFormatPr defaultRowHeight="14.25" x14ac:dyDescent="0.25"/>
  <cols>
    <col min="2" max="2" width="10.85546875" bestFit="1" customWidth="1"/>
    <col min="4" max="4" width="11.28515625" bestFit="1" customWidth="1"/>
  </cols>
  <sheetData>
    <row r="1" spans="1:5" x14ac:dyDescent="0.25">
      <c r="A1" t="s">
        <v>8</v>
      </c>
      <c r="B1" t="s">
        <v>128</v>
      </c>
      <c r="C1" t="s">
        <v>129</v>
      </c>
      <c r="D1" t="s">
        <v>130</v>
      </c>
      <c r="E1" t="s">
        <v>131</v>
      </c>
    </row>
    <row r="2" spans="1:5" x14ac:dyDescent="0.25">
      <c r="A2" t="s">
        <v>116</v>
      </c>
      <c r="B2" t="s">
        <v>117</v>
      </c>
    </row>
    <row r="3" spans="1:5" x14ac:dyDescent="0.25">
      <c r="A3" t="s">
        <v>122</v>
      </c>
      <c r="B3" t="s">
        <v>123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2"/>
  <sheetViews>
    <sheetView topLeftCell="BA1" workbookViewId="0">
      <selection activeCell="BE9" sqref="BE9"/>
    </sheetView>
  </sheetViews>
  <sheetFormatPr defaultRowHeight="14.25" x14ac:dyDescent="0.25"/>
  <cols>
    <col min="2" max="2" width="21.140625" bestFit="1" customWidth="1"/>
    <col min="3" max="3" width="14.28515625" bestFit="1" customWidth="1"/>
    <col min="4" max="4" width="14.7109375" bestFit="1" customWidth="1"/>
    <col min="5" max="5" width="11.5703125" bestFit="1" customWidth="1"/>
    <col min="6" max="6" width="19.28515625" bestFit="1" customWidth="1"/>
    <col min="7" max="7" width="19.140625" bestFit="1" customWidth="1"/>
    <col min="8" max="8" width="14.5703125" bestFit="1" customWidth="1"/>
    <col min="9" max="9" width="22.28515625" bestFit="1" customWidth="1"/>
    <col min="10" max="10" width="22.140625" bestFit="1" customWidth="1"/>
    <col min="11" max="11" width="11.28515625" bestFit="1" customWidth="1"/>
    <col min="13" max="13" width="14.28515625" bestFit="1" customWidth="1"/>
    <col min="14" max="14" width="13.140625" bestFit="1" customWidth="1"/>
    <col min="15" max="15" width="18.5703125" bestFit="1" customWidth="1"/>
    <col min="16" max="16" width="16.85546875" bestFit="1" customWidth="1"/>
    <col min="17" max="17" width="16.28515625" bestFit="1" customWidth="1"/>
    <col min="18" max="18" width="20.42578125" bestFit="1" customWidth="1"/>
    <col min="19" max="19" width="15.85546875" bestFit="1" customWidth="1"/>
    <col min="20" max="20" width="24.85546875" bestFit="1" customWidth="1"/>
    <col min="21" max="21" width="27.7109375" bestFit="1" customWidth="1"/>
    <col min="22" max="22" width="24" bestFit="1" customWidth="1"/>
    <col min="23" max="24" width="23.85546875" bestFit="1" customWidth="1"/>
    <col min="25" max="25" width="26.42578125" bestFit="1" customWidth="1"/>
    <col min="26" max="27" width="26.28515625" bestFit="1" customWidth="1"/>
    <col min="28" max="28" width="11.7109375" bestFit="1" customWidth="1"/>
    <col min="29" max="29" width="11.5703125" bestFit="1" customWidth="1"/>
    <col min="30" max="30" width="33.42578125" bestFit="1" customWidth="1"/>
    <col min="31" max="31" width="33.28515625" bestFit="1" customWidth="1"/>
    <col min="32" max="32" width="32.42578125" bestFit="1" customWidth="1"/>
    <col min="33" max="33" width="32.28515625" bestFit="1" customWidth="1"/>
    <col min="34" max="34" width="23.140625" bestFit="1" customWidth="1"/>
    <col min="35" max="36" width="23" bestFit="1" customWidth="1"/>
    <col min="37" max="37" width="36.28515625" bestFit="1" customWidth="1"/>
    <col min="38" max="38" width="8.42578125" bestFit="1" customWidth="1"/>
    <col min="39" max="39" width="10" bestFit="1" customWidth="1"/>
    <col min="40" max="40" width="11.85546875" bestFit="1" customWidth="1"/>
    <col min="41" max="41" width="11.7109375" bestFit="1" customWidth="1"/>
    <col min="42" max="42" width="10.7109375" bestFit="1" customWidth="1"/>
    <col min="43" max="43" width="10.5703125" bestFit="1" customWidth="1"/>
    <col min="44" max="44" width="12" bestFit="1" customWidth="1"/>
    <col min="45" max="45" width="11.85546875" bestFit="1" customWidth="1"/>
    <col min="46" max="46" width="11.7109375" bestFit="1" customWidth="1"/>
    <col min="47" max="47" width="11.5703125" bestFit="1" customWidth="1"/>
    <col min="48" max="48" width="18" bestFit="1" customWidth="1"/>
    <col min="49" max="49" width="20.28515625" bestFit="1" customWidth="1"/>
    <col min="50" max="50" width="12.7109375" bestFit="1" customWidth="1"/>
    <col min="51" max="51" width="9.5703125" bestFit="1" customWidth="1"/>
    <col min="52" max="52" width="18.28515625" bestFit="1" customWidth="1"/>
    <col min="53" max="53" width="20.7109375" bestFit="1" customWidth="1"/>
    <col min="58" max="58" width="11.42578125" bestFit="1" customWidth="1"/>
    <col min="59" max="59" width="14.140625" bestFit="1" customWidth="1"/>
    <col min="60" max="60" width="14.85546875" bestFit="1" customWidth="1"/>
    <col min="61" max="61" width="9.28515625" bestFit="1" customWidth="1"/>
    <col min="62" max="62" width="50.7109375" bestFit="1" customWidth="1"/>
  </cols>
  <sheetData>
    <row r="1" spans="1:62" x14ac:dyDescent="0.25">
      <c r="A1" t="s">
        <v>8</v>
      </c>
      <c r="B1" t="s">
        <v>128</v>
      </c>
      <c r="C1" t="s">
        <v>194</v>
      </c>
      <c r="D1" t="s">
        <v>195</v>
      </c>
      <c r="E1" t="s">
        <v>196</v>
      </c>
      <c r="F1" t="s">
        <v>197</v>
      </c>
      <c r="G1" t="s">
        <v>198</v>
      </c>
      <c r="H1" t="s">
        <v>199</v>
      </c>
      <c r="I1" t="s">
        <v>200</v>
      </c>
      <c r="J1" t="s">
        <v>201</v>
      </c>
      <c r="K1" t="s">
        <v>202</v>
      </c>
      <c r="L1" t="s">
        <v>203</v>
      </c>
      <c r="M1" t="s">
        <v>204</v>
      </c>
      <c r="N1" t="s">
        <v>205</v>
      </c>
      <c r="O1" t="s">
        <v>206</v>
      </c>
      <c r="P1" t="s">
        <v>207</v>
      </c>
      <c r="Q1" t="s">
        <v>208</v>
      </c>
      <c r="R1" t="s">
        <v>209</v>
      </c>
      <c r="S1" t="s">
        <v>210</v>
      </c>
      <c r="T1" t="s">
        <v>211</v>
      </c>
      <c r="U1" t="s">
        <v>212</v>
      </c>
      <c r="V1" t="s">
        <v>213</v>
      </c>
      <c r="W1" t="s">
        <v>214</v>
      </c>
      <c r="X1" t="s">
        <v>215</v>
      </c>
      <c r="Y1" t="s">
        <v>216</v>
      </c>
      <c r="Z1" t="s">
        <v>217</v>
      </c>
      <c r="AA1" t="s">
        <v>218</v>
      </c>
      <c r="AB1" t="s">
        <v>219</v>
      </c>
      <c r="AC1" t="s">
        <v>220</v>
      </c>
      <c r="AD1" t="s">
        <v>221</v>
      </c>
      <c r="AE1" t="s">
        <v>222</v>
      </c>
      <c r="AF1" t="s">
        <v>223</v>
      </c>
      <c r="AG1" t="s">
        <v>224</v>
      </c>
      <c r="AH1" t="s">
        <v>225</v>
      </c>
      <c r="AI1" t="s">
        <v>226</v>
      </c>
      <c r="AJ1" t="s">
        <v>227</v>
      </c>
      <c r="AK1" t="s">
        <v>228</v>
      </c>
      <c r="AL1" t="s">
        <v>229</v>
      </c>
      <c r="AM1" t="s">
        <v>230</v>
      </c>
      <c r="AN1" t="s">
        <v>231</v>
      </c>
      <c r="AO1" t="s">
        <v>232</v>
      </c>
      <c r="AP1" t="s">
        <v>233</v>
      </c>
      <c r="AQ1" t="s">
        <v>234</v>
      </c>
      <c r="AR1" t="s">
        <v>235</v>
      </c>
      <c r="AS1" t="s">
        <v>236</v>
      </c>
      <c r="AT1" t="s">
        <v>237</v>
      </c>
      <c r="AU1" t="s">
        <v>238</v>
      </c>
      <c r="AV1" t="s">
        <v>239</v>
      </c>
      <c r="AW1" t="s">
        <v>240</v>
      </c>
      <c r="AX1" t="s">
        <v>241</v>
      </c>
      <c r="AY1" t="s">
        <v>242</v>
      </c>
      <c r="AZ1" t="s">
        <v>243</v>
      </c>
      <c r="BA1" t="s">
        <v>244</v>
      </c>
      <c r="BB1" t="s">
        <v>284</v>
      </c>
      <c r="BC1" t="s">
        <v>285</v>
      </c>
      <c r="BD1" t="s">
        <v>85</v>
      </c>
      <c r="BE1" t="s">
        <v>86</v>
      </c>
      <c r="BF1" t="s">
        <v>245</v>
      </c>
      <c r="BG1" t="s">
        <v>246</v>
      </c>
      <c r="BH1" t="s">
        <v>247</v>
      </c>
      <c r="BI1" t="s">
        <v>248</v>
      </c>
      <c r="BJ1" t="s">
        <v>132</v>
      </c>
    </row>
    <row r="2" spans="1:62" x14ac:dyDescent="0.25">
      <c r="A2" t="s">
        <v>87</v>
      </c>
      <c r="B2" t="s">
        <v>88</v>
      </c>
      <c r="C2" s="7">
        <v>44784.337812500002</v>
      </c>
      <c r="D2">
        <v>20</v>
      </c>
      <c r="E2">
        <v>0.7</v>
      </c>
      <c r="F2">
        <v>1</v>
      </c>
      <c r="G2" s="2">
        <v>-8.0000000000000007E-5</v>
      </c>
      <c r="H2">
        <v>4.9982200000000002E-11</v>
      </c>
      <c r="I2">
        <v>1.0000000000000001E-9</v>
      </c>
      <c r="J2">
        <v>-2.0146800000000001E-13</v>
      </c>
      <c r="K2" s="2">
        <v>1000000000</v>
      </c>
      <c r="L2">
        <v>-6.1075699999999994E-8</v>
      </c>
      <c r="M2" t="b">
        <v>1</v>
      </c>
      <c r="BJ2" t="s">
        <v>89</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1" sqref="D1"/>
    </sheetView>
  </sheetViews>
  <sheetFormatPr defaultRowHeight="14.25" x14ac:dyDescent="0.25"/>
  <cols>
    <col min="2" max="2" width="12.7109375" bestFit="1" customWidth="1"/>
    <col min="3" max="3" width="10.42578125" bestFit="1" customWidth="1"/>
  </cols>
  <sheetData>
    <row r="1" spans="1:4" x14ac:dyDescent="0.25">
      <c r="A1" t="s">
        <v>8</v>
      </c>
      <c r="B1" t="s">
        <v>128</v>
      </c>
      <c r="C1" t="s">
        <v>162</v>
      </c>
      <c r="D1" t="s">
        <v>132</v>
      </c>
    </row>
    <row r="2" spans="1:4" x14ac:dyDescent="0.25">
      <c r="A2" t="s">
        <v>90</v>
      </c>
      <c r="B2" t="s">
        <v>92</v>
      </c>
    </row>
    <row r="3" spans="1:4" x14ac:dyDescent="0.25">
      <c r="A3" t="s">
        <v>91</v>
      </c>
      <c r="B3" t="s">
        <v>93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E1" sqref="E1"/>
    </sheetView>
  </sheetViews>
  <sheetFormatPr defaultRowHeight="14.25" x14ac:dyDescent="0.25"/>
  <cols>
    <col min="2" max="2" width="70.140625" bestFit="1" customWidth="1"/>
  </cols>
  <sheetData>
    <row r="1" spans="1:4" x14ac:dyDescent="0.25">
      <c r="A1" t="s">
        <v>8</v>
      </c>
      <c r="B1" t="s">
        <v>128</v>
      </c>
      <c r="C1" t="s">
        <v>173</v>
      </c>
      <c r="D1" t="s">
        <v>132</v>
      </c>
    </row>
    <row r="2" spans="1:4" x14ac:dyDescent="0.25">
      <c r="A2" t="s">
        <v>94</v>
      </c>
      <c r="B2" t="s">
        <v>95</v>
      </c>
      <c r="C2" t="s">
        <v>96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J2"/>
  <sheetViews>
    <sheetView workbookViewId="0">
      <selection activeCell="D3" sqref="D3"/>
    </sheetView>
  </sheetViews>
  <sheetFormatPr defaultRowHeight="14.25" x14ac:dyDescent="0.25"/>
  <cols>
    <col min="2" max="2" width="22.42578125" bestFit="1" customWidth="1"/>
    <col min="3" max="3" width="14.5703125" bestFit="1" customWidth="1"/>
    <col min="4" max="4" width="14.28515625" bestFit="1" customWidth="1"/>
    <col min="5" max="5" width="11.5703125" bestFit="1" customWidth="1"/>
    <col min="6" max="6" width="19.28515625" bestFit="1" customWidth="1"/>
    <col min="7" max="7" width="19.140625" bestFit="1" customWidth="1"/>
    <col min="8" max="8" width="14.5703125" bestFit="1" customWidth="1"/>
    <col min="9" max="9" width="22.28515625" bestFit="1" customWidth="1"/>
    <col min="10" max="10" width="22.140625" bestFit="1" customWidth="1"/>
    <col min="11" max="11" width="11.28515625" bestFit="1" customWidth="1"/>
    <col min="13" max="13" width="14.28515625" bestFit="1" customWidth="1"/>
    <col min="14" max="14" width="13.140625" bestFit="1" customWidth="1"/>
    <col min="15" max="15" width="18.5703125" bestFit="1" customWidth="1"/>
    <col min="16" max="16" width="16.85546875" bestFit="1" customWidth="1"/>
    <col min="17" max="17" width="16.28515625" bestFit="1" customWidth="1"/>
    <col min="18" max="18" width="20.42578125" bestFit="1" customWidth="1"/>
    <col min="19" max="19" width="15.85546875" bestFit="1" customWidth="1"/>
    <col min="20" max="20" width="24.85546875" bestFit="1" customWidth="1"/>
    <col min="21" max="21" width="27.7109375" bestFit="1" customWidth="1"/>
    <col min="22" max="22" width="24" bestFit="1" customWidth="1"/>
    <col min="23" max="24" width="23.85546875" bestFit="1" customWidth="1"/>
    <col min="25" max="25" width="26.42578125" bestFit="1" customWidth="1"/>
    <col min="26" max="27" width="26.28515625" bestFit="1" customWidth="1"/>
    <col min="28" max="28" width="11.7109375" bestFit="1" customWidth="1"/>
    <col min="29" max="29" width="11.5703125" bestFit="1" customWidth="1"/>
    <col min="30" max="30" width="33.42578125" bestFit="1" customWidth="1"/>
    <col min="31" max="31" width="33.28515625" bestFit="1" customWidth="1"/>
    <col min="32" max="32" width="32.42578125" bestFit="1" customWidth="1"/>
    <col min="33" max="33" width="32.28515625" bestFit="1" customWidth="1"/>
    <col min="34" max="34" width="23.140625" bestFit="1" customWidth="1"/>
    <col min="35" max="36" width="23" bestFit="1" customWidth="1"/>
    <col min="37" max="37" width="36.28515625" bestFit="1" customWidth="1"/>
    <col min="39" max="39" width="10" bestFit="1" customWidth="1"/>
    <col min="40" max="40" width="11.85546875" bestFit="1" customWidth="1"/>
    <col min="41" max="41" width="11.7109375" bestFit="1" customWidth="1"/>
    <col min="42" max="42" width="10.7109375" bestFit="1" customWidth="1"/>
    <col min="43" max="43" width="10.5703125" bestFit="1" customWidth="1"/>
    <col min="44" max="44" width="12" bestFit="1" customWidth="1"/>
    <col min="45" max="45" width="11.85546875" bestFit="1" customWidth="1"/>
    <col min="46" max="46" width="11.7109375" bestFit="1" customWidth="1"/>
    <col min="47" max="47" width="11.5703125" bestFit="1" customWidth="1"/>
    <col min="48" max="48" width="18" bestFit="1" customWidth="1"/>
    <col min="49" max="49" width="20.28515625" bestFit="1" customWidth="1"/>
    <col min="50" max="50" width="12.7109375" bestFit="1" customWidth="1"/>
    <col min="51" max="51" width="9.5703125" bestFit="1" customWidth="1"/>
    <col min="52" max="52" width="18.28515625" bestFit="1" customWidth="1"/>
    <col min="53" max="53" width="20.7109375" bestFit="1" customWidth="1"/>
    <col min="54" max="54" width="30.85546875" bestFit="1" customWidth="1"/>
    <col min="55" max="55" width="20.5703125" bestFit="1" customWidth="1"/>
    <col min="56" max="56" width="30.7109375" bestFit="1" customWidth="1"/>
    <col min="57" max="57" width="26.7109375" bestFit="1" customWidth="1"/>
    <col min="58" max="58" width="31.140625" bestFit="1" customWidth="1"/>
    <col min="59" max="59" width="21.85546875" bestFit="1" customWidth="1"/>
    <col min="60" max="60" width="33.5703125" bestFit="1" customWidth="1"/>
    <col min="61" max="61" width="37.7109375" bestFit="1" customWidth="1"/>
    <col min="62" max="63" width="43.28515625" bestFit="1" customWidth="1"/>
    <col min="64" max="64" width="37.28515625" bestFit="1" customWidth="1"/>
    <col min="65" max="65" width="38.7109375" bestFit="1" customWidth="1"/>
    <col min="66" max="66" width="27.85546875" bestFit="1" customWidth="1"/>
    <col min="67" max="67" width="27.28515625" bestFit="1" customWidth="1"/>
    <col min="68" max="68" width="33.5703125" bestFit="1" customWidth="1"/>
    <col min="69" max="69" width="29.28515625" bestFit="1" customWidth="1"/>
    <col min="70" max="70" width="32.85546875" bestFit="1" customWidth="1"/>
    <col min="71" max="71" width="31.28515625" bestFit="1" customWidth="1"/>
    <col min="72" max="72" width="30.7109375" bestFit="1" customWidth="1"/>
    <col min="73" max="73" width="37" bestFit="1" customWidth="1"/>
    <col min="74" max="74" width="24.85546875" bestFit="1" customWidth="1"/>
    <col min="75" max="75" width="33.85546875" bestFit="1" customWidth="1"/>
    <col min="76" max="76" width="25.28515625" bestFit="1" customWidth="1"/>
    <col min="77" max="77" width="26.42578125" bestFit="1" customWidth="1"/>
    <col min="78" max="78" width="32.5703125" bestFit="1" customWidth="1"/>
    <col min="79" max="79" width="40" bestFit="1" customWidth="1"/>
    <col min="80" max="80" width="39.42578125" bestFit="1" customWidth="1"/>
    <col min="81" max="81" width="43" bestFit="1" customWidth="1"/>
    <col min="82" max="82" width="131.28515625" bestFit="1" customWidth="1"/>
    <col min="85" max="85" width="9.7109375" bestFit="1" customWidth="1"/>
    <col min="86" max="86" width="9.42578125" bestFit="1" customWidth="1"/>
    <col min="87" max="87" width="19" bestFit="1" customWidth="1"/>
  </cols>
  <sheetData>
    <row r="1" spans="1:88" x14ac:dyDescent="0.25">
      <c r="A1" t="s">
        <v>8</v>
      </c>
      <c r="B1" t="s">
        <v>128</v>
      </c>
      <c r="C1" t="s">
        <v>194</v>
      </c>
      <c r="D1" t="s">
        <v>195</v>
      </c>
      <c r="E1" t="s">
        <v>196</v>
      </c>
      <c r="F1" t="s">
        <v>197</v>
      </c>
      <c r="G1" t="s">
        <v>198</v>
      </c>
      <c r="H1" t="s">
        <v>199</v>
      </c>
      <c r="I1" t="s">
        <v>200</v>
      </c>
      <c r="J1" t="s">
        <v>201</v>
      </c>
      <c r="K1" t="s">
        <v>202</v>
      </c>
      <c r="L1" t="s">
        <v>203</v>
      </c>
      <c r="M1" t="s">
        <v>204</v>
      </c>
      <c r="N1" t="s">
        <v>205</v>
      </c>
      <c r="O1" t="s">
        <v>206</v>
      </c>
      <c r="P1" t="s">
        <v>207</v>
      </c>
      <c r="Q1" t="s">
        <v>208</v>
      </c>
      <c r="R1" t="s">
        <v>209</v>
      </c>
      <c r="S1" t="s">
        <v>210</v>
      </c>
      <c r="T1" t="s">
        <v>211</v>
      </c>
      <c r="U1" t="s">
        <v>212</v>
      </c>
      <c r="V1" t="s">
        <v>213</v>
      </c>
      <c r="W1" t="s">
        <v>214</v>
      </c>
      <c r="X1" t="s">
        <v>215</v>
      </c>
      <c r="Y1" t="s">
        <v>216</v>
      </c>
      <c r="Z1" t="s">
        <v>217</v>
      </c>
      <c r="AA1" t="s">
        <v>218</v>
      </c>
      <c r="AB1" t="s">
        <v>219</v>
      </c>
      <c r="AC1" t="s">
        <v>220</v>
      </c>
      <c r="AD1" t="s">
        <v>221</v>
      </c>
      <c r="AE1" t="s">
        <v>222</v>
      </c>
      <c r="AF1" t="s">
        <v>223</v>
      </c>
      <c r="AG1" t="s">
        <v>224</v>
      </c>
      <c r="AH1" t="s">
        <v>225</v>
      </c>
      <c r="AI1" t="s">
        <v>226</v>
      </c>
      <c r="AJ1" t="s">
        <v>227</v>
      </c>
      <c r="AK1" t="s">
        <v>228</v>
      </c>
      <c r="AL1" t="s">
        <v>229</v>
      </c>
      <c r="AM1" t="s">
        <v>230</v>
      </c>
      <c r="AN1" t="s">
        <v>231</v>
      </c>
      <c r="AO1" t="s">
        <v>232</v>
      </c>
      <c r="AP1" t="s">
        <v>233</v>
      </c>
      <c r="AQ1" t="s">
        <v>234</v>
      </c>
      <c r="AR1" t="s">
        <v>235</v>
      </c>
      <c r="AS1" t="s">
        <v>236</v>
      </c>
      <c r="AT1" t="s">
        <v>237</v>
      </c>
      <c r="AU1" t="s">
        <v>238</v>
      </c>
      <c r="AV1" t="s">
        <v>239</v>
      </c>
      <c r="AW1" t="s">
        <v>240</v>
      </c>
      <c r="AX1" t="s">
        <v>241</v>
      </c>
      <c r="AY1" t="s">
        <v>242</v>
      </c>
      <c r="AZ1" t="s">
        <v>243</v>
      </c>
      <c r="BA1" t="s">
        <v>244</v>
      </c>
      <c r="BB1" t="s">
        <v>249</v>
      </c>
      <c r="BC1" t="s">
        <v>250</v>
      </c>
      <c r="BD1" t="s">
        <v>251</v>
      </c>
      <c r="BE1" t="s">
        <v>252</v>
      </c>
      <c r="BF1" t="s">
        <v>253</v>
      </c>
      <c r="BG1" t="s">
        <v>254</v>
      </c>
      <c r="BH1" t="s">
        <v>255</v>
      </c>
      <c r="BI1" t="s">
        <v>256</v>
      </c>
      <c r="BJ1" t="s">
        <v>257</v>
      </c>
      <c r="BK1" t="s">
        <v>258</v>
      </c>
      <c r="BL1" t="s">
        <v>259</v>
      </c>
      <c r="BM1" t="s">
        <v>260</v>
      </c>
      <c r="BN1" t="s">
        <v>261</v>
      </c>
      <c r="BO1" t="s">
        <v>262</v>
      </c>
      <c r="BP1" t="s">
        <v>263</v>
      </c>
      <c r="BQ1" t="s">
        <v>264</v>
      </c>
      <c r="BR1" t="s">
        <v>265</v>
      </c>
      <c r="BS1" t="s">
        <v>266</v>
      </c>
      <c r="BT1" t="s">
        <v>267</v>
      </c>
      <c r="BU1" t="s">
        <v>268</v>
      </c>
      <c r="BV1" t="s">
        <v>269</v>
      </c>
      <c r="BW1" t="s">
        <v>270</v>
      </c>
      <c r="BX1" t="s">
        <v>271</v>
      </c>
      <c r="BY1" t="s">
        <v>272</v>
      </c>
      <c r="BZ1" t="s">
        <v>273</v>
      </c>
      <c r="CA1" t="s">
        <v>274</v>
      </c>
      <c r="CB1" t="s">
        <v>275</v>
      </c>
      <c r="CC1" t="s">
        <v>276</v>
      </c>
      <c r="CD1" t="s">
        <v>132</v>
      </c>
      <c r="CE1" t="s">
        <v>277</v>
      </c>
      <c r="CF1" t="s">
        <v>278</v>
      </c>
      <c r="CG1" t="s">
        <v>279</v>
      </c>
      <c r="CH1" t="s">
        <v>280</v>
      </c>
      <c r="CI1" t="s">
        <v>281</v>
      </c>
      <c r="CJ1" t="s">
        <v>282</v>
      </c>
    </row>
    <row r="2" spans="1:88" x14ac:dyDescent="0.25">
      <c r="A2" t="s">
        <v>114</v>
      </c>
      <c r="B2" t="s">
        <v>113</v>
      </c>
      <c r="C2" s="7">
        <v>44246.521504629629</v>
      </c>
      <c r="E2">
        <v>-0.01</v>
      </c>
      <c r="H2">
        <v>1E-10</v>
      </c>
      <c r="CD2" t="s">
        <v>112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E15" sqref="E15"/>
    </sheetView>
  </sheetViews>
  <sheetFormatPr defaultRowHeight="14.25" x14ac:dyDescent="0.25"/>
  <cols>
    <col min="3" max="3" width="9.85546875" bestFit="1" customWidth="1"/>
  </cols>
  <sheetData>
    <row r="1" spans="1:3" x14ac:dyDescent="0.25">
      <c r="A1" t="s">
        <v>8</v>
      </c>
      <c r="B1" t="s">
        <v>128</v>
      </c>
      <c r="C1" t="s">
        <v>132</v>
      </c>
    </row>
    <row r="2" spans="1:3" x14ac:dyDescent="0.25">
      <c r="A2" t="s">
        <v>120</v>
      </c>
      <c r="B2" t="s">
        <v>121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D1" sqref="D1"/>
    </sheetView>
  </sheetViews>
  <sheetFormatPr defaultRowHeight="14.25" x14ac:dyDescent="0.25"/>
  <cols>
    <col min="2" max="2" width="14.140625" bestFit="1" customWidth="1"/>
    <col min="4" max="4" width="11.28515625" bestFit="1" customWidth="1"/>
  </cols>
  <sheetData>
    <row r="1" spans="1:4" x14ac:dyDescent="0.25">
      <c r="A1" t="s">
        <v>8</v>
      </c>
      <c r="B1" t="s">
        <v>128</v>
      </c>
      <c r="C1" t="s">
        <v>129</v>
      </c>
      <c r="D1" t="s">
        <v>130</v>
      </c>
    </row>
    <row r="2" spans="1:4" x14ac:dyDescent="0.25">
      <c r="A2" t="s">
        <v>119</v>
      </c>
      <c r="B2" t="s">
        <v>118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
  <sheetViews>
    <sheetView tabSelected="1" workbookViewId="0">
      <selection activeCell="F19" sqref="F19"/>
    </sheetView>
  </sheetViews>
  <sheetFormatPr defaultRowHeight="14.25" x14ac:dyDescent="0.25"/>
  <cols>
    <col min="1" max="1" width="11.140625" bestFit="1" customWidth="1"/>
    <col min="2" max="2" width="10.7109375" bestFit="1" customWidth="1"/>
    <col min="3" max="3" width="11.7109375" bestFit="1" customWidth="1"/>
    <col min="4" max="4" width="11.85546875" bestFit="1" customWidth="1"/>
    <col min="5" max="5" width="9.7109375" bestFit="1" customWidth="1"/>
    <col min="6" max="6" width="10" bestFit="1" customWidth="1"/>
    <col min="7" max="7" width="22.5703125" bestFit="1" customWidth="1"/>
    <col min="11" max="11" width="10.140625" bestFit="1" customWidth="1"/>
    <col min="12" max="12" width="21.42578125" bestFit="1" customWidth="1"/>
    <col min="13" max="13" width="32.5703125" bestFit="1" customWidth="1"/>
    <col min="14" max="14" width="34.7109375" bestFit="1" customWidth="1"/>
    <col min="15" max="15" width="11.5703125" bestFit="1" customWidth="1"/>
    <col min="16" max="16" width="16.42578125" bestFit="1" customWidth="1"/>
    <col min="17" max="17" width="9.85546875" bestFit="1" customWidth="1"/>
    <col min="23" max="23" width="29.5703125" customWidth="1"/>
  </cols>
  <sheetData>
    <row r="1" spans="1:19" x14ac:dyDescent="0.25">
      <c r="A1" t="s">
        <v>8</v>
      </c>
      <c r="B1" t="s">
        <v>128</v>
      </c>
      <c r="C1" t="s">
        <v>133</v>
      </c>
      <c r="D1" t="s">
        <v>134</v>
      </c>
      <c r="E1" t="s">
        <v>135</v>
      </c>
      <c r="F1" t="s">
        <v>136</v>
      </c>
      <c r="G1" t="s">
        <v>137</v>
      </c>
      <c r="H1" t="s">
        <v>138</v>
      </c>
      <c r="I1" t="s">
        <v>139</v>
      </c>
      <c r="J1" t="s">
        <v>140</v>
      </c>
      <c r="K1" t="s">
        <v>141</v>
      </c>
      <c r="L1" t="s">
        <v>142</v>
      </c>
      <c r="M1" t="s">
        <v>143</v>
      </c>
      <c r="N1" t="s">
        <v>144</v>
      </c>
      <c r="O1" t="s">
        <v>145</v>
      </c>
      <c r="P1" t="s">
        <v>146</v>
      </c>
      <c r="Q1" t="s">
        <v>147</v>
      </c>
      <c r="R1" t="s">
        <v>148</v>
      </c>
      <c r="S1" t="s">
        <v>132</v>
      </c>
    </row>
    <row r="2" spans="1:19" x14ac:dyDescent="0.25">
      <c r="A2" t="s">
        <v>13</v>
      </c>
      <c r="B2" t="s">
        <v>16</v>
      </c>
      <c r="C2" t="s">
        <v>17</v>
      </c>
      <c r="D2">
        <v>111</v>
      </c>
      <c r="E2" t="s">
        <v>15</v>
      </c>
      <c r="F2" s="2">
        <v>8.9999999999999993E-3</v>
      </c>
      <c r="G2" s="2">
        <v>2.5000000000000001E-3</v>
      </c>
      <c r="H2" t="b">
        <v>0</v>
      </c>
      <c r="J2" t="b">
        <v>1</v>
      </c>
      <c r="K2" t="b">
        <v>0</v>
      </c>
      <c r="L2" t="b">
        <v>0</v>
      </c>
      <c r="M2" t="b">
        <v>0</v>
      </c>
      <c r="N2" t="b">
        <v>0</v>
      </c>
      <c r="P2" t="s">
        <v>14</v>
      </c>
      <c r="Q2" s="1">
        <v>42404</v>
      </c>
      <c r="R2">
        <v>19031510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
  <sheetViews>
    <sheetView workbookViewId="0">
      <selection activeCell="G21" sqref="G21"/>
    </sheetView>
  </sheetViews>
  <sheetFormatPr defaultRowHeight="14.25" x14ac:dyDescent="0.25"/>
  <cols>
    <col min="1" max="1" width="10.28515625" bestFit="1" customWidth="1"/>
    <col min="2" max="2" width="13.28515625" bestFit="1" customWidth="1"/>
    <col min="3" max="3" width="12.7109375" bestFit="1" customWidth="1"/>
    <col min="6" max="6" width="10" bestFit="1" customWidth="1"/>
    <col min="7" max="7" width="21.140625" bestFit="1" customWidth="1"/>
    <col min="8" max="8" width="57.28515625" bestFit="1" customWidth="1"/>
    <col min="9" max="9" width="19" customWidth="1"/>
    <col min="12" max="12" width="15.5703125" bestFit="1" customWidth="1"/>
    <col min="13" max="13" width="21.42578125" bestFit="1" customWidth="1"/>
    <col min="14" max="14" width="32.5703125" bestFit="1" customWidth="1"/>
    <col min="15" max="15" width="21" bestFit="1" customWidth="1"/>
    <col min="17" max="17" width="12.7109375" bestFit="1" customWidth="1"/>
    <col min="18" max="18" width="9.85546875" bestFit="1" customWidth="1"/>
  </cols>
  <sheetData>
    <row r="1" spans="1:22" x14ac:dyDescent="0.25">
      <c r="A1" t="s">
        <v>8</v>
      </c>
      <c r="B1" t="s">
        <v>128</v>
      </c>
      <c r="C1" t="s">
        <v>149</v>
      </c>
      <c r="D1" t="s">
        <v>150</v>
      </c>
      <c r="E1" t="s">
        <v>151</v>
      </c>
      <c r="F1" t="s">
        <v>152</v>
      </c>
      <c r="G1" t="s">
        <v>153</v>
      </c>
      <c r="H1" t="s">
        <v>154</v>
      </c>
      <c r="I1" t="s">
        <v>155</v>
      </c>
      <c r="J1" t="s">
        <v>138</v>
      </c>
      <c r="K1" t="s">
        <v>139</v>
      </c>
      <c r="L1" t="s">
        <v>156</v>
      </c>
      <c r="M1" t="s">
        <v>140</v>
      </c>
      <c r="N1" t="s">
        <v>141</v>
      </c>
      <c r="O1" t="s">
        <v>142</v>
      </c>
      <c r="P1" t="s">
        <v>143</v>
      </c>
      <c r="Q1" t="s">
        <v>144</v>
      </c>
      <c r="R1" t="s">
        <v>145</v>
      </c>
      <c r="S1" t="s">
        <v>157</v>
      </c>
      <c r="T1" t="s">
        <v>158</v>
      </c>
      <c r="U1" t="s">
        <v>147</v>
      </c>
      <c r="V1" t="s">
        <v>132</v>
      </c>
    </row>
    <row r="2" spans="1:22" x14ac:dyDescent="0.25">
      <c r="A2" t="s">
        <v>0</v>
      </c>
      <c r="B2" t="s">
        <v>7</v>
      </c>
      <c r="C2" t="s">
        <v>12</v>
      </c>
      <c r="D2" t="s">
        <v>11</v>
      </c>
      <c r="E2" t="s">
        <v>10</v>
      </c>
      <c r="F2" t="s">
        <v>9</v>
      </c>
      <c r="G2">
        <v>531</v>
      </c>
      <c r="H2" t="s">
        <v>6</v>
      </c>
      <c r="I2" t="s">
        <v>5</v>
      </c>
      <c r="J2" t="b">
        <v>0</v>
      </c>
      <c r="L2" t="s">
        <v>4</v>
      </c>
      <c r="M2" t="b">
        <v>1</v>
      </c>
      <c r="N2" t="b">
        <v>0</v>
      </c>
      <c r="O2" t="b">
        <v>0</v>
      </c>
      <c r="P2" t="b">
        <v>0</v>
      </c>
      <c r="Q2" t="b">
        <v>0</v>
      </c>
      <c r="S2" t="s">
        <v>3</v>
      </c>
      <c r="T2" t="s">
        <v>2</v>
      </c>
      <c r="U2" t="s">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G10" sqref="G10"/>
    </sheetView>
  </sheetViews>
  <sheetFormatPr defaultRowHeight="14.25" x14ac:dyDescent="0.25"/>
  <cols>
    <col min="2" max="2" width="16" bestFit="1" customWidth="1"/>
    <col min="3" max="3" width="10.5703125" bestFit="1" customWidth="1"/>
    <col min="4" max="4" width="10.85546875" bestFit="1" customWidth="1"/>
    <col min="5" max="5" width="22.5703125" bestFit="1" customWidth="1"/>
    <col min="6" max="6" width="16.5703125" style="6" customWidth="1"/>
    <col min="7" max="7" width="12.7109375" bestFit="1" customWidth="1"/>
  </cols>
  <sheetData>
    <row r="1" spans="1:7" x14ac:dyDescent="0.25">
      <c r="A1" t="s">
        <v>8</v>
      </c>
      <c r="B1" t="s">
        <v>128</v>
      </c>
      <c r="C1" t="s">
        <v>159</v>
      </c>
      <c r="D1" t="s">
        <v>160</v>
      </c>
      <c r="E1" t="s">
        <v>129</v>
      </c>
      <c r="F1" s="6" t="s">
        <v>130</v>
      </c>
      <c r="G1" t="s">
        <v>161</v>
      </c>
    </row>
    <row r="2" spans="1:7" x14ac:dyDescent="0.25">
      <c r="A2" t="s">
        <v>18</v>
      </c>
      <c r="B2" t="s">
        <v>21</v>
      </c>
      <c r="C2" t="s">
        <v>24</v>
      </c>
      <c r="D2" t="s">
        <v>27</v>
      </c>
      <c r="E2" s="5" t="s">
        <v>28</v>
      </c>
      <c r="F2" s="8" t="s">
        <v>31</v>
      </c>
    </row>
    <row r="3" spans="1:7" x14ac:dyDescent="0.25">
      <c r="A3" t="s">
        <v>19</v>
      </c>
      <c r="B3" t="s">
        <v>22</v>
      </c>
      <c r="C3" t="s">
        <v>25</v>
      </c>
      <c r="D3" t="s">
        <v>27</v>
      </c>
      <c r="E3" s="5" t="s">
        <v>29</v>
      </c>
      <c r="F3" s="8" t="s">
        <v>32</v>
      </c>
    </row>
    <row r="4" spans="1:7" x14ac:dyDescent="0.25">
      <c r="A4" t="s">
        <v>20</v>
      </c>
      <c r="B4" t="s">
        <v>23</v>
      </c>
      <c r="C4" t="s">
        <v>26</v>
      </c>
      <c r="D4" t="s">
        <v>27</v>
      </c>
      <c r="E4" s="5" t="s">
        <v>30</v>
      </c>
      <c r="F4" s="8" t="s">
        <v>33</v>
      </c>
    </row>
  </sheetData>
  <hyperlinks>
    <hyperlink ref="E2" r:id="rId1"/>
    <hyperlink ref="E3" r:id="rId2"/>
    <hyperlink ref="E4" r:id="rId3"/>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B1" sqref="B1"/>
    </sheetView>
  </sheetViews>
  <sheetFormatPr defaultRowHeight="14.25" x14ac:dyDescent="0.25"/>
  <cols>
    <col min="2" max="2" width="16" bestFit="1" customWidth="1"/>
  </cols>
  <sheetData>
    <row r="1" spans="1:2" x14ac:dyDescent="0.25">
      <c r="A1" t="s">
        <v>8</v>
      </c>
      <c r="B1" t="s">
        <v>128</v>
      </c>
    </row>
    <row r="2" spans="1:2" x14ac:dyDescent="0.25">
      <c r="A2" t="s">
        <v>34</v>
      </c>
      <c r="B2" t="s">
        <v>21</v>
      </c>
    </row>
    <row r="3" spans="1:2" x14ac:dyDescent="0.25">
      <c r="A3" t="s">
        <v>35</v>
      </c>
      <c r="B3" t="s">
        <v>22</v>
      </c>
    </row>
    <row r="4" spans="1:2" x14ac:dyDescent="0.25">
      <c r="A4" t="s">
        <v>36</v>
      </c>
      <c r="B4" t="s">
        <v>23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8" sqref="D8"/>
    </sheetView>
  </sheetViews>
  <sheetFormatPr defaultRowHeight="14.25" x14ac:dyDescent="0.25"/>
  <cols>
    <col min="2" max="2" width="25.42578125" customWidth="1"/>
    <col min="3" max="3" width="10.28515625" bestFit="1" customWidth="1"/>
    <col min="4" max="4" width="34.5703125" bestFit="1" customWidth="1"/>
  </cols>
  <sheetData>
    <row r="1" spans="1:4" x14ac:dyDescent="0.25">
      <c r="A1" t="s">
        <v>8</v>
      </c>
      <c r="B1" t="s">
        <v>128</v>
      </c>
      <c r="C1" t="s">
        <v>162</v>
      </c>
      <c r="D1" t="s">
        <v>131</v>
      </c>
    </row>
    <row r="2" spans="1:4" x14ac:dyDescent="0.25">
      <c r="A2" t="s">
        <v>37</v>
      </c>
      <c r="B2" t="s">
        <v>39</v>
      </c>
      <c r="D2" t="s">
        <v>41</v>
      </c>
    </row>
    <row r="3" spans="1:4" x14ac:dyDescent="0.25">
      <c r="A3" t="s">
        <v>38</v>
      </c>
      <c r="B3" t="s">
        <v>40</v>
      </c>
      <c r="D3" t="s">
        <v>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Relations</vt:lpstr>
      <vt:lpstr>Supplier</vt:lpstr>
      <vt:lpstr>Room</vt:lpstr>
      <vt:lpstr>Manufacturer</vt:lpstr>
      <vt:lpstr>Crystal</vt:lpstr>
      <vt:lpstr>Molecule</vt:lpstr>
      <vt:lpstr>Person</vt:lpstr>
      <vt:lpstr>Author</vt:lpstr>
      <vt:lpstr>Institution</vt:lpstr>
      <vt:lpstr>Grant</vt:lpstr>
      <vt:lpstr>Instrument</vt:lpstr>
      <vt:lpstr>UHVComponent</vt:lpstr>
      <vt:lpstr>Maintenance</vt:lpstr>
      <vt:lpstr>FillCryostat</vt:lpstr>
      <vt:lpstr>Chemist</vt:lpstr>
      <vt:lpstr>Publication</vt:lpstr>
      <vt:lpstr>Sputtering</vt:lpstr>
      <vt:lpstr>Annealing</vt:lpstr>
      <vt:lpstr>Deposition</vt:lpstr>
      <vt:lpstr>STM</vt:lpstr>
      <vt:lpstr>Result</vt:lpstr>
      <vt:lpstr>Draft</vt:lpstr>
      <vt:lpstr>AFM</vt:lpstr>
    </vt:vector>
  </TitlesOfParts>
  <Company>Empa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DaCostaLopes, Fabio Andre</dc:creator>
  <cp:lastModifiedBy>DaCostaLopes, Fabio Andre</cp:lastModifiedBy>
  <dcterms:created xsi:type="dcterms:W3CDTF">2024-02-20T13:15:04Z</dcterms:created>
  <dcterms:modified xsi:type="dcterms:W3CDTF">2024-06-11T13:15:48Z</dcterms:modified>
</cp:coreProperties>
</file>