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lassificação" sheetId="1" r:id="rId1"/>
    <sheet name="Regressão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26" i="2" l="1"/>
  <c r="F25" i="2"/>
  <c r="E25" i="2"/>
  <c r="E26" i="2" s="1"/>
  <c r="E24" i="2"/>
  <c r="D24" i="2"/>
  <c r="D25" i="2" s="1"/>
  <c r="D26" i="2" s="1"/>
  <c r="E22" i="2"/>
  <c r="E21" i="2"/>
  <c r="D21" i="2"/>
  <c r="D22" i="2" s="1"/>
  <c r="E15" i="2"/>
  <c r="D15" i="2"/>
  <c r="E14" i="2"/>
  <c r="D14" i="2"/>
  <c r="X28" i="2"/>
  <c r="R28" i="2"/>
  <c r="L28" i="2"/>
  <c r="X27" i="2"/>
  <c r="R27" i="2"/>
  <c r="L27" i="2"/>
  <c r="X26" i="2"/>
  <c r="R26" i="2"/>
  <c r="L26" i="2"/>
  <c r="X25" i="2"/>
  <c r="R25" i="2"/>
  <c r="L25" i="2"/>
  <c r="X24" i="2"/>
  <c r="R24" i="2"/>
  <c r="L24" i="2"/>
  <c r="X23" i="2"/>
  <c r="R23" i="2"/>
  <c r="L23" i="2"/>
  <c r="X22" i="2"/>
  <c r="R22" i="2"/>
  <c r="L22" i="2"/>
  <c r="X21" i="2"/>
  <c r="R21" i="2"/>
  <c r="L21" i="2"/>
  <c r="X20" i="2"/>
  <c r="R20" i="2"/>
  <c r="L20" i="2"/>
  <c r="X19" i="2"/>
  <c r="R19" i="2"/>
  <c r="L19" i="2"/>
  <c r="X18" i="2"/>
  <c r="R18" i="2"/>
  <c r="L18" i="2"/>
  <c r="A21" i="2"/>
  <c r="A22" i="2" s="1"/>
  <c r="A26" i="2" s="1"/>
  <c r="X17" i="2"/>
  <c r="R17" i="2"/>
  <c r="L17" i="2"/>
  <c r="X16" i="2"/>
  <c r="R16" i="2"/>
  <c r="L16" i="2"/>
  <c r="X15" i="2"/>
  <c r="R15" i="2"/>
  <c r="L15" i="2"/>
  <c r="E17" i="2"/>
  <c r="E18" i="2" s="1"/>
  <c r="E19" i="2" s="1"/>
  <c r="D17" i="2"/>
  <c r="D18" i="2" s="1"/>
  <c r="D19" i="2" s="1"/>
  <c r="X14" i="2"/>
  <c r="R14" i="2"/>
  <c r="L14" i="2"/>
  <c r="F19" i="2"/>
  <c r="X13" i="2"/>
  <c r="R13" i="2"/>
  <c r="L13" i="2"/>
  <c r="F18" i="2"/>
  <c r="X30" i="1"/>
  <c r="R30" i="1"/>
  <c r="L30" i="1"/>
  <c r="X29" i="1"/>
  <c r="R29" i="1"/>
  <c r="L29" i="1"/>
  <c r="X28" i="1"/>
  <c r="R28" i="1"/>
  <c r="L28" i="1"/>
  <c r="F30" i="1"/>
  <c r="F29" i="1"/>
  <c r="F28" i="1"/>
  <c r="E30" i="1"/>
  <c r="E29" i="1"/>
  <c r="E28" i="1"/>
  <c r="D30" i="1"/>
  <c r="D29" i="1"/>
  <c r="D28" i="1"/>
  <c r="C30" i="1"/>
  <c r="C29" i="1"/>
  <c r="C28" i="1"/>
  <c r="A30" i="1"/>
  <c r="A29" i="1"/>
  <c r="A28" i="1"/>
  <c r="X27" i="1"/>
  <c r="R27" i="1"/>
  <c r="L27" i="1"/>
  <c r="F27" i="1"/>
  <c r="E27" i="1"/>
  <c r="D27" i="1"/>
  <c r="C27" i="1"/>
  <c r="A27" i="1"/>
  <c r="X26" i="1"/>
  <c r="R26" i="1"/>
  <c r="L26" i="1"/>
  <c r="F26" i="1"/>
  <c r="E26" i="1"/>
  <c r="D26" i="1"/>
  <c r="C26" i="1"/>
  <c r="A26" i="1"/>
  <c r="X25" i="1"/>
  <c r="R25" i="1"/>
  <c r="L25" i="1"/>
  <c r="F25" i="1"/>
  <c r="D25" i="1"/>
  <c r="A25" i="1"/>
  <c r="C25" i="1"/>
  <c r="X24" i="1"/>
  <c r="R24" i="1"/>
  <c r="X23" i="1"/>
  <c r="R23" i="1"/>
  <c r="L24" i="1"/>
  <c r="L23" i="1"/>
  <c r="A22" i="1"/>
  <c r="A23" i="1" s="1"/>
  <c r="A24" i="1" s="1"/>
  <c r="C22" i="1"/>
  <c r="C23" i="1" s="1"/>
  <c r="C24" i="1" s="1"/>
  <c r="D22" i="1"/>
  <c r="D23" i="1" s="1"/>
  <c r="D24" i="1" s="1"/>
  <c r="E22" i="1"/>
  <c r="E23" i="1" s="1"/>
  <c r="E24" i="1" s="1"/>
  <c r="F24" i="1"/>
  <c r="F23" i="1"/>
  <c r="F22" i="1"/>
  <c r="X16" i="1"/>
  <c r="X17" i="1"/>
  <c r="X18" i="1"/>
  <c r="X19" i="1"/>
  <c r="X20" i="1"/>
  <c r="X21" i="1"/>
  <c r="X22" i="1"/>
  <c r="X15" i="1"/>
  <c r="R16" i="1"/>
  <c r="R17" i="1"/>
  <c r="R18" i="1"/>
  <c r="R19" i="1"/>
  <c r="R20" i="1"/>
  <c r="R21" i="1"/>
  <c r="R22" i="1"/>
  <c r="R15" i="1"/>
  <c r="A20" i="1"/>
  <c r="A21" i="1" s="1"/>
  <c r="C19" i="1"/>
  <c r="C20" i="1" s="1"/>
  <c r="C21" i="1" s="1"/>
  <c r="C18" i="1"/>
  <c r="F19" i="1"/>
  <c r="F18" i="1"/>
  <c r="F17" i="1"/>
  <c r="E17" i="1"/>
  <c r="E18" i="1" s="1"/>
  <c r="E19" i="1" s="1"/>
  <c r="E20" i="1" s="1"/>
  <c r="E21" i="1" s="1"/>
  <c r="D17" i="1"/>
  <c r="D18" i="1" s="1"/>
  <c r="D19" i="1" s="1"/>
  <c r="D20" i="1" s="1"/>
  <c r="D21" i="1" s="1"/>
  <c r="C17" i="1"/>
  <c r="A17" i="1"/>
  <c r="A18" i="1" s="1"/>
  <c r="A19" i="1" s="1"/>
  <c r="L16" i="1"/>
  <c r="L17" i="1"/>
  <c r="L18" i="1"/>
  <c r="L19" i="1"/>
  <c r="L20" i="1"/>
  <c r="L21" i="1"/>
  <c r="L22" i="1"/>
  <c r="F16" i="1"/>
  <c r="F21" i="1" s="1"/>
  <c r="E16" i="1"/>
  <c r="D16" i="1"/>
  <c r="C16" i="1"/>
  <c r="A16" i="1"/>
  <c r="L15" i="1"/>
  <c r="F15" i="1"/>
  <c r="F20" i="1" s="1"/>
  <c r="E15" i="1"/>
  <c r="D15" i="1"/>
  <c r="C15" i="1"/>
  <c r="A15" i="1"/>
  <c r="F14" i="1"/>
  <c r="E14" i="1"/>
  <c r="D14" i="1"/>
  <c r="C14" i="1"/>
  <c r="B14" i="1"/>
  <c r="A14" i="1"/>
</calcChain>
</file>

<file path=xl/sharedStrings.xml><?xml version="1.0" encoding="utf-8"?>
<sst xmlns="http://schemas.openxmlformats.org/spreadsheetml/2006/main" count="26" uniqueCount="16">
  <si>
    <t>Numero de camadas</t>
  </si>
  <si>
    <t>Momentum</t>
  </si>
  <si>
    <t>Aprendizagem</t>
  </si>
  <si>
    <t>Tamanho da base</t>
  </si>
  <si>
    <t>Numero de neuronios</t>
  </si>
  <si>
    <t>Numero de ciclos</t>
  </si>
  <si>
    <t>Seeds</t>
  </si>
  <si>
    <t>Execução</t>
  </si>
  <si>
    <t>Média</t>
  </si>
  <si>
    <t>Acuracia</t>
  </si>
  <si>
    <t>Epocas</t>
  </si>
  <si>
    <t>Camada</t>
  </si>
  <si>
    <t>Ciclos</t>
  </si>
  <si>
    <t>Apren.</t>
  </si>
  <si>
    <t>Base</t>
  </si>
  <si>
    <t>Neuronios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</si>
</sst>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Acurácia Média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camada teste</c:v>
          </c:tx>
          <c:marker>
            <c:symbol val="none"/>
          </c:marker>
          <c:cat>
            <c:numRef>
              <c:f>Classificação!$F$15:$F$19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</c:numCache>
            </c:numRef>
          </c:cat>
          <c:val>
            <c:numRef>
              <c:f>Classificação!$L$15:$L$19</c:f>
              <c:numCache>
                <c:formatCode>General</c:formatCode>
                <c:ptCount val="5"/>
                <c:pt idx="0">
                  <c:v>0.77200000000000002</c:v>
                </c:pt>
                <c:pt idx="1">
                  <c:v>0.76999999999999991</c:v>
                </c:pt>
                <c:pt idx="2">
                  <c:v>0.75</c:v>
                </c:pt>
                <c:pt idx="3">
                  <c:v>0.74</c:v>
                </c:pt>
                <c:pt idx="4">
                  <c:v>0.76600000000000001</c:v>
                </c:pt>
              </c:numCache>
            </c:numRef>
          </c:val>
          <c:smooth val="0"/>
        </c:ser>
        <c:ser>
          <c:idx val="1"/>
          <c:order val="1"/>
          <c:tx>
            <c:v>2 camadas teste</c:v>
          </c:tx>
          <c:marker>
            <c:symbol val="none"/>
          </c:marker>
          <c:cat>
            <c:numRef>
              <c:f>Classificação!$F$15:$F$19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</c:numCache>
            </c:numRef>
          </c:cat>
          <c:val>
            <c:numRef>
              <c:f>Classificação!$L$20:$L$24</c:f>
              <c:numCache>
                <c:formatCode>General</c:formatCode>
                <c:ptCount val="5"/>
                <c:pt idx="0">
                  <c:v>0.69199999999999995</c:v>
                </c:pt>
                <c:pt idx="1">
                  <c:v>0.7579999999999999</c:v>
                </c:pt>
                <c:pt idx="2">
                  <c:v>0.746</c:v>
                </c:pt>
                <c:pt idx="3">
                  <c:v>0.74399999999999999</c:v>
                </c:pt>
                <c:pt idx="4">
                  <c:v>0.77600000000000002</c:v>
                </c:pt>
              </c:numCache>
            </c:numRef>
          </c:val>
          <c:smooth val="0"/>
        </c:ser>
        <c:ser>
          <c:idx val="2"/>
          <c:order val="2"/>
          <c:tx>
            <c:v>1 camada treino</c:v>
          </c:tx>
          <c:spPr>
            <a:ln>
              <a:prstDash val="sysDash"/>
            </a:ln>
          </c:spPr>
          <c:marker>
            <c:symbol val="none"/>
          </c:marker>
          <c:val>
            <c:numRef>
              <c:f>Classificação!$R$15:$R$19</c:f>
              <c:numCache>
                <c:formatCode>General</c:formatCode>
                <c:ptCount val="5"/>
                <c:pt idx="0">
                  <c:v>0.998</c:v>
                </c:pt>
                <c:pt idx="1">
                  <c:v>0.95399999999999996</c:v>
                </c:pt>
                <c:pt idx="2">
                  <c:v>0.67000000000000015</c:v>
                </c:pt>
                <c:pt idx="3">
                  <c:v>0.36799999999999999</c:v>
                </c:pt>
                <c:pt idx="4">
                  <c:v>0.3</c:v>
                </c:pt>
              </c:numCache>
            </c:numRef>
          </c:val>
          <c:smooth val="0"/>
        </c:ser>
        <c:ser>
          <c:idx val="3"/>
          <c:order val="3"/>
          <c:tx>
            <c:v>2 camadas treino</c:v>
          </c:tx>
          <c:spPr>
            <a:ln>
              <a:prstDash val="sysDash"/>
            </a:ln>
          </c:spPr>
          <c:marker>
            <c:symbol val="none"/>
          </c:marker>
          <c:val>
            <c:numRef>
              <c:f>Classificação!$R$20:$R$24</c:f>
              <c:numCache>
                <c:formatCode>General</c:formatCode>
                <c:ptCount val="5"/>
                <c:pt idx="0">
                  <c:v>0.99199999999999999</c:v>
                </c:pt>
                <c:pt idx="1">
                  <c:v>0.90199999999999991</c:v>
                </c:pt>
                <c:pt idx="2">
                  <c:v>0.54200000000000004</c:v>
                </c:pt>
                <c:pt idx="3">
                  <c:v>0.34800000000000003</c:v>
                </c:pt>
                <c:pt idx="4">
                  <c:v>0.36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51776"/>
        <c:axId val="129853312"/>
      </c:lineChart>
      <c:catAx>
        <c:axId val="12985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de Neurônios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9853312"/>
        <c:crosses val="autoZero"/>
        <c:auto val="1"/>
        <c:lblAlgn val="ctr"/>
        <c:lblOffset val="100"/>
        <c:noMultiLvlLbl val="0"/>
      </c:catAx>
      <c:valAx>
        <c:axId val="129853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9851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Média</a:t>
            </a:r>
            <a:r>
              <a:rPr lang="pt-BR" baseline="0"/>
              <a:t> de </a:t>
            </a:r>
            <a:r>
              <a:rPr lang="pt-BR"/>
              <a:t>Ciclos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camada</c:v>
          </c:tx>
          <c:marker>
            <c:symbol val="none"/>
          </c:marker>
          <c:cat>
            <c:numRef>
              <c:f>Classificação!$F$15:$F$19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</c:numCache>
            </c:numRef>
          </c:cat>
          <c:val>
            <c:numRef>
              <c:f>Classificação!$X$15:$X$19</c:f>
              <c:numCache>
                <c:formatCode>General</c:formatCode>
                <c:ptCount val="5"/>
                <c:pt idx="0">
                  <c:v>24</c:v>
                </c:pt>
                <c:pt idx="1">
                  <c:v>23.2</c:v>
                </c:pt>
                <c:pt idx="2">
                  <c:v>20.2</c:v>
                </c:pt>
                <c:pt idx="3">
                  <c:v>51.2</c:v>
                </c:pt>
                <c:pt idx="4">
                  <c:v>35.6</c:v>
                </c:pt>
              </c:numCache>
            </c:numRef>
          </c:val>
          <c:smooth val="0"/>
        </c:ser>
        <c:ser>
          <c:idx val="1"/>
          <c:order val="1"/>
          <c:tx>
            <c:v>2 camadas</c:v>
          </c:tx>
          <c:marker>
            <c:symbol val="none"/>
          </c:marker>
          <c:cat>
            <c:numRef>
              <c:f>Classificação!$F$15:$F$19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</c:numCache>
            </c:numRef>
          </c:cat>
          <c:val>
            <c:numRef>
              <c:f>Classificação!$X$20:$X$24</c:f>
              <c:numCache>
                <c:formatCode>General</c:formatCode>
                <c:ptCount val="5"/>
                <c:pt idx="0">
                  <c:v>33.6</c:v>
                </c:pt>
                <c:pt idx="1">
                  <c:v>19</c:v>
                </c:pt>
                <c:pt idx="2">
                  <c:v>27.8</c:v>
                </c:pt>
                <c:pt idx="3">
                  <c:v>83.6</c:v>
                </c:pt>
                <c:pt idx="4">
                  <c:v>98.2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37184"/>
        <c:axId val="60638720"/>
      </c:lineChart>
      <c:catAx>
        <c:axId val="6063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de Neurônios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638720"/>
        <c:crosses val="autoZero"/>
        <c:auto val="1"/>
        <c:lblAlgn val="ctr"/>
        <c:lblOffset val="100"/>
        <c:noMultiLvlLbl val="0"/>
      </c:catAx>
      <c:valAx>
        <c:axId val="60638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0637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Acurácia</a:t>
            </a:r>
            <a:r>
              <a:rPr lang="pt-BR" baseline="0"/>
              <a:t> Média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camada teste</c:v>
          </c:tx>
          <c:marker>
            <c:symbol val="none"/>
          </c:marker>
          <c:cat>
            <c:numRef>
              <c:f>Classificação!$F$28:$F$30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Classificação!$L$25:$L$27</c:f>
              <c:numCache>
                <c:formatCode>General</c:formatCode>
                <c:ptCount val="3"/>
                <c:pt idx="0">
                  <c:v>0.75800000000000001</c:v>
                </c:pt>
                <c:pt idx="1">
                  <c:v>0.75800000000000001</c:v>
                </c:pt>
                <c:pt idx="2">
                  <c:v>0.76</c:v>
                </c:pt>
              </c:numCache>
            </c:numRef>
          </c:val>
          <c:smooth val="0"/>
        </c:ser>
        <c:ser>
          <c:idx val="1"/>
          <c:order val="1"/>
          <c:tx>
            <c:v>2 camadas teste</c:v>
          </c:tx>
          <c:marker>
            <c:symbol val="none"/>
          </c:marker>
          <c:cat>
            <c:numRef>
              <c:f>Classificação!$F$28:$F$30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Classificação!$L$28:$L$30</c:f>
              <c:numCache>
                <c:formatCode>General</c:formatCode>
                <c:ptCount val="3"/>
                <c:pt idx="0">
                  <c:v>0.7</c:v>
                </c:pt>
                <c:pt idx="1">
                  <c:v>0.72399999999999998</c:v>
                </c:pt>
                <c:pt idx="2">
                  <c:v>0.72799999999999998</c:v>
                </c:pt>
              </c:numCache>
            </c:numRef>
          </c:val>
          <c:smooth val="0"/>
        </c:ser>
        <c:ser>
          <c:idx val="2"/>
          <c:order val="2"/>
          <c:tx>
            <c:v>1 camada treino</c:v>
          </c:tx>
          <c:spPr>
            <a:ln>
              <a:prstDash val="sysDash"/>
            </a:ln>
          </c:spPr>
          <c:marker>
            <c:symbol val="none"/>
          </c:marker>
          <c:val>
            <c:numRef>
              <c:f>Classificação!$R$25:$R$27</c:f>
              <c:numCache>
                <c:formatCode>General</c:formatCode>
                <c:ptCount val="3"/>
                <c:pt idx="0">
                  <c:v>0.81200000000000006</c:v>
                </c:pt>
                <c:pt idx="1">
                  <c:v>0.44000000000000006</c:v>
                </c:pt>
                <c:pt idx="2">
                  <c:v>0.39</c:v>
                </c:pt>
              </c:numCache>
            </c:numRef>
          </c:val>
          <c:smooth val="0"/>
        </c:ser>
        <c:ser>
          <c:idx val="3"/>
          <c:order val="3"/>
          <c:tx>
            <c:v>2 camadas treino</c:v>
          </c:tx>
          <c:spPr>
            <a:ln>
              <a:prstDash val="sysDash"/>
            </a:ln>
          </c:spPr>
          <c:marker>
            <c:symbol val="none"/>
          </c:marker>
          <c:val>
            <c:numRef>
              <c:f>Classificação!$R$28:$R$30</c:f>
              <c:numCache>
                <c:formatCode>General</c:formatCode>
                <c:ptCount val="3"/>
                <c:pt idx="0">
                  <c:v>0.73399999999999987</c:v>
                </c:pt>
                <c:pt idx="1">
                  <c:v>0.46200000000000002</c:v>
                </c:pt>
                <c:pt idx="2">
                  <c:v>0.39600000000000002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52160"/>
        <c:axId val="59071104"/>
      </c:lineChart>
      <c:catAx>
        <c:axId val="5865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de Neurôcnios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9071104"/>
        <c:crosses val="autoZero"/>
        <c:auto val="1"/>
        <c:lblAlgn val="ctr"/>
        <c:lblOffset val="100"/>
        <c:noMultiLvlLbl val="0"/>
      </c:catAx>
      <c:valAx>
        <c:axId val="59071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86521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Média</a:t>
            </a:r>
            <a:r>
              <a:rPr lang="pt-BR" baseline="0"/>
              <a:t> </a:t>
            </a:r>
            <a:r>
              <a:rPr lang="pt-BR"/>
              <a:t>de Ciclos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camada</c:v>
          </c:tx>
          <c:marker>
            <c:symbol val="none"/>
          </c:marker>
          <c:cat>
            <c:numRef>
              <c:f>Classificação!$F$28:$F$30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Classificação!$X$25:$X$27</c:f>
              <c:numCache>
                <c:formatCode>General</c:formatCode>
                <c:ptCount val="3"/>
                <c:pt idx="0">
                  <c:v>26.2</c:v>
                </c:pt>
                <c:pt idx="1">
                  <c:v>84</c:v>
                </c:pt>
                <c:pt idx="2">
                  <c:v>134.80000000000001</c:v>
                </c:pt>
              </c:numCache>
            </c:numRef>
          </c:val>
          <c:smooth val="0"/>
        </c:ser>
        <c:ser>
          <c:idx val="1"/>
          <c:order val="1"/>
          <c:tx>
            <c:v>2 camadas</c:v>
          </c:tx>
          <c:marker>
            <c:symbol val="none"/>
          </c:marker>
          <c:cat>
            <c:numRef>
              <c:f>Classificação!$F$28:$F$30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Classificação!$X$28:$X$30</c:f>
              <c:numCache>
                <c:formatCode>General</c:formatCode>
                <c:ptCount val="3"/>
                <c:pt idx="0">
                  <c:v>36.6</c:v>
                </c:pt>
                <c:pt idx="1">
                  <c:v>69.599999999999994</c:v>
                </c:pt>
                <c:pt idx="2">
                  <c:v>31.6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99232"/>
        <c:axId val="139200768"/>
      </c:lineChart>
      <c:catAx>
        <c:axId val="13919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de Neurônios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200768"/>
        <c:crosses val="autoZero"/>
        <c:auto val="1"/>
        <c:lblAlgn val="ctr"/>
        <c:lblOffset val="100"/>
        <c:noMultiLvlLbl val="0"/>
      </c:catAx>
      <c:valAx>
        <c:axId val="1392007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91992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Erro</a:t>
            </a:r>
            <a:r>
              <a:rPr lang="pt-BR" baseline="0"/>
              <a:t> Quadrático Médio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camada</c:v>
          </c:tx>
          <c:marker>
            <c:symbol val="none"/>
          </c:marker>
          <c:cat>
            <c:numRef>
              <c:f>Regressão!$F$13:$F$15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Regressão!$L$13:$L$15</c:f>
              <c:numCache>
                <c:formatCode>General</c:formatCode>
                <c:ptCount val="3"/>
                <c:pt idx="0">
                  <c:v>1.5599999999999999E-2</c:v>
                </c:pt>
                <c:pt idx="1">
                  <c:v>1.72E-2</c:v>
                </c:pt>
                <c:pt idx="2">
                  <c:v>1.7000000000000001E-2</c:v>
                </c:pt>
              </c:numCache>
            </c:numRef>
          </c:val>
          <c:smooth val="0"/>
        </c:ser>
        <c:ser>
          <c:idx val="1"/>
          <c:order val="1"/>
          <c:tx>
            <c:v>2 camadas</c:v>
          </c:tx>
          <c:marker>
            <c:symbol val="none"/>
          </c:marker>
          <c:cat>
            <c:numRef>
              <c:f>Regressão!$F$13:$F$15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150</c:v>
                </c:pt>
              </c:numCache>
            </c:numRef>
          </c:cat>
          <c:val>
            <c:numRef>
              <c:f>Regressão!$L$20:$L$22</c:f>
              <c:numCache>
                <c:formatCode>General</c:formatCode>
                <c:ptCount val="3"/>
                <c:pt idx="0">
                  <c:v>1.6199999999999999E-2</c:v>
                </c:pt>
                <c:pt idx="1">
                  <c:v>1.6199999999999999E-2</c:v>
                </c:pt>
                <c:pt idx="2">
                  <c:v>1.5599999999999999E-2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68544"/>
        <c:axId val="138888704"/>
      </c:lineChart>
      <c:catAx>
        <c:axId val="13026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Núnero de Neurônios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888704"/>
        <c:crosses val="autoZero"/>
        <c:auto val="1"/>
        <c:lblAlgn val="ctr"/>
        <c:lblOffset val="100"/>
        <c:noMultiLvlLbl val="0"/>
      </c:catAx>
      <c:valAx>
        <c:axId val="1388887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02685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371475</xdr:colOff>
      <xdr:row>9</xdr:row>
      <xdr:rowOff>180975</xdr:rowOff>
    </xdr:from>
    <xdr:to>
      <xdr:col>32</xdr:col>
      <xdr:colOff>66675</xdr:colOff>
      <xdr:row>24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552450</xdr:colOff>
      <xdr:row>26</xdr:row>
      <xdr:rowOff>171450</xdr:rowOff>
    </xdr:from>
    <xdr:to>
      <xdr:col>32</xdr:col>
      <xdr:colOff>247650</xdr:colOff>
      <xdr:row>41</xdr:row>
      <xdr:rowOff>57150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876300</xdr:colOff>
      <xdr:row>31</xdr:row>
      <xdr:rowOff>28575</xdr:rowOff>
    </xdr:from>
    <xdr:to>
      <xdr:col>5</xdr:col>
      <xdr:colOff>333375</xdr:colOff>
      <xdr:row>45</xdr:row>
      <xdr:rowOff>104775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371475</xdr:colOff>
      <xdr:row>28</xdr:row>
      <xdr:rowOff>114300</xdr:rowOff>
    </xdr:from>
    <xdr:to>
      <xdr:col>17</xdr:col>
      <xdr:colOff>66675</xdr:colOff>
      <xdr:row>43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28</xdr:row>
      <xdr:rowOff>114300</xdr:rowOff>
    </xdr:from>
    <xdr:to>
      <xdr:col>7</xdr:col>
      <xdr:colOff>466725</xdr:colOff>
      <xdr:row>43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0"/>
  <sheetViews>
    <sheetView topLeftCell="A10" workbookViewId="0">
      <selection activeCell="A18" sqref="A18"/>
    </sheetView>
  </sheetViews>
  <sheetFormatPr defaultRowHeight="15" x14ac:dyDescent="0.25"/>
  <cols>
    <col min="1" max="1" width="20.7109375" bestFit="1" customWidth="1"/>
    <col min="2" max="2" width="16.42578125" bestFit="1" customWidth="1"/>
    <col min="4" max="4" width="14" bestFit="1" customWidth="1"/>
    <col min="5" max="5" width="16.42578125" bestFit="1" customWidth="1"/>
    <col min="6" max="6" width="20.7109375" bestFit="1" customWidth="1"/>
  </cols>
  <sheetData>
    <row r="3" spans="1:24" x14ac:dyDescent="0.25">
      <c r="A3" t="s">
        <v>0</v>
      </c>
      <c r="B3">
        <v>1</v>
      </c>
      <c r="C3">
        <v>2</v>
      </c>
    </row>
    <row r="4" spans="1:24" x14ac:dyDescent="0.25">
      <c r="A4" t="s">
        <v>5</v>
      </c>
    </row>
    <row r="5" spans="1:24" x14ac:dyDescent="0.25">
      <c r="A5" t="s">
        <v>1</v>
      </c>
      <c r="B5">
        <v>0.01</v>
      </c>
      <c r="C5">
        <v>0.1</v>
      </c>
    </row>
    <row r="6" spans="1:24" x14ac:dyDescent="0.25">
      <c r="A6" t="s">
        <v>2</v>
      </c>
      <c r="B6">
        <v>0.25</v>
      </c>
      <c r="C6">
        <v>0.5</v>
      </c>
    </row>
    <row r="7" spans="1:24" x14ac:dyDescent="0.25">
      <c r="A7" t="s">
        <v>3</v>
      </c>
      <c r="B7">
        <v>0.7</v>
      </c>
      <c r="C7">
        <v>0.8</v>
      </c>
      <c r="D7">
        <v>0.9</v>
      </c>
    </row>
    <row r="8" spans="1:24" x14ac:dyDescent="0.25">
      <c r="A8" t="s">
        <v>4</v>
      </c>
      <c r="B8">
        <v>10</v>
      </c>
      <c r="C8">
        <v>25</v>
      </c>
      <c r="D8">
        <v>50</v>
      </c>
      <c r="E8">
        <v>100</v>
      </c>
      <c r="F8">
        <v>150</v>
      </c>
      <c r="G8" s="1"/>
    </row>
    <row r="13" spans="1:24" x14ac:dyDescent="0.25">
      <c r="A13" t="s">
        <v>6</v>
      </c>
      <c r="G13" s="8" t="s">
        <v>7</v>
      </c>
      <c r="H13" s="8"/>
      <c r="I13" s="8"/>
      <c r="J13" s="8"/>
      <c r="K13" s="8"/>
      <c r="L13" s="8" t="s">
        <v>8</v>
      </c>
      <c r="M13" s="5" t="s">
        <v>9</v>
      </c>
      <c r="N13" s="5"/>
      <c r="O13" s="5"/>
      <c r="P13" s="5"/>
      <c r="Q13" s="5"/>
      <c r="R13" s="5" t="s">
        <v>8</v>
      </c>
      <c r="S13" s="2" t="s">
        <v>10</v>
      </c>
      <c r="T13" s="2"/>
      <c r="U13" s="2"/>
      <c r="V13" s="2"/>
      <c r="W13" s="2"/>
      <c r="X13" s="10" t="s">
        <v>8</v>
      </c>
    </row>
    <row r="14" spans="1:24" x14ac:dyDescent="0.25">
      <c r="A14" t="str">
        <f>A3</f>
        <v>Numero de camadas</v>
      </c>
      <c r="B14" t="str">
        <f>A4</f>
        <v>Numero de ciclos</v>
      </c>
      <c r="C14" t="str">
        <f>A5</f>
        <v>Momentum</v>
      </c>
      <c r="D14" t="str">
        <f>A6</f>
        <v>Aprendizagem</v>
      </c>
      <c r="E14" t="str">
        <f>A7</f>
        <v>Tamanho da base</v>
      </c>
      <c r="F14" t="str">
        <f>A8</f>
        <v>Numero de neuronios</v>
      </c>
      <c r="G14" s="9">
        <v>1</v>
      </c>
      <c r="H14" s="9">
        <v>2</v>
      </c>
      <c r="I14" s="9">
        <v>3</v>
      </c>
      <c r="J14" s="9">
        <v>4</v>
      </c>
      <c r="K14" s="9">
        <v>5</v>
      </c>
      <c r="L14" s="8"/>
      <c r="M14" s="6">
        <v>1</v>
      </c>
      <c r="N14" s="6">
        <v>2</v>
      </c>
      <c r="O14" s="6">
        <v>3</v>
      </c>
      <c r="P14" s="6">
        <v>4</v>
      </c>
      <c r="Q14" s="6">
        <v>5</v>
      </c>
      <c r="R14" s="5"/>
      <c r="S14" s="3">
        <v>1</v>
      </c>
      <c r="T14" s="3">
        <v>2</v>
      </c>
      <c r="U14" s="3">
        <v>3</v>
      </c>
      <c r="V14" s="3">
        <v>4</v>
      </c>
      <c r="W14" s="3">
        <v>5</v>
      </c>
      <c r="X14" s="11"/>
    </row>
    <row r="15" spans="1:24" x14ac:dyDescent="0.25">
      <c r="A15">
        <f>B3</f>
        <v>1</v>
      </c>
      <c r="C15">
        <f>B5</f>
        <v>0.01</v>
      </c>
      <c r="D15">
        <f>B6</f>
        <v>0.25</v>
      </c>
      <c r="E15">
        <f>B7</f>
        <v>0.7</v>
      </c>
      <c r="F15">
        <f>B8</f>
        <v>10</v>
      </c>
      <c r="G15" s="9">
        <v>0.77</v>
      </c>
      <c r="H15" s="9">
        <v>0.77</v>
      </c>
      <c r="I15" s="9">
        <v>0.76</v>
      </c>
      <c r="J15" s="9">
        <v>0.79</v>
      </c>
      <c r="K15" s="9">
        <v>0.77</v>
      </c>
      <c r="L15" s="9">
        <f>SUM(G15:K15)/5</f>
        <v>0.77200000000000002</v>
      </c>
      <c r="M15" s="7">
        <v>1</v>
      </c>
      <c r="N15" s="7">
        <v>0.99</v>
      </c>
      <c r="O15" s="7">
        <v>1</v>
      </c>
      <c r="P15" s="7">
        <v>1</v>
      </c>
      <c r="Q15" s="7">
        <v>1</v>
      </c>
      <c r="R15" s="7">
        <f>SUM(M15:Q15)/5</f>
        <v>0.998</v>
      </c>
      <c r="S15" s="4">
        <v>18</v>
      </c>
      <c r="T15" s="4">
        <v>24</v>
      </c>
      <c r="U15" s="4">
        <v>20</v>
      </c>
      <c r="V15" s="4">
        <v>23</v>
      </c>
      <c r="W15" s="4">
        <v>35</v>
      </c>
      <c r="X15" s="12">
        <f>SUM(S15:W15)/5</f>
        <v>24</v>
      </c>
    </row>
    <row r="16" spans="1:24" x14ac:dyDescent="0.25">
      <c r="A16">
        <f>B3</f>
        <v>1</v>
      </c>
      <c r="C16">
        <f>B5</f>
        <v>0.01</v>
      </c>
      <c r="D16">
        <f>B6</f>
        <v>0.25</v>
      </c>
      <c r="E16">
        <f>B7</f>
        <v>0.7</v>
      </c>
      <c r="F16">
        <f>C8</f>
        <v>25</v>
      </c>
      <c r="G16" s="9">
        <v>0.82</v>
      </c>
      <c r="H16" s="9">
        <v>0.73</v>
      </c>
      <c r="I16" s="9">
        <v>0.74</v>
      </c>
      <c r="J16" s="9">
        <v>0.82</v>
      </c>
      <c r="K16" s="9">
        <v>0.74</v>
      </c>
      <c r="L16" s="9">
        <f t="shared" ref="L16:L30" si="0">SUM(G16:K16)/5</f>
        <v>0.76999999999999991</v>
      </c>
      <c r="M16" s="7">
        <v>0.98</v>
      </c>
      <c r="N16" s="7">
        <v>0.92</v>
      </c>
      <c r="O16" s="7">
        <v>0.98</v>
      </c>
      <c r="P16" s="7">
        <v>0.93</v>
      </c>
      <c r="Q16" s="7">
        <v>0.96</v>
      </c>
      <c r="R16" s="7">
        <f t="shared" ref="R16:R30" si="1">SUM(M16:Q16)/5</f>
        <v>0.95399999999999996</v>
      </c>
      <c r="S16" s="4">
        <v>20</v>
      </c>
      <c r="T16" s="4">
        <v>29</v>
      </c>
      <c r="U16" s="4">
        <v>15</v>
      </c>
      <c r="V16" s="4">
        <v>30</v>
      </c>
      <c r="W16" s="4">
        <v>22</v>
      </c>
      <c r="X16" s="12">
        <f t="shared" ref="X16:X30" si="2">SUM(S16:W16)/5</f>
        <v>23.2</v>
      </c>
    </row>
    <row r="17" spans="1:24" x14ac:dyDescent="0.25">
      <c r="A17">
        <f>B3</f>
        <v>1</v>
      </c>
      <c r="C17">
        <f>B5</f>
        <v>0.01</v>
      </c>
      <c r="D17">
        <f>B6</f>
        <v>0.25</v>
      </c>
      <c r="E17">
        <f>B7</f>
        <v>0.7</v>
      </c>
      <c r="F17">
        <f>D8</f>
        <v>50</v>
      </c>
      <c r="G17" s="9">
        <v>0.69</v>
      </c>
      <c r="H17" s="9">
        <v>0.79</v>
      </c>
      <c r="I17" s="9">
        <v>0.73</v>
      </c>
      <c r="J17" s="9">
        <v>0.77</v>
      </c>
      <c r="K17" s="9">
        <v>0.77</v>
      </c>
      <c r="L17" s="9">
        <f t="shared" si="0"/>
        <v>0.75</v>
      </c>
      <c r="M17" s="7">
        <v>0.73</v>
      </c>
      <c r="N17" s="7">
        <v>0.8</v>
      </c>
      <c r="O17" s="7">
        <v>0.55000000000000004</v>
      </c>
      <c r="P17" s="7">
        <v>0.78</v>
      </c>
      <c r="Q17" s="7">
        <v>0.49</v>
      </c>
      <c r="R17" s="7">
        <f t="shared" si="1"/>
        <v>0.67000000000000015</v>
      </c>
      <c r="S17" s="4">
        <v>22</v>
      </c>
      <c r="T17" s="4">
        <v>15</v>
      </c>
      <c r="U17" s="4">
        <v>27</v>
      </c>
      <c r="V17" s="4">
        <v>18</v>
      </c>
      <c r="W17" s="4">
        <v>19</v>
      </c>
      <c r="X17" s="12">
        <f t="shared" si="2"/>
        <v>20.2</v>
      </c>
    </row>
    <row r="18" spans="1:24" x14ac:dyDescent="0.25">
      <c r="A18">
        <f>A17</f>
        <v>1</v>
      </c>
      <c r="C18">
        <f>C17</f>
        <v>0.01</v>
      </c>
      <c r="D18">
        <f>D17</f>
        <v>0.25</v>
      </c>
      <c r="E18">
        <f>E17</f>
        <v>0.7</v>
      </c>
      <c r="F18">
        <f>E8</f>
        <v>100</v>
      </c>
      <c r="G18" s="9">
        <v>0.71</v>
      </c>
      <c r="H18" s="9">
        <v>0.76</v>
      </c>
      <c r="I18" s="9">
        <v>0.73</v>
      </c>
      <c r="J18" s="9">
        <v>0.77</v>
      </c>
      <c r="K18" s="9">
        <v>0.73</v>
      </c>
      <c r="L18" s="9">
        <f t="shared" si="0"/>
        <v>0.74</v>
      </c>
      <c r="M18" s="7">
        <v>0.56999999999999995</v>
      </c>
      <c r="N18" s="7">
        <v>0.36</v>
      </c>
      <c r="O18" s="7">
        <v>0.25</v>
      </c>
      <c r="P18" s="7">
        <v>0.41</v>
      </c>
      <c r="Q18" s="7">
        <v>0.25</v>
      </c>
      <c r="R18" s="7">
        <f t="shared" si="1"/>
        <v>0.36799999999999999</v>
      </c>
      <c r="S18" s="4">
        <v>8</v>
      </c>
      <c r="T18" s="4">
        <v>77</v>
      </c>
      <c r="U18" s="4">
        <v>103</v>
      </c>
      <c r="V18" s="4">
        <v>16</v>
      </c>
      <c r="W18" s="4">
        <v>52</v>
      </c>
      <c r="X18" s="12">
        <f t="shared" si="2"/>
        <v>51.2</v>
      </c>
    </row>
    <row r="19" spans="1:24" x14ac:dyDescent="0.25">
      <c r="A19">
        <f>A18</f>
        <v>1</v>
      </c>
      <c r="C19">
        <f>C18</f>
        <v>0.01</v>
      </c>
      <c r="D19">
        <f>D18</f>
        <v>0.25</v>
      </c>
      <c r="E19">
        <f>E18</f>
        <v>0.7</v>
      </c>
      <c r="F19">
        <f>F8</f>
        <v>150</v>
      </c>
      <c r="G19" s="9">
        <v>0.83</v>
      </c>
      <c r="H19" s="9">
        <v>0.73</v>
      </c>
      <c r="I19" s="9">
        <v>0.71</v>
      </c>
      <c r="J19" s="9">
        <v>0.77</v>
      </c>
      <c r="K19" s="9">
        <v>0.79</v>
      </c>
      <c r="L19" s="9">
        <f t="shared" si="0"/>
        <v>0.76600000000000001</v>
      </c>
      <c r="M19" s="7">
        <v>0.48</v>
      </c>
      <c r="N19" s="7">
        <v>0.17</v>
      </c>
      <c r="O19" s="7">
        <v>0.21</v>
      </c>
      <c r="P19" s="7">
        <v>0.22</v>
      </c>
      <c r="Q19" s="7">
        <v>0.42</v>
      </c>
      <c r="R19" s="7">
        <f t="shared" si="1"/>
        <v>0.3</v>
      </c>
      <c r="S19" s="4">
        <v>16</v>
      </c>
      <c r="T19" s="4">
        <v>50</v>
      </c>
      <c r="U19" s="4">
        <v>36</v>
      </c>
      <c r="V19" s="4">
        <v>49</v>
      </c>
      <c r="W19" s="4">
        <v>27</v>
      </c>
      <c r="X19" s="12">
        <f t="shared" si="2"/>
        <v>35.6</v>
      </c>
    </row>
    <row r="20" spans="1:24" x14ac:dyDescent="0.25">
      <c r="A20">
        <f>C3</f>
        <v>2</v>
      </c>
      <c r="C20">
        <f>C19</f>
        <v>0.01</v>
      </c>
      <c r="D20">
        <f>D19</f>
        <v>0.25</v>
      </c>
      <c r="E20">
        <f>E19</f>
        <v>0.7</v>
      </c>
      <c r="F20">
        <f>F15</f>
        <v>10</v>
      </c>
      <c r="G20" s="9">
        <v>0.74</v>
      </c>
      <c r="H20" s="9">
        <v>0.69</v>
      </c>
      <c r="I20" s="9">
        <v>0.71</v>
      </c>
      <c r="J20" s="9">
        <v>0.63</v>
      </c>
      <c r="K20" s="9">
        <v>0.69</v>
      </c>
      <c r="L20" s="9">
        <f t="shared" si="0"/>
        <v>0.69199999999999995</v>
      </c>
      <c r="M20" s="7">
        <v>1</v>
      </c>
      <c r="N20" s="7">
        <v>1</v>
      </c>
      <c r="O20" s="7">
        <v>0.98</v>
      </c>
      <c r="P20" s="7">
        <v>0.98</v>
      </c>
      <c r="Q20" s="7">
        <v>1</v>
      </c>
      <c r="R20" s="7">
        <f t="shared" si="1"/>
        <v>0.99199999999999999</v>
      </c>
      <c r="S20" s="4">
        <v>41</v>
      </c>
      <c r="T20" s="4">
        <v>19</v>
      </c>
      <c r="U20" s="4">
        <v>49</v>
      </c>
      <c r="V20" s="4">
        <v>40</v>
      </c>
      <c r="W20" s="4">
        <v>19</v>
      </c>
      <c r="X20" s="12">
        <f t="shared" si="2"/>
        <v>33.6</v>
      </c>
    </row>
    <row r="21" spans="1:24" x14ac:dyDescent="0.25">
      <c r="A21">
        <f>A20</f>
        <v>2</v>
      </c>
      <c r="C21">
        <f>C20</f>
        <v>0.01</v>
      </c>
      <c r="D21">
        <f>D20</f>
        <v>0.25</v>
      </c>
      <c r="E21">
        <f>E20</f>
        <v>0.7</v>
      </c>
      <c r="F21">
        <f>F16</f>
        <v>25</v>
      </c>
      <c r="G21" s="9">
        <v>0.69</v>
      </c>
      <c r="H21" s="9">
        <v>0.79</v>
      </c>
      <c r="I21" s="9">
        <v>0.73</v>
      </c>
      <c r="J21" s="9">
        <v>0.76</v>
      </c>
      <c r="K21" s="9">
        <v>0.82</v>
      </c>
      <c r="L21" s="9">
        <f>SUM(G21:K21)/5</f>
        <v>0.7579999999999999</v>
      </c>
      <c r="M21" s="7">
        <v>0.69</v>
      </c>
      <c r="N21" s="7">
        <v>1</v>
      </c>
      <c r="O21" s="7">
        <v>1</v>
      </c>
      <c r="P21" s="7">
        <v>0.96</v>
      </c>
      <c r="Q21" s="7">
        <v>0.86</v>
      </c>
      <c r="R21" s="7">
        <f t="shared" si="1"/>
        <v>0.90199999999999991</v>
      </c>
      <c r="S21" s="4">
        <v>39</v>
      </c>
      <c r="T21" s="4">
        <v>18</v>
      </c>
      <c r="U21" s="4">
        <v>9</v>
      </c>
      <c r="V21" s="4">
        <v>15</v>
      </c>
      <c r="W21" s="4">
        <v>14</v>
      </c>
      <c r="X21" s="12">
        <f t="shared" si="2"/>
        <v>19</v>
      </c>
    </row>
    <row r="22" spans="1:24" x14ac:dyDescent="0.25">
      <c r="A22">
        <f t="shared" ref="A22:A24" si="3">A21</f>
        <v>2</v>
      </c>
      <c r="C22">
        <f t="shared" ref="C22:C24" si="4">C21</f>
        <v>0.01</v>
      </c>
      <c r="D22">
        <f t="shared" ref="D22:D24" si="5">D21</f>
        <v>0.25</v>
      </c>
      <c r="E22">
        <f t="shared" ref="E22:E24" si="6">E21</f>
        <v>0.7</v>
      </c>
      <c r="F22">
        <f>F17</f>
        <v>50</v>
      </c>
      <c r="G22" s="9">
        <v>0.79</v>
      </c>
      <c r="H22" s="9">
        <v>0.73</v>
      </c>
      <c r="I22" s="9">
        <v>0.74</v>
      </c>
      <c r="J22" s="9">
        <v>0.74</v>
      </c>
      <c r="K22" s="9">
        <v>0.73</v>
      </c>
      <c r="L22" s="9">
        <f t="shared" si="0"/>
        <v>0.746</v>
      </c>
      <c r="M22" s="7">
        <v>0.64</v>
      </c>
      <c r="N22" s="7">
        <v>0.46</v>
      </c>
      <c r="O22" s="7">
        <v>0.48</v>
      </c>
      <c r="P22" s="7">
        <v>0.65</v>
      </c>
      <c r="Q22" s="7">
        <v>0.48</v>
      </c>
      <c r="R22" s="7">
        <f t="shared" si="1"/>
        <v>0.54200000000000004</v>
      </c>
      <c r="S22" s="4">
        <v>9</v>
      </c>
      <c r="T22" s="4">
        <v>37</v>
      </c>
      <c r="U22" s="4">
        <v>21</v>
      </c>
      <c r="V22" s="4">
        <v>10</v>
      </c>
      <c r="W22" s="4">
        <v>62</v>
      </c>
      <c r="X22" s="12">
        <f t="shared" si="2"/>
        <v>27.8</v>
      </c>
    </row>
    <row r="23" spans="1:24" x14ac:dyDescent="0.25">
      <c r="A23">
        <f t="shared" si="3"/>
        <v>2</v>
      </c>
      <c r="C23">
        <f t="shared" si="4"/>
        <v>0.01</v>
      </c>
      <c r="D23">
        <f t="shared" si="5"/>
        <v>0.25</v>
      </c>
      <c r="E23">
        <f t="shared" si="6"/>
        <v>0.7</v>
      </c>
      <c r="F23">
        <f>F18</f>
        <v>100</v>
      </c>
      <c r="G23" s="13">
        <v>0.71</v>
      </c>
      <c r="H23" s="13">
        <v>0.77</v>
      </c>
      <c r="I23" s="13">
        <v>0.74</v>
      </c>
      <c r="J23" s="13">
        <v>0.76</v>
      </c>
      <c r="K23" s="13">
        <v>0.74</v>
      </c>
      <c r="L23" s="13">
        <f t="shared" si="0"/>
        <v>0.74399999999999999</v>
      </c>
      <c r="M23" s="14">
        <v>0.25</v>
      </c>
      <c r="N23" s="14">
        <v>0.66</v>
      </c>
      <c r="O23" s="14">
        <v>0.23</v>
      </c>
      <c r="P23" s="14">
        <v>0.31</v>
      </c>
      <c r="Q23" s="14">
        <v>0.28999999999999998</v>
      </c>
      <c r="R23" s="14">
        <f t="shared" si="1"/>
        <v>0.34800000000000003</v>
      </c>
      <c r="S23" s="15">
        <v>64</v>
      </c>
      <c r="T23" s="15">
        <v>184</v>
      </c>
      <c r="U23" s="15">
        <v>69</v>
      </c>
      <c r="V23" s="15">
        <v>59</v>
      </c>
      <c r="W23" s="15">
        <v>42</v>
      </c>
      <c r="X23" s="16">
        <f t="shared" si="2"/>
        <v>83.6</v>
      </c>
    </row>
    <row r="24" spans="1:24" x14ac:dyDescent="0.25">
      <c r="A24">
        <f t="shared" si="3"/>
        <v>2</v>
      </c>
      <c r="C24">
        <f t="shared" si="4"/>
        <v>0.01</v>
      </c>
      <c r="D24">
        <f t="shared" si="5"/>
        <v>0.25</v>
      </c>
      <c r="E24">
        <f t="shared" si="6"/>
        <v>0.7</v>
      </c>
      <c r="F24">
        <f>F19</f>
        <v>150</v>
      </c>
      <c r="G24" s="13">
        <v>0.77</v>
      </c>
      <c r="H24" s="13">
        <v>0.73</v>
      </c>
      <c r="I24" s="13">
        <v>0.79</v>
      </c>
      <c r="J24" s="13">
        <v>0.77</v>
      </c>
      <c r="K24" s="13">
        <v>0.82</v>
      </c>
      <c r="L24" s="13">
        <f t="shared" si="0"/>
        <v>0.77600000000000002</v>
      </c>
      <c r="M24" s="14">
        <v>0.27</v>
      </c>
      <c r="N24" s="14">
        <v>0.5</v>
      </c>
      <c r="O24" s="14">
        <v>0.27</v>
      </c>
      <c r="P24" s="14">
        <v>0.5</v>
      </c>
      <c r="Q24" s="14">
        <v>0.26</v>
      </c>
      <c r="R24" s="14">
        <f t="shared" si="1"/>
        <v>0.36</v>
      </c>
      <c r="S24" s="15">
        <v>94</v>
      </c>
      <c r="T24" s="15">
        <v>109</v>
      </c>
      <c r="U24" s="15">
        <v>78</v>
      </c>
      <c r="V24" s="15">
        <v>60</v>
      </c>
      <c r="W24" s="15">
        <v>150</v>
      </c>
      <c r="X24" s="16">
        <f t="shared" si="2"/>
        <v>98.2</v>
      </c>
    </row>
    <row r="25" spans="1:24" x14ac:dyDescent="0.25">
      <c r="A25">
        <f>B3</f>
        <v>1</v>
      </c>
      <c r="C25">
        <f>C5</f>
        <v>0.1</v>
      </c>
      <c r="D25">
        <f>C6</f>
        <v>0.5</v>
      </c>
      <c r="E25">
        <v>0.8</v>
      </c>
      <c r="F25">
        <f>B8</f>
        <v>10</v>
      </c>
      <c r="G25" s="13">
        <v>0.69</v>
      </c>
      <c r="H25" s="13">
        <v>0.85</v>
      </c>
      <c r="I25" s="13">
        <v>0.83</v>
      </c>
      <c r="J25" s="13">
        <v>0.69</v>
      </c>
      <c r="K25" s="13">
        <v>0.73</v>
      </c>
      <c r="L25" s="13">
        <f t="shared" si="0"/>
        <v>0.75800000000000001</v>
      </c>
      <c r="M25" s="14">
        <v>0.79</v>
      </c>
      <c r="N25" s="14">
        <v>0.86</v>
      </c>
      <c r="O25" s="14">
        <v>0.93</v>
      </c>
      <c r="P25" s="14">
        <v>0.73</v>
      </c>
      <c r="Q25" s="14">
        <v>0.75</v>
      </c>
      <c r="R25" s="14">
        <f t="shared" si="1"/>
        <v>0.81200000000000006</v>
      </c>
      <c r="S25" s="15">
        <v>26</v>
      </c>
      <c r="T25" s="15">
        <v>22</v>
      </c>
      <c r="U25" s="15">
        <v>37</v>
      </c>
      <c r="V25" s="15">
        <v>28</v>
      </c>
      <c r="W25" s="15">
        <v>18</v>
      </c>
      <c r="X25" s="16">
        <f t="shared" si="2"/>
        <v>26.2</v>
      </c>
    </row>
    <row r="26" spans="1:24" x14ac:dyDescent="0.25">
      <c r="A26">
        <f>A25</f>
        <v>1</v>
      </c>
      <c r="C26">
        <f>C25</f>
        <v>0.1</v>
      </c>
      <c r="D26">
        <f>D25</f>
        <v>0.5</v>
      </c>
      <c r="E26">
        <f>E25</f>
        <v>0.8</v>
      </c>
      <c r="F26">
        <f>D8</f>
        <v>50</v>
      </c>
      <c r="G26" s="13">
        <v>0.76</v>
      </c>
      <c r="H26" s="13">
        <v>0.76</v>
      </c>
      <c r="I26" s="13">
        <v>0.71</v>
      </c>
      <c r="J26" s="13">
        <v>0.78</v>
      </c>
      <c r="K26" s="13">
        <v>0.78</v>
      </c>
      <c r="L26" s="13">
        <f t="shared" si="0"/>
        <v>0.75800000000000001</v>
      </c>
      <c r="M26" s="14">
        <v>0.48</v>
      </c>
      <c r="N26" s="14">
        <v>0.41</v>
      </c>
      <c r="O26" s="14">
        <v>0.33</v>
      </c>
      <c r="P26" s="14">
        <v>0.45</v>
      </c>
      <c r="Q26" s="14">
        <v>0.53</v>
      </c>
      <c r="R26" s="14">
        <f t="shared" si="1"/>
        <v>0.44000000000000006</v>
      </c>
      <c r="S26" s="15">
        <v>26</v>
      </c>
      <c r="T26" s="15">
        <v>120</v>
      </c>
      <c r="U26" s="15">
        <v>86</v>
      </c>
      <c r="V26" s="15">
        <v>107</v>
      </c>
      <c r="W26" s="15">
        <v>81</v>
      </c>
      <c r="X26" s="16">
        <f t="shared" si="2"/>
        <v>84</v>
      </c>
    </row>
    <row r="27" spans="1:24" x14ac:dyDescent="0.25">
      <c r="A27">
        <f>A26</f>
        <v>1</v>
      </c>
      <c r="C27">
        <f>C26</f>
        <v>0.1</v>
      </c>
      <c r="D27">
        <f>D26</f>
        <v>0.5</v>
      </c>
      <c r="E27">
        <f>E26</f>
        <v>0.8</v>
      </c>
      <c r="F27">
        <f>F8</f>
        <v>150</v>
      </c>
      <c r="G27" s="13">
        <v>0.76</v>
      </c>
      <c r="H27" s="13">
        <v>0.76</v>
      </c>
      <c r="I27" s="13">
        <v>0.76</v>
      </c>
      <c r="J27" s="13">
        <v>0.76</v>
      </c>
      <c r="K27" s="13">
        <v>0.76</v>
      </c>
      <c r="L27" s="13">
        <f t="shared" si="0"/>
        <v>0.76</v>
      </c>
      <c r="M27" s="14">
        <v>0.44</v>
      </c>
      <c r="N27" s="14">
        <v>0.39</v>
      </c>
      <c r="O27" s="14">
        <v>0.35</v>
      </c>
      <c r="P27" s="14">
        <v>0.37</v>
      </c>
      <c r="Q27" s="14">
        <v>0.4</v>
      </c>
      <c r="R27" s="14">
        <f t="shared" si="1"/>
        <v>0.39</v>
      </c>
      <c r="S27" s="15">
        <v>96</v>
      </c>
      <c r="T27" s="15">
        <v>163</v>
      </c>
      <c r="U27" s="15">
        <v>117</v>
      </c>
      <c r="V27" s="15">
        <v>177</v>
      </c>
      <c r="W27" s="15">
        <v>121</v>
      </c>
      <c r="X27" s="16">
        <f t="shared" si="2"/>
        <v>134.80000000000001</v>
      </c>
    </row>
    <row r="28" spans="1:24" x14ac:dyDescent="0.25">
      <c r="A28">
        <f>A24</f>
        <v>2</v>
      </c>
      <c r="C28">
        <f>C27</f>
        <v>0.1</v>
      </c>
      <c r="D28">
        <f>D27</f>
        <v>0.5</v>
      </c>
      <c r="E28">
        <f>E27</f>
        <v>0.8</v>
      </c>
      <c r="F28">
        <f>F25</f>
        <v>10</v>
      </c>
      <c r="G28" s="13">
        <v>0.76</v>
      </c>
      <c r="H28" s="13">
        <v>0.83</v>
      </c>
      <c r="I28" s="13">
        <v>0.64</v>
      </c>
      <c r="J28" s="13">
        <v>0.66</v>
      </c>
      <c r="K28" s="13">
        <v>0.61</v>
      </c>
      <c r="L28" s="13">
        <f t="shared" si="0"/>
        <v>0.7</v>
      </c>
      <c r="M28" s="14">
        <v>0.71</v>
      </c>
      <c r="N28" s="14">
        <v>1</v>
      </c>
      <c r="O28" s="14">
        <v>0.72</v>
      </c>
      <c r="P28" s="14">
        <v>0.72</v>
      </c>
      <c r="Q28" s="14">
        <v>0.52</v>
      </c>
      <c r="R28" s="14">
        <f t="shared" si="1"/>
        <v>0.73399999999999987</v>
      </c>
      <c r="S28" s="15">
        <v>23</v>
      </c>
      <c r="T28" s="15">
        <v>15</v>
      </c>
      <c r="U28" s="15">
        <v>44</v>
      </c>
      <c r="V28" s="15">
        <v>47</v>
      </c>
      <c r="W28" s="15">
        <v>54</v>
      </c>
      <c r="X28" s="16">
        <f t="shared" si="2"/>
        <v>36.6</v>
      </c>
    </row>
    <row r="29" spans="1:24" x14ac:dyDescent="0.25">
      <c r="A29">
        <f>A28</f>
        <v>2</v>
      </c>
      <c r="C29">
        <f>C28</f>
        <v>0.1</v>
      </c>
      <c r="D29">
        <f>D28</f>
        <v>0.5</v>
      </c>
      <c r="E29">
        <f>E28</f>
        <v>0.8</v>
      </c>
      <c r="F29">
        <f>F26</f>
        <v>50</v>
      </c>
      <c r="G29" s="13">
        <v>0.64</v>
      </c>
      <c r="H29" s="13">
        <v>0.71</v>
      </c>
      <c r="I29" s="13">
        <v>0.76</v>
      </c>
      <c r="J29" s="13">
        <v>0.71</v>
      </c>
      <c r="K29" s="13">
        <v>0.8</v>
      </c>
      <c r="L29" s="13">
        <f t="shared" si="0"/>
        <v>0.72399999999999998</v>
      </c>
      <c r="M29" s="14">
        <v>0.64</v>
      </c>
      <c r="N29" s="14">
        <v>0.44</v>
      </c>
      <c r="O29" s="14">
        <v>0.42</v>
      </c>
      <c r="P29" s="14">
        <v>0.43</v>
      </c>
      <c r="Q29" s="14">
        <v>0.38</v>
      </c>
      <c r="R29" s="14">
        <f t="shared" si="1"/>
        <v>0.46200000000000002</v>
      </c>
      <c r="S29" s="15">
        <v>52</v>
      </c>
      <c r="T29" s="15">
        <v>104</v>
      </c>
      <c r="U29" s="15">
        <v>80</v>
      </c>
      <c r="V29" s="15">
        <v>39</v>
      </c>
      <c r="W29" s="15">
        <v>73</v>
      </c>
      <c r="X29" s="16">
        <f t="shared" si="2"/>
        <v>69.599999999999994</v>
      </c>
    </row>
    <row r="30" spans="1:24" x14ac:dyDescent="0.25">
      <c r="A30">
        <f>A29</f>
        <v>2</v>
      </c>
      <c r="C30">
        <f>C29</f>
        <v>0.1</v>
      </c>
      <c r="D30">
        <f>D29</f>
        <v>0.5</v>
      </c>
      <c r="E30">
        <f>E29</f>
        <v>0.8</v>
      </c>
      <c r="F30">
        <f>F27</f>
        <v>150</v>
      </c>
      <c r="G30" s="13">
        <v>0.76</v>
      </c>
      <c r="H30" s="13">
        <v>0.73</v>
      </c>
      <c r="I30" s="13">
        <v>0.69</v>
      </c>
      <c r="J30" s="13">
        <v>0.8</v>
      </c>
      <c r="K30" s="13">
        <v>0.66</v>
      </c>
      <c r="L30" s="13">
        <f t="shared" si="0"/>
        <v>0.72799999999999998</v>
      </c>
      <c r="M30" s="14">
        <v>0.4</v>
      </c>
      <c r="N30" s="14">
        <v>0.42</v>
      </c>
      <c r="O30" s="14">
        <v>0.42</v>
      </c>
      <c r="P30" s="14">
        <v>0.31</v>
      </c>
      <c r="Q30" s="14">
        <v>0.43</v>
      </c>
      <c r="R30" s="14">
        <f t="shared" si="1"/>
        <v>0.39600000000000002</v>
      </c>
      <c r="S30" s="15">
        <v>69</v>
      </c>
      <c r="T30" s="15">
        <v>12</v>
      </c>
      <c r="U30" s="15">
        <v>44</v>
      </c>
      <c r="V30" s="15">
        <v>16</v>
      </c>
      <c r="W30" s="15">
        <v>17</v>
      </c>
      <c r="X30" s="16">
        <f t="shared" si="2"/>
        <v>31.6</v>
      </c>
    </row>
  </sheetData>
  <mergeCells count="6">
    <mergeCell ref="X13:X14"/>
    <mergeCell ref="G13:K13"/>
    <mergeCell ref="L13:L14"/>
    <mergeCell ref="M13:Q13"/>
    <mergeCell ref="R13:R14"/>
    <mergeCell ref="S13:W1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X28"/>
  <sheetViews>
    <sheetView tabSelected="1" topLeftCell="A8" workbookViewId="0">
      <selection activeCell="D25" sqref="D25"/>
    </sheetView>
  </sheetViews>
  <sheetFormatPr defaultRowHeight="15" x14ac:dyDescent="0.25"/>
  <sheetData>
    <row r="11" spans="1:24" x14ac:dyDescent="0.25">
      <c r="A11" t="s">
        <v>6</v>
      </c>
      <c r="G11" s="8" t="s">
        <v>7</v>
      </c>
      <c r="H11" s="8"/>
      <c r="I11" s="8"/>
      <c r="J11" s="8"/>
      <c r="K11" s="8"/>
      <c r="L11" s="8" t="s">
        <v>8</v>
      </c>
      <c r="M11" s="5" t="s">
        <v>9</v>
      </c>
      <c r="N11" s="5"/>
      <c r="O11" s="5"/>
      <c r="P11" s="5"/>
      <c r="Q11" s="5"/>
      <c r="R11" s="5" t="s">
        <v>8</v>
      </c>
      <c r="S11" s="2" t="s">
        <v>10</v>
      </c>
      <c r="T11" s="2"/>
      <c r="U11" s="2"/>
      <c r="V11" s="2"/>
      <c r="W11" s="2"/>
      <c r="X11" s="10" t="s">
        <v>8</v>
      </c>
    </row>
    <row r="12" spans="1:24" x14ac:dyDescent="0.25">
      <c r="A12" t="s">
        <v>11</v>
      </c>
      <c r="B12" t="s">
        <v>12</v>
      </c>
      <c r="C12" t="s">
        <v>1</v>
      </c>
      <c r="D12" t="s">
        <v>13</v>
      </c>
      <c r="E12" t="s">
        <v>14</v>
      </c>
      <c r="F12" t="s">
        <v>15</v>
      </c>
      <c r="G12" s="9">
        <v>1</v>
      </c>
      <c r="H12" s="9">
        <v>2</v>
      </c>
      <c r="I12" s="9">
        <v>3</v>
      </c>
      <c r="J12" s="9">
        <v>4</v>
      </c>
      <c r="K12" s="9">
        <v>5</v>
      </c>
      <c r="L12" s="8"/>
      <c r="M12" s="6">
        <v>1</v>
      </c>
      <c r="N12" s="6">
        <v>2</v>
      </c>
      <c r="O12" s="6">
        <v>3</v>
      </c>
      <c r="P12" s="6">
        <v>4</v>
      </c>
      <c r="Q12" s="6">
        <v>5</v>
      </c>
      <c r="R12" s="5"/>
      <c r="S12" s="3">
        <v>1</v>
      </c>
      <c r="T12" s="3">
        <v>2</v>
      </c>
      <c r="U12" s="3">
        <v>3</v>
      </c>
      <c r="V12" s="3">
        <v>4</v>
      </c>
      <c r="W12" s="3">
        <v>5</v>
      </c>
      <c r="X12" s="11"/>
    </row>
    <row r="13" spans="1:24" x14ac:dyDescent="0.25">
      <c r="A13">
        <v>1</v>
      </c>
      <c r="C13">
        <v>0.1</v>
      </c>
      <c r="D13">
        <v>0.5</v>
      </c>
      <c r="E13">
        <v>0.7</v>
      </c>
      <c r="F13">
        <v>10</v>
      </c>
      <c r="G13" s="9">
        <v>1.7000000000000001E-2</v>
      </c>
      <c r="H13" s="9">
        <v>1.2999999999999999E-2</v>
      </c>
      <c r="I13" s="9">
        <v>1.7000000000000001E-2</v>
      </c>
      <c r="J13" s="9">
        <v>1.6E-2</v>
      </c>
      <c r="K13" s="9">
        <v>1.4999999999999999E-2</v>
      </c>
      <c r="L13" s="9">
        <f>SUM(G13:K13)/5</f>
        <v>1.5599999999999999E-2</v>
      </c>
      <c r="M13" s="7"/>
      <c r="N13" s="7"/>
      <c r="O13" s="7"/>
      <c r="P13" s="7"/>
      <c r="Q13" s="7"/>
      <c r="R13" s="7">
        <f>SUM(M13:Q13)/5</f>
        <v>0</v>
      </c>
      <c r="S13" s="4">
        <v>34</v>
      </c>
      <c r="T13" s="4">
        <v>17</v>
      </c>
      <c r="U13" s="4">
        <v>24</v>
      </c>
      <c r="V13" s="4">
        <v>5</v>
      </c>
      <c r="W13" s="4">
        <v>75</v>
      </c>
      <c r="X13" s="12">
        <f>SUM(S13:W13)/5</f>
        <v>31</v>
      </c>
    </row>
    <row r="14" spans="1:24" x14ac:dyDescent="0.25">
      <c r="A14">
        <v>1</v>
      </c>
      <c r="C14">
        <v>0.1</v>
      </c>
      <c r="D14">
        <f>D13</f>
        <v>0.5</v>
      </c>
      <c r="E14">
        <f>E13</f>
        <v>0.7</v>
      </c>
      <c r="F14">
        <v>50</v>
      </c>
      <c r="G14" s="9">
        <v>1.7000000000000001E-2</v>
      </c>
      <c r="H14" s="9">
        <v>1.4E-2</v>
      </c>
      <c r="I14" s="9">
        <v>1.4999999999999999E-2</v>
      </c>
      <c r="J14" s="9">
        <v>0.02</v>
      </c>
      <c r="K14" s="9">
        <v>0.02</v>
      </c>
      <c r="L14" s="9">
        <f t="shared" ref="L14:L28" si="0">SUM(G14:K14)/5</f>
        <v>1.72E-2</v>
      </c>
      <c r="M14" s="7"/>
      <c r="N14" s="7"/>
      <c r="O14" s="7"/>
      <c r="P14" s="7"/>
      <c r="Q14" s="7"/>
      <c r="R14" s="7">
        <f t="shared" ref="R14:R28" si="1">SUM(M14:Q14)/5</f>
        <v>0</v>
      </c>
      <c r="S14" s="4">
        <v>50</v>
      </c>
      <c r="T14" s="4">
        <v>10</v>
      </c>
      <c r="U14" s="4">
        <v>23</v>
      </c>
      <c r="V14" s="4">
        <v>26</v>
      </c>
      <c r="W14" s="4">
        <v>6</v>
      </c>
      <c r="X14" s="12">
        <f t="shared" ref="X14:X28" si="2">SUM(S14:W14)/5</f>
        <v>23</v>
      </c>
    </row>
    <row r="15" spans="1:24" x14ac:dyDescent="0.25">
      <c r="A15">
        <v>1</v>
      </c>
      <c r="C15">
        <v>0.1</v>
      </c>
      <c r="D15">
        <f>D14</f>
        <v>0.5</v>
      </c>
      <c r="E15">
        <f>E14</f>
        <v>0.7</v>
      </c>
      <c r="F15">
        <v>150</v>
      </c>
      <c r="G15" s="9">
        <v>1.7000000000000001E-2</v>
      </c>
      <c r="H15" s="9">
        <v>1.6E-2</v>
      </c>
      <c r="I15" s="9">
        <v>1.9E-2</v>
      </c>
      <c r="J15" s="9">
        <v>1.6E-2</v>
      </c>
      <c r="K15" s="9">
        <v>1.7000000000000001E-2</v>
      </c>
      <c r="L15" s="9">
        <f t="shared" si="0"/>
        <v>1.7000000000000001E-2</v>
      </c>
      <c r="M15" s="7"/>
      <c r="N15" s="7"/>
      <c r="O15" s="7"/>
      <c r="P15" s="7"/>
      <c r="Q15" s="7"/>
      <c r="R15" s="7">
        <f t="shared" si="1"/>
        <v>0</v>
      </c>
      <c r="S15" s="4">
        <v>102</v>
      </c>
      <c r="T15" s="4">
        <v>21</v>
      </c>
      <c r="U15" s="4">
        <v>47</v>
      </c>
      <c r="V15" s="4">
        <v>70</v>
      </c>
      <c r="W15" s="4">
        <v>88</v>
      </c>
      <c r="X15" s="12">
        <f t="shared" si="2"/>
        <v>65.599999999999994</v>
      </c>
    </row>
    <row r="16" spans="1:24" x14ac:dyDescent="0.25">
      <c r="A16">
        <v>1</v>
      </c>
      <c r="C16">
        <v>0.1</v>
      </c>
      <c r="D16" s="17">
        <v>0.25</v>
      </c>
      <c r="E16">
        <v>0.9</v>
      </c>
      <c r="F16">
        <v>10</v>
      </c>
      <c r="G16" s="9">
        <v>1.2E-2</v>
      </c>
      <c r="H16" s="9">
        <v>1.0999999999999999E-2</v>
      </c>
      <c r="I16" s="9">
        <v>1.2E-2</v>
      </c>
      <c r="J16" s="9">
        <v>1.2E-2</v>
      </c>
      <c r="K16" s="9">
        <v>1.2E-2</v>
      </c>
      <c r="L16" s="9">
        <f t="shared" si="0"/>
        <v>1.18E-2</v>
      </c>
      <c r="M16" s="7"/>
      <c r="N16" s="7"/>
      <c r="O16" s="7"/>
      <c r="P16" s="7"/>
      <c r="Q16" s="7"/>
      <c r="R16" s="7">
        <f t="shared" si="1"/>
        <v>0</v>
      </c>
      <c r="S16" s="4">
        <v>11</v>
      </c>
      <c r="T16" s="4">
        <v>21</v>
      </c>
      <c r="U16" s="4">
        <v>68</v>
      </c>
      <c r="V16" s="4">
        <v>22</v>
      </c>
      <c r="W16" s="4">
        <v>31</v>
      </c>
      <c r="X16" s="12">
        <f t="shared" si="2"/>
        <v>30.6</v>
      </c>
    </row>
    <row r="17" spans="1:24" x14ac:dyDescent="0.25">
      <c r="A17">
        <v>1</v>
      </c>
      <c r="C17">
        <v>0.1</v>
      </c>
      <c r="D17">
        <f>D16</f>
        <v>0.25</v>
      </c>
      <c r="E17">
        <f>E16</f>
        <v>0.9</v>
      </c>
      <c r="F17">
        <v>50</v>
      </c>
      <c r="G17" s="9">
        <v>1.2E-2</v>
      </c>
      <c r="H17" s="9">
        <v>1.2E-2</v>
      </c>
      <c r="I17" s="9">
        <v>0.01</v>
      </c>
      <c r="J17" s="9">
        <v>1.0999999999999999E-2</v>
      </c>
      <c r="K17" s="9">
        <v>1.4E-2</v>
      </c>
      <c r="L17" s="9">
        <f t="shared" si="0"/>
        <v>1.18E-2</v>
      </c>
      <c r="M17" s="7"/>
      <c r="N17" s="7"/>
      <c r="O17" s="7"/>
      <c r="P17" s="7"/>
      <c r="Q17" s="7"/>
      <c r="R17" s="7">
        <f t="shared" si="1"/>
        <v>0</v>
      </c>
      <c r="S17" s="4">
        <v>8</v>
      </c>
      <c r="T17" s="4">
        <v>28</v>
      </c>
      <c r="U17" s="4">
        <v>15</v>
      </c>
      <c r="V17" s="4">
        <v>20</v>
      </c>
      <c r="W17" s="4">
        <v>13</v>
      </c>
      <c r="X17" s="12">
        <f t="shared" si="2"/>
        <v>16.8</v>
      </c>
    </row>
    <row r="18" spans="1:24" x14ac:dyDescent="0.25">
      <c r="A18">
        <v>1</v>
      </c>
      <c r="C18">
        <v>0.5</v>
      </c>
      <c r="D18">
        <f>D17</f>
        <v>0.25</v>
      </c>
      <c r="E18">
        <f>E17</f>
        <v>0.9</v>
      </c>
      <c r="F18">
        <f>F13</f>
        <v>10</v>
      </c>
      <c r="G18" s="9">
        <v>1.2E-2</v>
      </c>
      <c r="H18" s="9">
        <v>1.0999999999999999E-2</v>
      </c>
      <c r="I18" s="9">
        <v>1.0999999999999999E-2</v>
      </c>
      <c r="J18" s="9">
        <v>1.9E-2</v>
      </c>
      <c r="K18" s="9">
        <v>1.6E-2</v>
      </c>
      <c r="L18" s="9">
        <f t="shared" si="0"/>
        <v>1.3800000000000002E-2</v>
      </c>
      <c r="M18" s="7"/>
      <c r="N18" s="7"/>
      <c r="O18" s="7"/>
      <c r="P18" s="7"/>
      <c r="Q18" s="7"/>
      <c r="R18" s="7">
        <f t="shared" si="1"/>
        <v>0</v>
      </c>
      <c r="S18" s="4">
        <v>26</v>
      </c>
      <c r="T18" s="4">
        <v>9</v>
      </c>
      <c r="U18" s="4">
        <v>69</v>
      </c>
      <c r="V18" s="4">
        <v>4</v>
      </c>
      <c r="W18" s="4">
        <v>5</v>
      </c>
      <c r="X18" s="12">
        <f t="shared" si="2"/>
        <v>22.6</v>
      </c>
    </row>
    <row r="19" spans="1:24" x14ac:dyDescent="0.25">
      <c r="A19">
        <v>1</v>
      </c>
      <c r="C19">
        <v>0.5</v>
      </c>
      <c r="D19">
        <f>D18</f>
        <v>0.25</v>
      </c>
      <c r="E19">
        <f>E18</f>
        <v>0.9</v>
      </c>
      <c r="F19">
        <f>F14</f>
        <v>50</v>
      </c>
      <c r="G19" s="9">
        <v>1.4E-2</v>
      </c>
      <c r="H19" s="9">
        <v>1.2E-2</v>
      </c>
      <c r="I19" s="9">
        <v>1.0999999999999999E-2</v>
      </c>
      <c r="J19" s="9">
        <v>1.0999999999999999E-2</v>
      </c>
      <c r="K19" s="9">
        <v>0.01</v>
      </c>
      <c r="L19" s="9">
        <f>SUM(G19:K19)/5</f>
        <v>1.1600000000000001E-2</v>
      </c>
      <c r="M19" s="7"/>
      <c r="N19" s="7"/>
      <c r="O19" s="7"/>
      <c r="P19" s="7"/>
      <c r="Q19" s="7"/>
      <c r="R19" s="7">
        <f t="shared" si="1"/>
        <v>0</v>
      </c>
      <c r="S19" s="4">
        <v>11</v>
      </c>
      <c r="T19" s="4">
        <v>54</v>
      </c>
      <c r="U19" s="4">
        <v>10</v>
      </c>
      <c r="V19" s="4">
        <v>17</v>
      </c>
      <c r="W19" s="4">
        <v>26</v>
      </c>
      <c r="X19" s="12">
        <f t="shared" si="2"/>
        <v>23.6</v>
      </c>
    </row>
    <row r="20" spans="1:24" x14ac:dyDescent="0.25">
      <c r="A20">
        <v>2</v>
      </c>
      <c r="C20">
        <v>0.1</v>
      </c>
      <c r="D20">
        <v>0.5</v>
      </c>
      <c r="E20">
        <v>0.7</v>
      </c>
      <c r="F20">
        <v>10</v>
      </c>
      <c r="G20" s="9">
        <v>1.7999999999999999E-2</v>
      </c>
      <c r="H20" s="9">
        <v>1.6E-2</v>
      </c>
      <c r="I20" s="9">
        <v>1.7000000000000001E-2</v>
      </c>
      <c r="J20" s="9">
        <v>1.7000000000000001E-2</v>
      </c>
      <c r="K20" s="9">
        <v>1.2999999999999999E-2</v>
      </c>
      <c r="L20" s="9">
        <f t="shared" si="0"/>
        <v>1.6199999999999999E-2</v>
      </c>
      <c r="M20" s="7"/>
      <c r="N20" s="7"/>
      <c r="O20" s="7"/>
      <c r="P20" s="7"/>
      <c r="Q20" s="7"/>
      <c r="R20" s="7">
        <f t="shared" si="1"/>
        <v>0</v>
      </c>
      <c r="S20" s="4">
        <v>28</v>
      </c>
      <c r="T20" s="4">
        <v>57</v>
      </c>
      <c r="U20" s="4">
        <v>77</v>
      </c>
      <c r="V20" s="4">
        <v>83</v>
      </c>
      <c r="W20" s="4">
        <v>39</v>
      </c>
      <c r="X20" s="12">
        <f t="shared" si="2"/>
        <v>56.8</v>
      </c>
    </row>
    <row r="21" spans="1:24" x14ac:dyDescent="0.25">
      <c r="A21">
        <f t="shared" ref="A20:A22" si="3">A20</f>
        <v>2</v>
      </c>
      <c r="C21">
        <v>0.1</v>
      </c>
      <c r="D21">
        <f>D20</f>
        <v>0.5</v>
      </c>
      <c r="E21">
        <f>E20</f>
        <v>0.7</v>
      </c>
      <c r="F21">
        <v>50</v>
      </c>
      <c r="G21" s="13">
        <v>1.7000000000000001E-2</v>
      </c>
      <c r="H21" s="13">
        <v>1.7000000000000001E-2</v>
      </c>
      <c r="I21" s="13">
        <v>1.4999999999999999E-2</v>
      </c>
      <c r="J21" s="13">
        <v>1.6E-2</v>
      </c>
      <c r="K21" s="13">
        <v>1.6E-2</v>
      </c>
      <c r="L21" s="13">
        <f t="shared" si="0"/>
        <v>1.6199999999999999E-2</v>
      </c>
      <c r="M21" s="14"/>
      <c r="N21" s="14"/>
      <c r="O21" s="14"/>
      <c r="P21" s="14"/>
      <c r="Q21" s="14"/>
      <c r="R21" s="14">
        <f t="shared" si="1"/>
        <v>0</v>
      </c>
      <c r="S21" s="15">
        <v>41</v>
      </c>
      <c r="T21" s="15">
        <v>47</v>
      </c>
      <c r="U21" s="15">
        <v>34</v>
      </c>
      <c r="V21" s="15">
        <v>101</v>
      </c>
      <c r="W21" s="15">
        <v>55</v>
      </c>
      <c r="X21" s="16">
        <f t="shared" si="2"/>
        <v>55.6</v>
      </c>
    </row>
    <row r="22" spans="1:24" x14ac:dyDescent="0.25">
      <c r="A22">
        <f t="shared" si="3"/>
        <v>2</v>
      </c>
      <c r="C22">
        <v>0.1</v>
      </c>
      <c r="D22">
        <f>D21</f>
        <v>0.5</v>
      </c>
      <c r="E22">
        <f>E21</f>
        <v>0.7</v>
      </c>
      <c r="F22">
        <v>150</v>
      </c>
      <c r="G22" s="13">
        <v>1.7000000000000001E-2</v>
      </c>
      <c r="H22" s="13">
        <v>1.4E-2</v>
      </c>
      <c r="I22" s="13">
        <v>1.7000000000000001E-2</v>
      </c>
      <c r="J22" s="13">
        <v>1.4E-2</v>
      </c>
      <c r="K22" s="13">
        <v>1.6E-2</v>
      </c>
      <c r="L22" s="13">
        <f t="shared" si="0"/>
        <v>1.5599999999999999E-2</v>
      </c>
      <c r="M22" s="14"/>
      <c r="N22" s="14"/>
      <c r="O22" s="14"/>
      <c r="P22" s="14"/>
      <c r="Q22" s="14"/>
      <c r="R22" s="14">
        <f t="shared" si="1"/>
        <v>0</v>
      </c>
      <c r="S22" s="15">
        <v>50</v>
      </c>
      <c r="T22" s="15">
        <v>44</v>
      </c>
      <c r="U22" s="15">
        <v>31</v>
      </c>
      <c r="V22" s="15">
        <v>54</v>
      </c>
      <c r="W22" s="15">
        <v>39</v>
      </c>
      <c r="X22" s="16">
        <f t="shared" si="2"/>
        <v>43.6</v>
      </c>
    </row>
    <row r="23" spans="1:24" x14ac:dyDescent="0.25">
      <c r="A23">
        <v>2</v>
      </c>
      <c r="C23">
        <v>0.1</v>
      </c>
      <c r="D23" s="17">
        <v>0.25</v>
      </c>
      <c r="E23">
        <v>0.9</v>
      </c>
      <c r="F23">
        <v>10</v>
      </c>
      <c r="G23" s="13">
        <v>1.4E-2</v>
      </c>
      <c r="H23" s="13">
        <v>1.2E-2</v>
      </c>
      <c r="I23" s="13">
        <v>0.01</v>
      </c>
      <c r="J23" s="13">
        <v>1.2E-2</v>
      </c>
      <c r="K23" s="13">
        <v>1.2E-2</v>
      </c>
      <c r="L23" s="13">
        <f t="shared" si="0"/>
        <v>1.2E-2</v>
      </c>
      <c r="M23" s="14"/>
      <c r="N23" s="14"/>
      <c r="O23" s="14"/>
      <c r="P23" s="14"/>
      <c r="Q23" s="14"/>
      <c r="R23" s="14">
        <f t="shared" si="1"/>
        <v>0</v>
      </c>
      <c r="S23" s="15">
        <v>8</v>
      </c>
      <c r="T23" s="15">
        <v>14</v>
      </c>
      <c r="U23" s="15">
        <v>21</v>
      </c>
      <c r="V23" s="15">
        <v>15</v>
      </c>
      <c r="W23" s="15">
        <v>17</v>
      </c>
      <c r="X23" s="16">
        <f t="shared" si="2"/>
        <v>15</v>
      </c>
    </row>
    <row r="24" spans="1:24" x14ac:dyDescent="0.25">
      <c r="A24">
        <v>2</v>
      </c>
      <c r="C24">
        <v>0.1</v>
      </c>
      <c r="D24">
        <f>D23</f>
        <v>0.25</v>
      </c>
      <c r="E24">
        <f>E23</f>
        <v>0.9</v>
      </c>
      <c r="F24">
        <v>50</v>
      </c>
      <c r="G24" s="13">
        <v>1.2999999999999999E-2</v>
      </c>
      <c r="H24" s="13">
        <v>1.6E-2</v>
      </c>
      <c r="I24" s="13">
        <v>1.4E-2</v>
      </c>
      <c r="J24" s="13">
        <v>1.0999999999999999E-2</v>
      </c>
      <c r="K24" s="13">
        <v>1.2999999999999999E-2</v>
      </c>
      <c r="L24" s="13">
        <f t="shared" si="0"/>
        <v>1.3399999999999999E-2</v>
      </c>
      <c r="M24" s="14"/>
      <c r="N24" s="14"/>
      <c r="O24" s="14"/>
      <c r="P24" s="14"/>
      <c r="Q24" s="14"/>
      <c r="R24" s="14">
        <f t="shared" si="1"/>
        <v>0</v>
      </c>
      <c r="S24" s="15">
        <v>9</v>
      </c>
      <c r="T24" s="15">
        <v>6</v>
      </c>
      <c r="U24" s="15">
        <v>9</v>
      </c>
      <c r="V24" s="15">
        <v>17</v>
      </c>
      <c r="W24" s="15">
        <v>11</v>
      </c>
      <c r="X24" s="16">
        <f t="shared" si="2"/>
        <v>10.4</v>
      </c>
    </row>
    <row r="25" spans="1:24" x14ac:dyDescent="0.25">
      <c r="A25">
        <v>2</v>
      </c>
      <c r="C25">
        <v>0.5</v>
      </c>
      <c r="D25">
        <f>D24</f>
        <v>0.25</v>
      </c>
      <c r="E25">
        <f>E24</f>
        <v>0.9</v>
      </c>
      <c r="F25">
        <f>F20</f>
        <v>10</v>
      </c>
      <c r="G25" s="13">
        <v>1.0999999999999999E-2</v>
      </c>
      <c r="H25" s="13">
        <v>1.2E-2</v>
      </c>
      <c r="I25" s="13">
        <v>1.2E-2</v>
      </c>
      <c r="J25" s="13">
        <v>1.2999999999999999E-2</v>
      </c>
      <c r="K25" s="13">
        <v>1.0999999999999999E-2</v>
      </c>
      <c r="L25" s="13">
        <f t="shared" si="0"/>
        <v>1.18E-2</v>
      </c>
      <c r="M25" s="14"/>
      <c r="N25" s="14"/>
      <c r="O25" s="14"/>
      <c r="P25" s="14"/>
      <c r="Q25" s="14"/>
      <c r="R25" s="14">
        <f t="shared" si="1"/>
        <v>0</v>
      </c>
      <c r="S25" s="15">
        <v>19</v>
      </c>
      <c r="T25" s="15">
        <v>20</v>
      </c>
      <c r="U25" s="15">
        <v>23</v>
      </c>
      <c r="V25" s="15">
        <v>15</v>
      </c>
      <c r="W25" s="15">
        <v>16</v>
      </c>
      <c r="X25" s="16">
        <f t="shared" si="2"/>
        <v>18.600000000000001</v>
      </c>
    </row>
    <row r="26" spans="1:24" x14ac:dyDescent="0.25">
      <c r="A26">
        <f>A22</f>
        <v>2</v>
      </c>
      <c r="C26">
        <v>0.5</v>
      </c>
      <c r="D26">
        <f>D25</f>
        <v>0.25</v>
      </c>
      <c r="E26">
        <f>E25</f>
        <v>0.9</v>
      </c>
      <c r="F26">
        <f>F21</f>
        <v>50</v>
      </c>
      <c r="G26" s="13">
        <v>1.4E-2</v>
      </c>
      <c r="H26" s="13">
        <v>0.01</v>
      </c>
      <c r="I26" s="13">
        <v>1.0999999999999999E-2</v>
      </c>
      <c r="J26" s="13">
        <v>1.2E-2</v>
      </c>
      <c r="K26" s="13">
        <v>1.0999999999999999E-2</v>
      </c>
      <c r="L26" s="13">
        <f t="shared" si="0"/>
        <v>1.1599999999999999E-2</v>
      </c>
      <c r="M26" s="14"/>
      <c r="N26" s="14"/>
      <c r="O26" s="14"/>
      <c r="P26" s="14"/>
      <c r="Q26" s="14"/>
      <c r="R26" s="14">
        <f t="shared" si="1"/>
        <v>0</v>
      </c>
      <c r="S26" s="15">
        <v>20</v>
      </c>
      <c r="T26" s="15">
        <v>24</v>
      </c>
      <c r="U26" s="15">
        <v>17</v>
      </c>
      <c r="V26" s="15">
        <v>23</v>
      </c>
      <c r="W26" s="15">
        <v>8</v>
      </c>
      <c r="X26" s="16">
        <f t="shared" si="2"/>
        <v>18.399999999999999</v>
      </c>
    </row>
    <row r="27" spans="1:24" x14ac:dyDescent="0.25">
      <c r="A27">
        <v>2</v>
      </c>
      <c r="C27">
        <v>0.5</v>
      </c>
      <c r="D27">
        <v>0.25</v>
      </c>
      <c r="E27">
        <v>0.9</v>
      </c>
      <c r="F27">
        <v>150</v>
      </c>
      <c r="G27" s="13">
        <v>1.2E-2</v>
      </c>
      <c r="H27" s="13">
        <v>1.2E-2</v>
      </c>
      <c r="I27" s="13">
        <v>1.0999999999999999E-2</v>
      </c>
      <c r="J27" s="13">
        <v>1.2E-2</v>
      </c>
      <c r="K27" s="13">
        <v>1.0999999999999999E-2</v>
      </c>
      <c r="L27" s="13">
        <f t="shared" si="0"/>
        <v>1.1599999999999999E-2</v>
      </c>
      <c r="M27" s="14"/>
      <c r="N27" s="14"/>
      <c r="O27" s="14"/>
      <c r="P27" s="14"/>
      <c r="Q27" s="14"/>
      <c r="R27" s="14">
        <f t="shared" si="1"/>
        <v>0</v>
      </c>
      <c r="S27" s="15">
        <v>13</v>
      </c>
      <c r="T27" s="15">
        <v>22</v>
      </c>
      <c r="U27" s="15">
        <v>19</v>
      </c>
      <c r="V27" s="15">
        <v>20</v>
      </c>
      <c r="W27" s="15">
        <v>11</v>
      </c>
      <c r="X27" s="16">
        <f t="shared" si="2"/>
        <v>17</v>
      </c>
    </row>
    <row r="28" spans="1:24" x14ac:dyDescent="0.25">
      <c r="G28" s="13"/>
      <c r="H28" s="13"/>
      <c r="I28" s="13"/>
      <c r="J28" s="13"/>
      <c r="K28" s="13"/>
      <c r="L28" s="13">
        <f t="shared" si="0"/>
        <v>0</v>
      </c>
      <c r="M28" s="14"/>
      <c r="N28" s="14"/>
      <c r="O28" s="14"/>
      <c r="P28" s="14"/>
      <c r="Q28" s="14"/>
      <c r="R28" s="14">
        <f t="shared" si="1"/>
        <v>0</v>
      </c>
      <c r="S28" s="15"/>
      <c r="T28" s="15"/>
      <c r="U28" s="15"/>
      <c r="V28" s="15"/>
      <c r="W28" s="15"/>
      <c r="X28" s="16">
        <f t="shared" si="2"/>
        <v>0</v>
      </c>
    </row>
  </sheetData>
  <mergeCells count="6">
    <mergeCell ref="G11:K11"/>
    <mergeCell ref="L11:L12"/>
    <mergeCell ref="M11:Q11"/>
    <mergeCell ref="R11:R12"/>
    <mergeCell ref="S11:W11"/>
    <mergeCell ref="X11:X1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Classificação</vt:lpstr>
      <vt:lpstr>Regressão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PeDeNRiQue ulisses</dc:creator>
  <cp:lastModifiedBy>PeDeNRiQue ulisses</cp:lastModifiedBy>
  <dcterms:created xsi:type="dcterms:W3CDTF">2016-09-23T13:06:24Z</dcterms:created>
  <dcterms:modified xsi:type="dcterms:W3CDTF">2016-09-23T23:40:43Z</dcterms:modified>
</cp:coreProperties>
</file>