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bus\Desktop\Ruth Excel Projects\"/>
    </mc:Choice>
  </mc:AlternateContent>
  <xr:revisionPtr revIDLastSave="0" documentId="13_ncr:1_{847C759C-72D3-48F9-8B53-4A8E26E678FB}" xr6:coauthVersionLast="47" xr6:coauthVersionMax="47" xr10:uidLastSave="{00000000-0000-0000-0000-000000000000}"/>
  <bookViews>
    <workbookView xWindow="-108" yWindow="-108" windowWidth="23256" windowHeight="12576" firstSheet="1" activeTab="3" xr2:uid="{8D571B3E-60B8-49F1-8E8D-E53001A1273F}"/>
  </bookViews>
  <sheets>
    <sheet name="Chart Monthly Budget R" sheetId="7" r:id="rId1"/>
    <sheet name="Monthly budget Newest" sheetId="1" r:id="rId2"/>
    <sheet name="Barmonthly Budget NewEdition" sheetId="9" r:id="rId3"/>
    <sheet name="New Edition Monthly Budget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D22" i="3"/>
  <c r="E22" i="3"/>
  <c r="F22" i="3"/>
  <c r="G22" i="3"/>
  <c r="C22" i="3"/>
  <c r="D21" i="3"/>
  <c r="E21" i="3"/>
  <c r="F21" i="3"/>
  <c r="G21" i="3"/>
  <c r="D20" i="3"/>
  <c r="E20" i="3"/>
  <c r="F20" i="3"/>
  <c r="G20" i="3"/>
  <c r="D19" i="3"/>
  <c r="E19" i="3"/>
  <c r="F19" i="3"/>
  <c r="G19" i="3"/>
  <c r="C21" i="3"/>
  <c r="C20" i="3"/>
  <c r="C19" i="3"/>
  <c r="D16" i="3"/>
  <c r="E16" i="3"/>
  <c r="F16" i="3"/>
  <c r="G16" i="3"/>
  <c r="C16" i="3"/>
  <c r="H20" i="3" l="1"/>
  <c r="H21" i="3"/>
  <c r="H19" i="3"/>
  <c r="H16" i="3"/>
  <c r="H22" i="3"/>
  <c r="D10" i="1"/>
  <c r="E10" i="1"/>
  <c r="F9" i="1"/>
  <c r="F8" i="1"/>
  <c r="F7" i="1"/>
  <c r="F6" i="1"/>
  <c r="F5" i="1"/>
  <c r="E15" i="1"/>
  <c r="D15" i="1"/>
  <c r="C15" i="1"/>
  <c r="E14" i="1"/>
  <c r="D14" i="1"/>
  <c r="C14" i="1"/>
  <c r="E13" i="1"/>
  <c r="D13" i="1"/>
  <c r="C13" i="1"/>
  <c r="E12" i="1"/>
  <c r="D12" i="1"/>
  <c r="C12" i="1"/>
  <c r="C10" i="1"/>
  <c r="I5" i="3" l="1"/>
  <c r="I9" i="3"/>
  <c r="I13" i="3"/>
  <c r="I10" i="3"/>
  <c r="I7" i="3"/>
  <c r="I11" i="3"/>
  <c r="I15" i="3"/>
  <c r="I8" i="3"/>
  <c r="I4" i="3"/>
  <c r="I6" i="3"/>
  <c r="I14" i="3"/>
  <c r="I16" i="3"/>
  <c r="I12" i="3"/>
  <c r="F10" i="1"/>
  <c r="G5" i="1" s="1"/>
  <c r="F15" i="1"/>
  <c r="G10" i="1"/>
  <c r="F14" i="1"/>
  <c r="G9" i="1"/>
  <c r="F12" i="1"/>
  <c r="F13" i="1"/>
  <c r="G8" i="1" l="1"/>
  <c r="G7" i="1"/>
  <c r="G6" i="1"/>
</calcChain>
</file>

<file path=xl/sharedStrings.xml><?xml version="1.0" encoding="utf-8"?>
<sst xmlns="http://schemas.openxmlformats.org/spreadsheetml/2006/main" count="34" uniqueCount="26">
  <si>
    <t>Monthly Budget</t>
  </si>
  <si>
    <t>Bill</t>
  </si>
  <si>
    <t>Rent</t>
  </si>
  <si>
    <t>Phone</t>
  </si>
  <si>
    <t>Credit Card</t>
  </si>
  <si>
    <t>Food</t>
  </si>
  <si>
    <t>Candy</t>
  </si>
  <si>
    <t>Total</t>
  </si>
  <si>
    <t>Percent</t>
  </si>
  <si>
    <t>Max</t>
  </si>
  <si>
    <t>Average</t>
  </si>
  <si>
    <t>Count</t>
  </si>
  <si>
    <t>MIN</t>
  </si>
  <si>
    <t>Bills</t>
  </si>
  <si>
    <t>Council Tax</t>
  </si>
  <si>
    <t>Water</t>
  </si>
  <si>
    <t>Fruits</t>
  </si>
  <si>
    <t>Insurance</t>
  </si>
  <si>
    <t>Road Tax</t>
  </si>
  <si>
    <t>Home Internet</t>
  </si>
  <si>
    <t xml:space="preserve">Electricity </t>
  </si>
  <si>
    <t>Bus Ticket</t>
  </si>
  <si>
    <t>Groceries</t>
  </si>
  <si>
    <t>MAX</t>
  </si>
  <si>
    <t>COUNT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</si>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</sst>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mmm\-yyyy"/>
    <numFmt numFmtId="165" formatCode="&quot;£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3"/>
      <name val="Algerian"/>
      <family val="5"/>
    </font>
    <font>
      <sz val="12"/>
      <color theme="1"/>
      <name val="Arial Black"/>
      <family val="2"/>
    </font>
    <font>
      <sz val="11"/>
      <color theme="1"/>
      <name val="Arial Black"/>
      <family val="2"/>
    </font>
    <font>
      <sz val="24"/>
      <color theme="0"/>
      <name val="Arial Black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ck">
        <color theme="9" tint="-0.499984740745262"/>
      </left>
      <right/>
      <top style="thick">
        <color theme="9" tint="-0.499984740745262"/>
      </top>
      <bottom style="thick">
        <color theme="9" tint="-0.499984740745262"/>
      </bottom>
      <diagonal/>
    </border>
    <border>
      <left/>
      <right/>
      <top style="thick">
        <color theme="9" tint="-0.499984740745262"/>
      </top>
      <bottom style="thick">
        <color theme="9" tint="-0.499984740745262"/>
      </bottom>
      <diagonal/>
    </border>
    <border>
      <left/>
      <right style="thick">
        <color theme="9" tint="-0.499984740745262"/>
      </right>
      <top style="thick">
        <color theme="9" tint="-0.499984740745262"/>
      </top>
      <bottom style="thick">
        <color theme="9" tint="-0.499984740745262"/>
      </bottom>
      <diagonal/>
    </border>
    <border>
      <left/>
      <right/>
      <top/>
      <bottom style="thick">
        <color auto="1"/>
      </bottom>
      <diagonal/>
    </border>
    <border>
      <left style="thick">
        <color theme="8" tint="-0.499984740745262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theme="8" tint="-0.499984740745262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4" borderId="4" applyNumberFormat="0"/>
  </cellStyleXfs>
  <cellXfs count="16">
    <xf numFmtId="0" fontId="0" fillId="0" borderId="0" xfId="0"/>
    <xf numFmtId="10" fontId="0" fillId="0" borderId="0" xfId="1" applyNumberFormat="1" applyFont="1"/>
    <xf numFmtId="165" fontId="0" fillId="0" borderId="0" xfId="0" applyNumberFormat="1"/>
    <xf numFmtId="43" fontId="0" fillId="0" borderId="0" xfId="2" applyFont="1"/>
    <xf numFmtId="0" fontId="0" fillId="3" borderId="0" xfId="0" applyFill="1"/>
    <xf numFmtId="0" fontId="4" fillId="4" borderId="4" xfId="3" applyFont="1"/>
    <xf numFmtId="164" fontId="4" fillId="4" borderId="4" xfId="3" applyNumberFormat="1" applyFont="1"/>
    <xf numFmtId="0" fontId="6" fillId="4" borderId="0" xfId="0" applyFont="1" applyFill="1" applyAlignment="1">
      <alignment horizontal="left"/>
    </xf>
    <xf numFmtId="0" fontId="3" fillId="4" borderId="4" xfId="3"/>
    <xf numFmtId="164" fontId="3" fillId="4" borderId="4" xfId="3" applyNumberForma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</cellXfs>
  <cellStyles count="4">
    <cellStyle name="Awesome Style" xfId="3" xr:uid="{67B8FCEE-3463-4476-B740-247E8B9DE95E}"/>
    <cellStyle name="Comma" xfId="2" builtinId="3"/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150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'Monthly budget Newest'!$B$2:$G$2</c:f>
          <c:strCache>
            <c:ptCount val="6"/>
            <c:pt idx="0">
              <c:v>Monthly Budget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budget Newest'!$B$5</c:f>
              <c:strCache>
                <c:ptCount val="1"/>
                <c:pt idx="0">
                  <c:v>Rent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 Newest'!$C$4:$E$4</c:f>
              <c:numCache>
                <c:formatCode>mmm\-yyyy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'Monthly budget Newest'!$C$5:$E$5</c:f>
              <c:numCache>
                <c:formatCode>"£"#,##0.00</c:formatCode>
                <c:ptCount val="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5-45E4-BE88-3693BCB89CEC}"/>
            </c:ext>
          </c:extLst>
        </c:ser>
        <c:ser>
          <c:idx val="1"/>
          <c:order val="1"/>
          <c:tx>
            <c:strRef>
              <c:f>'Monthly budget Newest'!$B$6</c:f>
              <c:strCache>
                <c:ptCount val="1"/>
                <c:pt idx="0">
                  <c:v>Phone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 Newest'!$C$4:$E$4</c:f>
              <c:numCache>
                <c:formatCode>mmm\-yyyy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'Monthly budget Newest'!$C$6:$E$6</c:f>
              <c:numCache>
                <c:formatCode>_(* #,##0.00_);_(* \(#,##0.00\);_(* "-"??_);_(@_)</c:formatCode>
                <c:ptCount val="3"/>
                <c:pt idx="0">
                  <c:v>125</c:v>
                </c:pt>
                <c:pt idx="1">
                  <c:v>125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5-45E4-BE88-3693BCB89CEC}"/>
            </c:ext>
          </c:extLst>
        </c:ser>
        <c:ser>
          <c:idx val="2"/>
          <c:order val="2"/>
          <c:tx>
            <c:strRef>
              <c:f>'Monthly budget Newest'!$B$7</c:f>
              <c:strCache>
                <c:ptCount val="1"/>
                <c:pt idx="0">
                  <c:v>Credit Card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 Newest'!$C$4:$E$4</c:f>
              <c:numCache>
                <c:formatCode>mmm\-yyyy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'Monthly budget Newest'!$C$7:$E$7</c:f>
              <c:numCache>
                <c:formatCode>_(* #,##0.00_);_(* \(#,##0.00\);_(* "-"??_);_(@_)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5-45E4-BE88-3693BCB89CEC}"/>
            </c:ext>
          </c:extLst>
        </c:ser>
        <c:ser>
          <c:idx val="3"/>
          <c:order val="3"/>
          <c:tx>
            <c:strRef>
              <c:f>'Monthly budget Newest'!$B$8</c:f>
              <c:strCache>
                <c:ptCount val="1"/>
                <c:pt idx="0">
                  <c:v>Food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 Newest'!$C$4:$E$4</c:f>
              <c:numCache>
                <c:formatCode>mmm\-yyyy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'Monthly budget Newest'!$C$8:$E$8</c:f>
              <c:numCache>
                <c:formatCode>_(* #,##0.00_);_(* \(#,##0.00\);_(* "-"??_);_(@_)</c:formatCode>
                <c:ptCount val="3"/>
                <c:pt idx="0">
                  <c:v>300</c:v>
                </c:pt>
                <c:pt idx="1">
                  <c:v>275</c:v>
                </c:pt>
                <c:pt idx="2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C5-45E4-BE88-3693BCB89CEC}"/>
            </c:ext>
          </c:extLst>
        </c:ser>
        <c:ser>
          <c:idx val="4"/>
          <c:order val="4"/>
          <c:tx>
            <c:strRef>
              <c:f>'Monthly budget Newest'!$B$9</c:f>
              <c:strCache>
                <c:ptCount val="1"/>
                <c:pt idx="0">
                  <c:v>Candy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 Newest'!$C$4:$E$4</c:f>
              <c:numCache>
                <c:formatCode>mmm\-yyyy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'Monthly budget Newest'!$C$9:$E$9</c:f>
              <c:numCache>
                <c:formatCode>_(* #,##0.00_);_(* \(#,##0.00\);_(* "-"??_);_(@_)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C5-45E4-BE88-3693BCB89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29804048"/>
        <c:axId val="729802080"/>
      </c:barChart>
      <c:dateAx>
        <c:axId val="729804048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02080"/>
        <c:crosses val="autoZero"/>
        <c:auto val="1"/>
        <c:lblOffset val="100"/>
        <c:baseTimeUnit val="months"/>
      </c:dateAx>
      <c:valAx>
        <c:axId val="7298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0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'Monthly budget Newest'!$D$4</c:f>
              <c:strCache>
                <c:ptCount val="1"/>
                <c:pt idx="0">
                  <c:v>Feb-2019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16-4B65-A27C-8D1763BCBA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16-4B65-A27C-8D1763BCBA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16-4B65-A27C-8D1763BCBA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16-4B65-A27C-8D1763BCBA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D16-4B65-A27C-8D1763BCBA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'Monthly budget Newest'!$B$5:$B$9</c:f>
              <c:strCache>
                <c:ptCount val="5"/>
                <c:pt idx="0">
                  <c:v>Rent</c:v>
                </c:pt>
                <c:pt idx="1">
                  <c:v>Phone</c:v>
                </c:pt>
                <c:pt idx="2">
                  <c:v>Credit Card</c:v>
                </c:pt>
                <c:pt idx="3">
                  <c:v>Food</c:v>
                </c:pt>
                <c:pt idx="4">
                  <c:v>Candy</c:v>
                </c:pt>
              </c:strCache>
            </c:strRef>
          </c:cat>
          <c:val>
            <c:numRef>
              <c:f>'Monthly budget Newest'!$D$5:$D$9</c:f>
              <c:numCache>
                <c:formatCode>_(* #,##0.00_);_(* \(#,##0.00\);_(* "-"??_);_(@_)</c:formatCode>
                <c:ptCount val="5"/>
                <c:pt idx="0" formatCode="&quot;£&quot;#,##0.00">
                  <c:v>1000</c:v>
                </c:pt>
                <c:pt idx="1">
                  <c:v>125</c:v>
                </c:pt>
                <c:pt idx="2">
                  <c:v>200</c:v>
                </c:pt>
                <c:pt idx="3">
                  <c:v>275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F-4E24-A6CC-4FC2BD4681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'New Edition Monthly Budget'!$B$1:$I$1</c:f>
          <c:strCache>
            <c:ptCount val="8"/>
            <c:pt idx="0">
              <c:v>Monthly Budget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 Edition Monthly Budget'!$B$4</c:f>
              <c:strCache>
                <c:ptCount val="1"/>
                <c:pt idx="0">
                  <c:v>Rent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('New Edition Monthly Budget'!$C$3:$D$3,'New Edition Monthly Budget'!$F$3:$G$3)</c:f>
              <c:numCache>
                <c:formatCode>mmm\-yyyy</c:formatCode>
                <c:ptCount val="4"/>
                <c:pt idx="0">
                  <c:v>44927</c:v>
                </c:pt>
                <c:pt idx="1">
                  <c:v>44958</c:v>
                </c:pt>
                <c:pt idx="2">
                  <c:v>45017</c:v>
                </c:pt>
                <c:pt idx="3">
                  <c:v>45047</c:v>
                </c:pt>
              </c:numCache>
            </c:numRef>
          </c:cat>
          <c:val>
            <c:numRef>
              <c:f>('New Edition Monthly Budget'!$C$4:$D$4,'New Edition Monthly Budget'!$F$4:$G$4)</c:f>
              <c:numCache>
                <c:formatCode>"£"#,##0.00</c:formatCode>
                <c:ptCount val="4"/>
                <c:pt idx="0">
                  <c:v>680</c:v>
                </c:pt>
                <c:pt idx="1">
                  <c:v>680</c:v>
                </c:pt>
                <c:pt idx="2">
                  <c:v>680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9-4099-8B4E-223528639F77}"/>
            </c:ext>
          </c:extLst>
        </c:ser>
        <c:ser>
          <c:idx val="1"/>
          <c:order val="1"/>
          <c:tx>
            <c:strRef>
              <c:f>'New Edition Monthly Budget'!$B$5</c:f>
              <c:strCache>
                <c:ptCount val="1"/>
                <c:pt idx="0">
                  <c:v>Phone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('New Edition Monthly Budget'!$C$3:$D$3,'New Edition Monthly Budget'!$F$3:$G$3)</c:f>
              <c:numCache>
                <c:formatCode>mmm\-yyyy</c:formatCode>
                <c:ptCount val="4"/>
                <c:pt idx="0">
                  <c:v>44927</c:v>
                </c:pt>
                <c:pt idx="1">
                  <c:v>44958</c:v>
                </c:pt>
                <c:pt idx="2">
                  <c:v>45017</c:v>
                </c:pt>
                <c:pt idx="3">
                  <c:v>45047</c:v>
                </c:pt>
              </c:numCache>
            </c:numRef>
          </c:cat>
          <c:val>
            <c:numRef>
              <c:f>('New Edition Monthly Budget'!$C$5:$D$5,'New Edition Monthly Budget'!$F$5:$G$5)</c:f>
              <c:numCache>
                <c:formatCode>_(* #,##0.00_);_(* \(#,##0.00\);_(* "-"??_);_(@_)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29-4099-8B4E-223528639F77}"/>
            </c:ext>
          </c:extLst>
        </c:ser>
        <c:ser>
          <c:idx val="2"/>
          <c:order val="2"/>
          <c:tx>
            <c:strRef>
              <c:f>'New Edition Monthly Budget'!$B$6</c:f>
              <c:strCache>
                <c:ptCount val="1"/>
                <c:pt idx="0">
                  <c:v>Council Tax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('New Edition Monthly Budget'!$C$3:$D$3,'New Edition Monthly Budget'!$F$3:$G$3)</c:f>
              <c:numCache>
                <c:formatCode>mmm\-yyyy</c:formatCode>
                <c:ptCount val="4"/>
                <c:pt idx="0">
                  <c:v>44927</c:v>
                </c:pt>
                <c:pt idx="1">
                  <c:v>44958</c:v>
                </c:pt>
                <c:pt idx="2">
                  <c:v>45017</c:v>
                </c:pt>
                <c:pt idx="3">
                  <c:v>45047</c:v>
                </c:pt>
              </c:numCache>
            </c:numRef>
          </c:cat>
          <c:val>
            <c:numRef>
              <c:f>('New Edition Monthly Budget'!$C$6:$D$6,'New Edition Monthly Budget'!$F$6:$G$6)</c:f>
              <c:numCache>
                <c:formatCode>_(* #,##0.00_);_(* \(#,##0.00\);_(* "-"??_);_(@_)</c:formatCode>
                <c:ptCount val="4"/>
                <c:pt idx="0">
                  <c:v>145</c:v>
                </c:pt>
                <c:pt idx="1">
                  <c:v>145</c:v>
                </c:pt>
                <c:pt idx="2">
                  <c:v>145</c:v>
                </c:pt>
                <c:pt idx="3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29-4099-8B4E-223528639F77}"/>
            </c:ext>
          </c:extLst>
        </c:ser>
        <c:ser>
          <c:idx val="3"/>
          <c:order val="3"/>
          <c:tx>
            <c:strRef>
              <c:f>'New Edition Monthly Budget'!$B$7</c:f>
              <c:strCache>
                <c:ptCount val="1"/>
                <c:pt idx="0">
                  <c:v>Water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('New Edition Monthly Budget'!$C$3:$D$3,'New Edition Monthly Budget'!$F$3:$G$3)</c:f>
              <c:numCache>
                <c:formatCode>mmm\-yyyy</c:formatCode>
                <c:ptCount val="4"/>
                <c:pt idx="0">
                  <c:v>44927</c:v>
                </c:pt>
                <c:pt idx="1">
                  <c:v>44958</c:v>
                </c:pt>
                <c:pt idx="2">
                  <c:v>45017</c:v>
                </c:pt>
                <c:pt idx="3">
                  <c:v>45047</c:v>
                </c:pt>
              </c:numCache>
            </c:numRef>
          </c:cat>
          <c:val>
            <c:numRef>
              <c:f>('New Edition Monthly Budget'!$C$7:$D$7,'New Edition Monthly Budget'!$F$7:$G$7)</c:f>
              <c:numCache>
                <c:formatCode>_(* #,##0.00_);_(* \(#,##0.00\);_(* "-"??_);_(@_)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29-4099-8B4E-223528639F77}"/>
            </c:ext>
          </c:extLst>
        </c:ser>
        <c:ser>
          <c:idx val="4"/>
          <c:order val="4"/>
          <c:tx>
            <c:strRef>
              <c:f>'New Edition Monthly Budget'!$B$8</c:f>
              <c:strCache>
                <c:ptCount val="1"/>
                <c:pt idx="0">
                  <c:v>Fruits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('New Edition Monthly Budget'!$C$3:$D$3,'New Edition Monthly Budget'!$F$3:$G$3)</c:f>
              <c:numCache>
                <c:formatCode>mmm\-yyyy</c:formatCode>
                <c:ptCount val="4"/>
                <c:pt idx="0">
                  <c:v>44927</c:v>
                </c:pt>
                <c:pt idx="1">
                  <c:v>44958</c:v>
                </c:pt>
                <c:pt idx="2">
                  <c:v>45017</c:v>
                </c:pt>
                <c:pt idx="3">
                  <c:v>45047</c:v>
                </c:pt>
              </c:numCache>
            </c:numRef>
          </c:cat>
          <c:val>
            <c:numRef>
              <c:f>('New Edition Monthly Budget'!$C$8:$D$8,'New Edition Monthly Budget'!$F$8:$G$8)</c:f>
              <c:numCache>
                <c:formatCode>_(* #,##0.00_);_(* \(#,##0.00\);_(* "-"??_);_(@_)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29-4099-8B4E-223528639F77}"/>
            </c:ext>
          </c:extLst>
        </c:ser>
        <c:ser>
          <c:idx val="5"/>
          <c:order val="5"/>
          <c:tx>
            <c:strRef>
              <c:f>'New Edition Monthly Budget'!$B$9</c:f>
              <c:strCache>
                <c:ptCount val="1"/>
                <c:pt idx="0">
                  <c:v>Insurance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('New Edition Monthly Budget'!$C$3:$D$3,'New Edition Monthly Budget'!$F$3:$G$3)</c:f>
              <c:numCache>
                <c:formatCode>mmm\-yyyy</c:formatCode>
                <c:ptCount val="4"/>
                <c:pt idx="0">
                  <c:v>44927</c:v>
                </c:pt>
                <c:pt idx="1">
                  <c:v>44958</c:v>
                </c:pt>
                <c:pt idx="2">
                  <c:v>45017</c:v>
                </c:pt>
                <c:pt idx="3">
                  <c:v>45047</c:v>
                </c:pt>
              </c:numCache>
            </c:numRef>
          </c:cat>
          <c:val>
            <c:numRef>
              <c:f>('New Edition Monthly Budget'!$C$9:$D$9,'New Edition Monthly Budget'!$F$9:$G$9)</c:f>
              <c:numCache>
                <c:formatCode>_(* #,##0.00_);_(* \(#,##0.00\);_(* "-"??_);_(@_)</c:formatCode>
                <c:ptCount val="4"/>
                <c:pt idx="0">
                  <c:v>80.150000000000006</c:v>
                </c:pt>
                <c:pt idx="1">
                  <c:v>80.150000000000006</c:v>
                </c:pt>
                <c:pt idx="2">
                  <c:v>80.150000000000006</c:v>
                </c:pt>
                <c:pt idx="3">
                  <c:v>80.150000000000006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29-4099-8B4E-223528639F77}"/>
            </c:ext>
          </c:extLst>
        </c:ser>
        <c:ser>
          <c:idx val="6"/>
          <c:order val="6"/>
          <c:tx>
            <c:strRef>
              <c:f>'New Edition Monthly Budget'!$B$10</c:f>
              <c:strCache>
                <c:ptCount val="1"/>
                <c:pt idx="0">
                  <c:v>Road Tax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('New Edition Monthly Budget'!$C$3:$D$3,'New Edition Monthly Budget'!$F$3:$G$3)</c:f>
              <c:numCache>
                <c:formatCode>mmm\-yyyy</c:formatCode>
                <c:ptCount val="4"/>
                <c:pt idx="0">
                  <c:v>44927</c:v>
                </c:pt>
                <c:pt idx="1">
                  <c:v>44958</c:v>
                </c:pt>
                <c:pt idx="2">
                  <c:v>45017</c:v>
                </c:pt>
                <c:pt idx="3">
                  <c:v>45047</c:v>
                </c:pt>
              </c:numCache>
            </c:numRef>
          </c:cat>
          <c:val>
            <c:numRef>
              <c:f>('New Edition Monthly Budget'!$C$10:$D$10,'New Edition Monthly Budget'!$F$10:$G$10)</c:f>
              <c:numCache>
                <c:formatCode>_(* #,##0.00_);_(* \(#,##0.00\);_(* "-"??_);_(@_)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29-4099-8B4E-223528639F77}"/>
            </c:ext>
          </c:extLst>
        </c:ser>
        <c:ser>
          <c:idx val="7"/>
          <c:order val="7"/>
          <c:tx>
            <c:strRef>
              <c:f>'New Edition Monthly Budget'!$B$11</c:f>
              <c:strCache>
                <c:ptCount val="1"/>
                <c:pt idx="0">
                  <c:v>Home Internet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('New Edition Monthly Budget'!$C$3:$D$3,'New Edition Monthly Budget'!$F$3:$G$3)</c:f>
              <c:numCache>
                <c:formatCode>mmm\-yyyy</c:formatCode>
                <c:ptCount val="4"/>
                <c:pt idx="0">
                  <c:v>44927</c:v>
                </c:pt>
                <c:pt idx="1">
                  <c:v>44958</c:v>
                </c:pt>
                <c:pt idx="2">
                  <c:v>45017</c:v>
                </c:pt>
                <c:pt idx="3">
                  <c:v>45047</c:v>
                </c:pt>
              </c:numCache>
            </c:numRef>
          </c:cat>
          <c:val>
            <c:numRef>
              <c:f>('New Edition Monthly Budget'!$C$11:$D$11,'New Edition Monthly Budget'!$F$11:$G$11)</c:f>
              <c:numCache>
                <c:formatCode>_(* #,##0.00_);_(* \(#,##0.00\);_(* "-"??_);_(@_)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29-4099-8B4E-223528639F77}"/>
            </c:ext>
          </c:extLst>
        </c:ser>
        <c:ser>
          <c:idx val="8"/>
          <c:order val="8"/>
          <c:tx>
            <c:strRef>
              <c:f>'New Edition Monthly Budget'!$B$12</c:f>
              <c:strCache>
                <c:ptCount val="1"/>
                <c:pt idx="0">
                  <c:v>Electricity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('New Edition Monthly Budget'!$C$3:$D$3,'New Edition Monthly Budget'!$F$3:$G$3)</c:f>
              <c:numCache>
                <c:formatCode>mmm\-yyyy</c:formatCode>
                <c:ptCount val="4"/>
                <c:pt idx="0">
                  <c:v>44927</c:v>
                </c:pt>
                <c:pt idx="1">
                  <c:v>44958</c:v>
                </c:pt>
                <c:pt idx="2">
                  <c:v>45017</c:v>
                </c:pt>
                <c:pt idx="3">
                  <c:v>45047</c:v>
                </c:pt>
              </c:numCache>
            </c:numRef>
          </c:cat>
          <c:val>
            <c:numRef>
              <c:f>('New Edition Monthly Budget'!$C$12:$D$12,'New Edition Monthly Budget'!$F$12:$G$12)</c:f>
              <c:numCache>
                <c:formatCode>_(* #,##0.00_);_(* \(#,##0.00\);_(* "-"??_);_(@_)</c:formatCode>
                <c:ptCount val="4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29-4099-8B4E-223528639F77}"/>
            </c:ext>
          </c:extLst>
        </c:ser>
        <c:ser>
          <c:idx val="9"/>
          <c:order val="9"/>
          <c:tx>
            <c:strRef>
              <c:f>'New Edition Monthly Budget'!$B$13</c:f>
              <c:strCache>
                <c:ptCount val="1"/>
                <c:pt idx="0">
                  <c:v>Bus Ticket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('New Edition Monthly Budget'!$C$3:$D$3,'New Edition Monthly Budget'!$F$3:$G$3)</c:f>
              <c:numCache>
                <c:formatCode>mmm\-yyyy</c:formatCode>
                <c:ptCount val="4"/>
                <c:pt idx="0">
                  <c:v>44927</c:v>
                </c:pt>
                <c:pt idx="1">
                  <c:v>44958</c:v>
                </c:pt>
                <c:pt idx="2">
                  <c:v>45017</c:v>
                </c:pt>
                <c:pt idx="3">
                  <c:v>45047</c:v>
                </c:pt>
              </c:numCache>
            </c:numRef>
          </c:cat>
          <c:val>
            <c:numRef>
              <c:f>('New Edition Monthly Budget'!$C$13:$D$13,'New Edition Monthly Budget'!$F$13:$G$13)</c:f>
              <c:numCache>
                <c:formatCode>_(* #,##0.00_);_(* \(#,##0.00\);_(* "-"??_);_(@_)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29-4099-8B4E-223528639F77}"/>
            </c:ext>
          </c:extLst>
        </c:ser>
        <c:ser>
          <c:idx val="10"/>
          <c:order val="10"/>
          <c:tx>
            <c:strRef>
              <c:f>'New Edition Monthly Budget'!$B$14</c:f>
              <c:strCache>
                <c:ptCount val="1"/>
                <c:pt idx="0">
                  <c:v>Food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('New Edition Monthly Budget'!$C$3:$D$3,'New Edition Monthly Budget'!$F$3:$G$3)</c:f>
              <c:numCache>
                <c:formatCode>mmm\-yyyy</c:formatCode>
                <c:ptCount val="4"/>
                <c:pt idx="0">
                  <c:v>44927</c:v>
                </c:pt>
                <c:pt idx="1">
                  <c:v>44958</c:v>
                </c:pt>
                <c:pt idx="2">
                  <c:v>45017</c:v>
                </c:pt>
                <c:pt idx="3">
                  <c:v>45047</c:v>
                </c:pt>
              </c:numCache>
            </c:numRef>
          </c:cat>
          <c:val>
            <c:numRef>
              <c:f>('New Edition Monthly Budget'!$C$14:$D$14,'New Edition Monthly Budget'!$F$14:$G$14)</c:f>
              <c:numCache>
                <c:formatCode>_(* #,##0.00_);_(* \(#,##0.00\);_(* "-"??_);_(@_)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329-4099-8B4E-223528639F77}"/>
            </c:ext>
          </c:extLst>
        </c:ser>
        <c:ser>
          <c:idx val="11"/>
          <c:order val="11"/>
          <c:tx>
            <c:strRef>
              <c:f>'New Edition Monthly Budget'!$B$15</c:f>
              <c:strCache>
                <c:ptCount val="1"/>
                <c:pt idx="0">
                  <c:v>Groceries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('New Edition Monthly Budget'!$C$3:$D$3,'New Edition Monthly Budget'!$F$3:$G$3)</c:f>
              <c:numCache>
                <c:formatCode>mmm\-yyyy</c:formatCode>
                <c:ptCount val="4"/>
                <c:pt idx="0">
                  <c:v>44927</c:v>
                </c:pt>
                <c:pt idx="1">
                  <c:v>44958</c:v>
                </c:pt>
                <c:pt idx="2">
                  <c:v>45017</c:v>
                </c:pt>
                <c:pt idx="3">
                  <c:v>45047</c:v>
                </c:pt>
              </c:numCache>
            </c:numRef>
          </c:cat>
          <c:val>
            <c:numRef>
              <c:f>('New Edition Monthly Budget'!$C$15:$D$15,'New Edition Monthly Budget'!$F$15:$G$15)</c:f>
              <c:numCache>
                <c:formatCode>_(* #,##0.00_);_(* \(#,##0.00\);_(* "-"??_);_(@_)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329-4099-8B4E-223528639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8297632"/>
        <c:axId val="778298712"/>
      </c:barChart>
      <c:catAx>
        <c:axId val="778297632"/>
        <c:scaling>
          <c:orientation val="minMax"/>
        </c:scaling>
        <c:delete val="0"/>
        <c:axPos val="b"/>
        <c:numFmt formatCode="mmm\-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98712"/>
        <c:crosses val="autoZero"/>
        <c:auto val="0"/>
        <c:lblAlgn val="ctr"/>
        <c:lblOffset val="100"/>
        <c:noMultiLvlLbl val="0"/>
      </c:catAx>
      <c:valAx>
        <c:axId val="77829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9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111111111111109E-2"/>
          <c:y val="0.24578703703703703"/>
          <c:w val="0.93888888888888888"/>
          <c:h val="0.6714577865266842"/>
        </c:manualLayout>
      </c:layout>
      <c:pieChart>
        <c:varyColors val="1"/>
        <c:ser>
          <c:idx val="0"/>
          <c:order val="0"/>
          <c:tx>
            <c:strRef>
              <c:f>'New Edition Monthly Budget'!$C$3</c:f>
              <c:strCache>
                <c:ptCount val="1"/>
                <c:pt idx="0">
                  <c:v>Jan-2023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8A-47C8-B347-55C57DBE85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8A-47C8-B347-55C57DBE85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8A-47C8-B347-55C57DBE85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8A-47C8-B347-55C57DBE85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08A-47C8-B347-55C57DBE85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08A-47C8-B347-55C57DBE85B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08A-47C8-B347-55C57DBE85B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08A-47C8-B347-55C57DBE85B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08A-47C8-B347-55C57DBE85B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08A-47C8-B347-55C57DBE85B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08A-47C8-B347-55C57DBE85B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08A-47C8-B347-55C57DBE85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Edition Monthly Budget'!$B$4:$B$15</c:f>
              <c:strCache>
                <c:ptCount val="12"/>
                <c:pt idx="0">
                  <c:v>Rent</c:v>
                </c:pt>
                <c:pt idx="1">
                  <c:v>Phone</c:v>
                </c:pt>
                <c:pt idx="2">
                  <c:v>Council Tax</c:v>
                </c:pt>
                <c:pt idx="3">
                  <c:v>Water</c:v>
                </c:pt>
                <c:pt idx="4">
                  <c:v>Fruits</c:v>
                </c:pt>
                <c:pt idx="5">
                  <c:v>Insurance</c:v>
                </c:pt>
                <c:pt idx="6">
                  <c:v>Road Tax</c:v>
                </c:pt>
                <c:pt idx="7">
                  <c:v>Home Internet</c:v>
                </c:pt>
                <c:pt idx="8">
                  <c:v>Electricity </c:v>
                </c:pt>
                <c:pt idx="9">
                  <c:v>Bus Ticket</c:v>
                </c:pt>
                <c:pt idx="10">
                  <c:v>Food</c:v>
                </c:pt>
                <c:pt idx="11">
                  <c:v>Groceries</c:v>
                </c:pt>
              </c:strCache>
            </c:strRef>
          </c:cat>
          <c:val>
            <c:numRef>
              <c:f>'New Edition Monthly Budget'!$C$4:$C$15</c:f>
              <c:numCache>
                <c:formatCode>_(* #,##0.00_);_(* \(#,##0.00\);_(* "-"??_);_(@_)</c:formatCode>
                <c:ptCount val="12"/>
                <c:pt idx="0" formatCode="&quot;£&quot;#,##0.00">
                  <c:v>680</c:v>
                </c:pt>
                <c:pt idx="1">
                  <c:v>15</c:v>
                </c:pt>
                <c:pt idx="2">
                  <c:v>145</c:v>
                </c:pt>
                <c:pt idx="3">
                  <c:v>100</c:v>
                </c:pt>
                <c:pt idx="4">
                  <c:v>50</c:v>
                </c:pt>
                <c:pt idx="5">
                  <c:v>80.150000000000006</c:v>
                </c:pt>
                <c:pt idx="6">
                  <c:v>45</c:v>
                </c:pt>
                <c:pt idx="7">
                  <c:v>15</c:v>
                </c:pt>
                <c:pt idx="8">
                  <c:v>75</c:v>
                </c:pt>
                <c:pt idx="9">
                  <c:v>5</c:v>
                </c:pt>
                <c:pt idx="10">
                  <c:v>200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D-4668-89E0-4E22AB0CFCE0}"/>
            </c:ext>
          </c:extLst>
        </c:ser>
        <c:ser>
          <c:idx val="1"/>
          <c:order val="1"/>
          <c:tx>
            <c:strRef>
              <c:f>'New Edition Monthly Budget'!$D$3</c:f>
              <c:strCache>
                <c:ptCount val="1"/>
                <c:pt idx="0">
                  <c:v>Feb-2023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08A-47C8-B347-55C57DBE85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08A-47C8-B347-55C57DBE85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08A-47C8-B347-55C57DBE85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08A-47C8-B347-55C57DBE85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08A-47C8-B347-55C57DBE85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08A-47C8-B347-55C57DBE85B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08A-47C8-B347-55C57DBE85B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08A-47C8-B347-55C57DBE85B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08A-47C8-B347-55C57DBE85B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08A-47C8-B347-55C57DBE85B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08A-47C8-B347-55C57DBE85B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08A-47C8-B347-55C57DBE85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Edition Monthly Budget'!$B$4:$B$15</c:f>
              <c:strCache>
                <c:ptCount val="12"/>
                <c:pt idx="0">
                  <c:v>Rent</c:v>
                </c:pt>
                <c:pt idx="1">
                  <c:v>Phone</c:v>
                </c:pt>
                <c:pt idx="2">
                  <c:v>Council Tax</c:v>
                </c:pt>
                <c:pt idx="3">
                  <c:v>Water</c:v>
                </c:pt>
                <c:pt idx="4">
                  <c:v>Fruits</c:v>
                </c:pt>
                <c:pt idx="5">
                  <c:v>Insurance</c:v>
                </c:pt>
                <c:pt idx="6">
                  <c:v>Road Tax</c:v>
                </c:pt>
                <c:pt idx="7">
                  <c:v>Home Internet</c:v>
                </c:pt>
                <c:pt idx="8">
                  <c:v>Electricity </c:v>
                </c:pt>
                <c:pt idx="9">
                  <c:v>Bus Ticket</c:v>
                </c:pt>
                <c:pt idx="10">
                  <c:v>Food</c:v>
                </c:pt>
                <c:pt idx="11">
                  <c:v>Groceries</c:v>
                </c:pt>
              </c:strCache>
            </c:strRef>
          </c:cat>
          <c:val>
            <c:numRef>
              <c:f>'New Edition Monthly Budget'!$D$4:$D$15</c:f>
              <c:numCache>
                <c:formatCode>_(* #,##0.00_);_(* \(#,##0.00\);_(* "-"??_);_(@_)</c:formatCode>
                <c:ptCount val="12"/>
                <c:pt idx="0" formatCode="&quot;£&quot;#,##0.00">
                  <c:v>680</c:v>
                </c:pt>
                <c:pt idx="1">
                  <c:v>15</c:v>
                </c:pt>
                <c:pt idx="2">
                  <c:v>145</c:v>
                </c:pt>
                <c:pt idx="3">
                  <c:v>100</c:v>
                </c:pt>
                <c:pt idx="4">
                  <c:v>50</c:v>
                </c:pt>
                <c:pt idx="5">
                  <c:v>80.150000000000006</c:v>
                </c:pt>
                <c:pt idx="6">
                  <c:v>45</c:v>
                </c:pt>
                <c:pt idx="7">
                  <c:v>15</c:v>
                </c:pt>
                <c:pt idx="8">
                  <c:v>75</c:v>
                </c:pt>
                <c:pt idx="9">
                  <c:v>5</c:v>
                </c:pt>
                <c:pt idx="10">
                  <c:v>300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9D-4668-89E0-4E22AB0CFCE0}"/>
            </c:ext>
          </c:extLst>
        </c:ser>
        <c:ser>
          <c:idx val="2"/>
          <c:order val="2"/>
          <c:tx>
            <c:strRef>
              <c:f>'New Edition Monthly Budget'!$E$3</c:f>
              <c:strCache>
                <c:ptCount val="1"/>
                <c:pt idx="0">
                  <c:v>Mar-2023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08A-47C8-B347-55C57DBE85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08A-47C8-B347-55C57DBE85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08A-47C8-B347-55C57DBE85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08A-47C8-B347-55C57DBE85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08A-47C8-B347-55C57DBE85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08A-47C8-B347-55C57DBE85B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308A-47C8-B347-55C57DBE85B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308A-47C8-B347-55C57DBE85B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308A-47C8-B347-55C57DBE85B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308A-47C8-B347-55C57DBE85B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308A-47C8-B347-55C57DBE85B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308A-47C8-B347-55C57DBE85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Edition Monthly Budget'!$B$4:$B$15</c:f>
              <c:strCache>
                <c:ptCount val="12"/>
                <c:pt idx="0">
                  <c:v>Rent</c:v>
                </c:pt>
                <c:pt idx="1">
                  <c:v>Phone</c:v>
                </c:pt>
                <c:pt idx="2">
                  <c:v>Council Tax</c:v>
                </c:pt>
                <c:pt idx="3">
                  <c:v>Water</c:v>
                </c:pt>
                <c:pt idx="4">
                  <c:v>Fruits</c:v>
                </c:pt>
                <c:pt idx="5">
                  <c:v>Insurance</c:v>
                </c:pt>
                <c:pt idx="6">
                  <c:v>Road Tax</c:v>
                </c:pt>
                <c:pt idx="7">
                  <c:v>Home Internet</c:v>
                </c:pt>
                <c:pt idx="8">
                  <c:v>Electricity </c:v>
                </c:pt>
                <c:pt idx="9">
                  <c:v>Bus Ticket</c:v>
                </c:pt>
                <c:pt idx="10">
                  <c:v>Food</c:v>
                </c:pt>
                <c:pt idx="11">
                  <c:v>Groceries</c:v>
                </c:pt>
              </c:strCache>
            </c:strRef>
          </c:cat>
          <c:val>
            <c:numRef>
              <c:f>'New Edition Monthly Budget'!$E$4:$E$15</c:f>
              <c:numCache>
                <c:formatCode>_(* #,##0.00_);_(* \(#,##0.00\);_(* "-"??_);_(@_)</c:formatCode>
                <c:ptCount val="12"/>
                <c:pt idx="0" formatCode="&quot;£&quot;#,##0.00">
                  <c:v>1000</c:v>
                </c:pt>
                <c:pt idx="1">
                  <c:v>15</c:v>
                </c:pt>
                <c:pt idx="2">
                  <c:v>145</c:v>
                </c:pt>
                <c:pt idx="3">
                  <c:v>100</c:v>
                </c:pt>
                <c:pt idx="4">
                  <c:v>50</c:v>
                </c:pt>
                <c:pt idx="5">
                  <c:v>80.150000000000006</c:v>
                </c:pt>
                <c:pt idx="6">
                  <c:v>45</c:v>
                </c:pt>
                <c:pt idx="7">
                  <c:v>15</c:v>
                </c:pt>
                <c:pt idx="8">
                  <c:v>75</c:v>
                </c:pt>
                <c:pt idx="9">
                  <c:v>5</c:v>
                </c:pt>
                <c:pt idx="10">
                  <c:v>300</c:v>
                </c:pt>
                <c:pt idx="1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9D-4668-89E0-4E22AB0CFCE0}"/>
            </c:ext>
          </c:extLst>
        </c:ser>
        <c:ser>
          <c:idx val="3"/>
          <c:order val="3"/>
          <c:tx>
            <c:strRef>
              <c:f>'New Edition Monthly Budget'!$F$3</c:f>
              <c:strCache>
                <c:ptCount val="1"/>
                <c:pt idx="0">
                  <c:v>Apr-2023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308A-47C8-B347-55C57DBE85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308A-47C8-B347-55C57DBE85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308A-47C8-B347-55C57DBE85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308A-47C8-B347-55C57DBE85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308A-47C8-B347-55C57DBE85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308A-47C8-B347-55C57DBE85B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308A-47C8-B347-55C57DBE85B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308A-47C8-B347-55C57DBE85B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308A-47C8-B347-55C57DBE85B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308A-47C8-B347-55C57DBE85B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308A-47C8-B347-55C57DBE85B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308A-47C8-B347-55C57DBE85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Edition Monthly Budget'!$B$4:$B$15</c:f>
              <c:strCache>
                <c:ptCount val="12"/>
                <c:pt idx="0">
                  <c:v>Rent</c:v>
                </c:pt>
                <c:pt idx="1">
                  <c:v>Phone</c:v>
                </c:pt>
                <c:pt idx="2">
                  <c:v>Council Tax</c:v>
                </c:pt>
                <c:pt idx="3">
                  <c:v>Water</c:v>
                </c:pt>
                <c:pt idx="4">
                  <c:v>Fruits</c:v>
                </c:pt>
                <c:pt idx="5">
                  <c:v>Insurance</c:v>
                </c:pt>
                <c:pt idx="6">
                  <c:v>Road Tax</c:v>
                </c:pt>
                <c:pt idx="7">
                  <c:v>Home Internet</c:v>
                </c:pt>
                <c:pt idx="8">
                  <c:v>Electricity </c:v>
                </c:pt>
                <c:pt idx="9">
                  <c:v>Bus Ticket</c:v>
                </c:pt>
                <c:pt idx="10">
                  <c:v>Food</c:v>
                </c:pt>
                <c:pt idx="11">
                  <c:v>Groceries</c:v>
                </c:pt>
              </c:strCache>
            </c:strRef>
          </c:cat>
          <c:val>
            <c:numRef>
              <c:f>'New Edition Monthly Budget'!$F$4:$F$15</c:f>
              <c:numCache>
                <c:formatCode>_(* #,##0.00_);_(* \(#,##0.00\);_(* "-"??_);_(@_)</c:formatCode>
                <c:ptCount val="12"/>
                <c:pt idx="0" formatCode="&quot;£&quot;#,##0.00">
                  <c:v>680</c:v>
                </c:pt>
                <c:pt idx="1">
                  <c:v>15</c:v>
                </c:pt>
                <c:pt idx="2">
                  <c:v>145</c:v>
                </c:pt>
                <c:pt idx="3">
                  <c:v>100</c:v>
                </c:pt>
                <c:pt idx="4">
                  <c:v>50</c:v>
                </c:pt>
                <c:pt idx="5">
                  <c:v>80.150000000000006</c:v>
                </c:pt>
                <c:pt idx="6">
                  <c:v>45</c:v>
                </c:pt>
                <c:pt idx="7">
                  <c:v>15</c:v>
                </c:pt>
                <c:pt idx="8">
                  <c:v>75</c:v>
                </c:pt>
                <c:pt idx="9">
                  <c:v>5</c:v>
                </c:pt>
                <c:pt idx="10">
                  <c:v>300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9D-4668-89E0-4E22AB0CFCE0}"/>
            </c:ext>
          </c:extLst>
        </c:ser>
        <c:ser>
          <c:idx val="4"/>
          <c:order val="4"/>
          <c:tx>
            <c:strRef>
              <c:f>'New Edition Monthly Budget'!$G$3</c:f>
              <c:strCache>
                <c:ptCount val="1"/>
                <c:pt idx="0">
                  <c:v>May-2023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308A-47C8-B347-55C57DBE85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308A-47C8-B347-55C57DBE85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308A-47C8-B347-55C57DBE85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308A-47C8-B347-55C57DBE85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308A-47C8-B347-55C57DBE85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308A-47C8-B347-55C57DBE85B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308A-47C8-B347-55C57DBE85B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308A-47C8-B347-55C57DBE85B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308A-47C8-B347-55C57DBE85B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308A-47C8-B347-55C57DBE85B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308A-47C8-B347-55C57DBE85B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308A-47C8-B347-55C57DBE85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Edition Monthly Budget'!$B$4:$B$15</c:f>
              <c:strCache>
                <c:ptCount val="12"/>
                <c:pt idx="0">
                  <c:v>Rent</c:v>
                </c:pt>
                <c:pt idx="1">
                  <c:v>Phone</c:v>
                </c:pt>
                <c:pt idx="2">
                  <c:v>Council Tax</c:v>
                </c:pt>
                <c:pt idx="3">
                  <c:v>Water</c:v>
                </c:pt>
                <c:pt idx="4">
                  <c:v>Fruits</c:v>
                </c:pt>
                <c:pt idx="5">
                  <c:v>Insurance</c:v>
                </c:pt>
                <c:pt idx="6">
                  <c:v>Road Tax</c:v>
                </c:pt>
                <c:pt idx="7">
                  <c:v>Home Internet</c:v>
                </c:pt>
                <c:pt idx="8">
                  <c:v>Electricity </c:v>
                </c:pt>
                <c:pt idx="9">
                  <c:v>Bus Ticket</c:v>
                </c:pt>
                <c:pt idx="10">
                  <c:v>Food</c:v>
                </c:pt>
                <c:pt idx="11">
                  <c:v>Groceries</c:v>
                </c:pt>
              </c:strCache>
            </c:strRef>
          </c:cat>
          <c:val>
            <c:numRef>
              <c:f>'New Edition Monthly Budget'!$G$4:$G$15</c:f>
              <c:numCache>
                <c:formatCode>_(* #,##0.00_);_(* \(#,##0.00\);_(* "-"??_);_(@_)</c:formatCode>
                <c:ptCount val="12"/>
                <c:pt idx="0" formatCode="&quot;£&quot;#,##0.00">
                  <c:v>650</c:v>
                </c:pt>
                <c:pt idx="1">
                  <c:v>25</c:v>
                </c:pt>
                <c:pt idx="2">
                  <c:v>145</c:v>
                </c:pt>
                <c:pt idx="3">
                  <c:v>100</c:v>
                </c:pt>
                <c:pt idx="4">
                  <c:v>50</c:v>
                </c:pt>
                <c:pt idx="5">
                  <c:v>80.150000000000006</c:v>
                </c:pt>
                <c:pt idx="6">
                  <c:v>45</c:v>
                </c:pt>
                <c:pt idx="7">
                  <c:v>15</c:v>
                </c:pt>
                <c:pt idx="8">
                  <c:v>75</c:v>
                </c:pt>
                <c:pt idx="9">
                  <c:v>5</c:v>
                </c:pt>
                <c:pt idx="10">
                  <c:v>300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9D-4668-89E0-4E22AB0CFC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FAE747-D03E-4D82-ACEB-56D4C1DC0D2E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5A3D75-6536-4407-923B-8C44D3103432}">
  <sheetPr/>
  <sheetViews>
    <sheetView zoomScale="89" workbookViewId="0" zoomToFit="1"/>
  </sheetViews>
  <pageMargins left="0.7" right="0.7" top="0.75" bottom="0.75" header="0.3" footer="0.3"/>
  <drawing r:id="rId1"/>
</chartsheet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23768AF6-E111-4832-ADCE-4DAA46F01702}" type="doc">
      <dgm:prSet loTypeId="urn:microsoft.com/office/officeart/2005/8/layout/hProcess9" loCatId="process" qsTypeId="urn:microsoft.com/office/officeart/2005/8/quickstyle/simple1" qsCatId="simple" csTypeId="urn:microsoft.com/office/officeart/2005/8/colors/accent1_2" csCatId="accent1" phldr="1"/>
      <dgm:spPr/>
    </dgm:pt>
    <dgm:pt modelId="{0C6E74C7-FAC1-4E7B-A522-2A6E14A3AD65}">
      <dgm:prSet phldrT="[Text]"/>
      <dgm:spPr/>
      <dgm:t>
        <a:bodyPr/>
        <a:lstStyle/>
        <a:p>
          <a:r>
            <a:rPr lang="en-GB"/>
            <a:t>Make Money</a:t>
          </a:r>
        </a:p>
      </dgm:t>
    </dgm:pt>
    <dgm:pt modelId="{BEFE3B42-F899-4266-B4E0-C2ABD12B70B2}" type="parTrans" cxnId="{3E72E60A-20BC-45EB-8E5E-8C520FA2514F}">
      <dgm:prSet/>
      <dgm:spPr/>
      <dgm:t>
        <a:bodyPr/>
        <a:lstStyle/>
        <a:p>
          <a:endParaRPr lang="en-GB"/>
        </a:p>
      </dgm:t>
    </dgm:pt>
    <dgm:pt modelId="{B60E44CD-E2F5-4B9B-B46C-9DE063453476}" type="sibTrans" cxnId="{3E72E60A-20BC-45EB-8E5E-8C520FA2514F}">
      <dgm:prSet/>
      <dgm:spPr/>
      <dgm:t>
        <a:bodyPr/>
        <a:lstStyle/>
        <a:p>
          <a:endParaRPr lang="en-GB"/>
        </a:p>
      </dgm:t>
    </dgm:pt>
    <dgm:pt modelId="{0611E804-2EFF-4D41-96C3-5B6E03CC43C8}">
      <dgm:prSet phldrT="[Text]"/>
      <dgm:spPr/>
      <dgm:t>
        <a:bodyPr/>
        <a:lstStyle/>
        <a:p>
          <a:r>
            <a:rPr lang="en-GB"/>
            <a:t>Spend Money</a:t>
          </a:r>
        </a:p>
      </dgm:t>
    </dgm:pt>
    <dgm:pt modelId="{4E90C441-E214-45DB-B2D0-CC855A62EC31}" type="parTrans" cxnId="{DCDABC9C-3A49-4084-A002-52BC21ABC82E}">
      <dgm:prSet/>
      <dgm:spPr/>
      <dgm:t>
        <a:bodyPr/>
        <a:lstStyle/>
        <a:p>
          <a:endParaRPr lang="en-GB"/>
        </a:p>
      </dgm:t>
    </dgm:pt>
    <dgm:pt modelId="{9CC4F5F7-B2F9-4865-BB06-1ED7985E5BDD}" type="sibTrans" cxnId="{DCDABC9C-3A49-4084-A002-52BC21ABC82E}">
      <dgm:prSet/>
      <dgm:spPr/>
      <dgm:t>
        <a:bodyPr/>
        <a:lstStyle/>
        <a:p>
          <a:endParaRPr lang="en-GB"/>
        </a:p>
      </dgm:t>
    </dgm:pt>
    <dgm:pt modelId="{637127D6-91B4-4BDD-BA25-D3F8790C3D4E}">
      <dgm:prSet phldrT="[Text]"/>
      <dgm:spPr/>
      <dgm:t>
        <a:bodyPr/>
        <a:lstStyle/>
        <a:p>
          <a:r>
            <a:rPr lang="en-GB"/>
            <a:t>Track Money</a:t>
          </a:r>
        </a:p>
      </dgm:t>
    </dgm:pt>
    <dgm:pt modelId="{1BAAB9FB-F800-4E93-8C5A-159C2BCA9CE3}" type="parTrans" cxnId="{D65E5B54-C119-4FDB-998C-67FF325826A5}">
      <dgm:prSet/>
      <dgm:spPr/>
      <dgm:t>
        <a:bodyPr/>
        <a:lstStyle/>
        <a:p>
          <a:endParaRPr lang="en-GB"/>
        </a:p>
      </dgm:t>
    </dgm:pt>
    <dgm:pt modelId="{8D2FA66C-3E50-46CB-B453-E77E555CDF73}" type="sibTrans" cxnId="{D65E5B54-C119-4FDB-998C-67FF325826A5}">
      <dgm:prSet/>
      <dgm:spPr/>
      <dgm:t>
        <a:bodyPr/>
        <a:lstStyle/>
        <a:p>
          <a:endParaRPr lang="en-GB"/>
        </a:p>
      </dgm:t>
    </dgm:pt>
    <dgm:pt modelId="{AB7B7A07-46F1-49D1-AFF6-C62A8FC85D61}">
      <dgm:prSet phldrT="[Text]"/>
      <dgm:spPr/>
      <dgm:t>
        <a:bodyPr/>
        <a:lstStyle/>
        <a:p>
          <a:r>
            <a:rPr lang="en-GB"/>
            <a:t>Ask my husband</a:t>
          </a:r>
        </a:p>
      </dgm:t>
    </dgm:pt>
    <dgm:pt modelId="{0F2D9BEF-EF53-48D3-A2F6-58FE2BD0068F}" type="parTrans" cxnId="{A40CC735-1E00-4978-A407-74A4078960A2}">
      <dgm:prSet/>
      <dgm:spPr/>
      <dgm:t>
        <a:bodyPr/>
        <a:lstStyle/>
        <a:p>
          <a:endParaRPr lang="en-GB"/>
        </a:p>
      </dgm:t>
    </dgm:pt>
    <dgm:pt modelId="{CC6FB1BD-9247-48C8-8126-0A241FFF894C}" type="sibTrans" cxnId="{A40CC735-1E00-4978-A407-74A4078960A2}">
      <dgm:prSet/>
      <dgm:spPr/>
      <dgm:t>
        <a:bodyPr/>
        <a:lstStyle/>
        <a:p>
          <a:endParaRPr lang="en-GB"/>
        </a:p>
      </dgm:t>
    </dgm:pt>
    <dgm:pt modelId="{F66E9C69-0447-44B1-9638-ED6E16E9E028}">
      <dgm:prSet phldrT="[Text]"/>
      <dgm:spPr/>
      <dgm:t>
        <a:bodyPr/>
        <a:lstStyle/>
        <a:p>
          <a:r>
            <a:rPr lang="en-GB"/>
            <a:t>work</a:t>
          </a:r>
        </a:p>
      </dgm:t>
    </dgm:pt>
    <dgm:pt modelId="{39E2F1E2-B980-4EF1-B3F3-CCBC6EDB9266}" type="parTrans" cxnId="{124D82E5-BCF3-43E6-9C42-3EBCB19BBE89}">
      <dgm:prSet/>
      <dgm:spPr/>
      <dgm:t>
        <a:bodyPr/>
        <a:lstStyle/>
        <a:p>
          <a:endParaRPr lang="en-GB"/>
        </a:p>
      </dgm:t>
    </dgm:pt>
    <dgm:pt modelId="{6BDE5291-9CF0-4E8C-9360-CDBEA1CBEB65}" type="sibTrans" cxnId="{124D82E5-BCF3-43E6-9C42-3EBCB19BBE89}">
      <dgm:prSet/>
      <dgm:spPr/>
      <dgm:t>
        <a:bodyPr/>
        <a:lstStyle/>
        <a:p>
          <a:endParaRPr lang="en-GB"/>
        </a:p>
      </dgm:t>
    </dgm:pt>
    <dgm:pt modelId="{C8740FB7-09F7-49FC-88A8-833116784D37}">
      <dgm:prSet phldrT="[Text]"/>
      <dgm:spPr/>
      <dgm:t>
        <a:bodyPr/>
        <a:lstStyle/>
        <a:p>
          <a:r>
            <a:rPr lang="en-GB"/>
            <a:t>Bills</a:t>
          </a:r>
        </a:p>
      </dgm:t>
    </dgm:pt>
    <dgm:pt modelId="{5999BBD6-E36F-4B92-B76B-78B72BA8484F}" type="parTrans" cxnId="{82F41395-346F-40CE-B70F-532AF2156375}">
      <dgm:prSet/>
      <dgm:spPr/>
      <dgm:t>
        <a:bodyPr/>
        <a:lstStyle/>
        <a:p>
          <a:endParaRPr lang="en-GB"/>
        </a:p>
      </dgm:t>
    </dgm:pt>
    <dgm:pt modelId="{A991536D-ECF9-45D7-9F0A-7BF83AD26182}" type="sibTrans" cxnId="{82F41395-346F-40CE-B70F-532AF2156375}">
      <dgm:prSet/>
      <dgm:spPr/>
      <dgm:t>
        <a:bodyPr/>
        <a:lstStyle/>
        <a:p>
          <a:endParaRPr lang="en-GB"/>
        </a:p>
      </dgm:t>
    </dgm:pt>
    <dgm:pt modelId="{D91BF57C-5E94-4A5A-B44D-DEE4842CE87A}">
      <dgm:prSet phldrT="[Text]"/>
      <dgm:spPr/>
      <dgm:t>
        <a:bodyPr/>
        <a:lstStyle/>
        <a:p>
          <a:r>
            <a:rPr lang="en-GB"/>
            <a:t>Play</a:t>
          </a:r>
        </a:p>
      </dgm:t>
    </dgm:pt>
    <dgm:pt modelId="{9FB1D2A1-15A3-466B-907B-0C6F41AA0F67}" type="parTrans" cxnId="{A6365F69-0654-402D-BC9D-93EE8AD66D77}">
      <dgm:prSet/>
      <dgm:spPr/>
      <dgm:t>
        <a:bodyPr/>
        <a:lstStyle/>
        <a:p>
          <a:endParaRPr lang="en-GB"/>
        </a:p>
      </dgm:t>
    </dgm:pt>
    <dgm:pt modelId="{CA579B8B-D81D-4391-97D6-3BDA5909FD2F}" type="sibTrans" cxnId="{A6365F69-0654-402D-BC9D-93EE8AD66D77}">
      <dgm:prSet/>
      <dgm:spPr/>
      <dgm:t>
        <a:bodyPr/>
        <a:lstStyle/>
        <a:p>
          <a:endParaRPr lang="en-GB"/>
        </a:p>
      </dgm:t>
    </dgm:pt>
    <dgm:pt modelId="{2931CECD-5656-4283-9320-BF82DD6A0252}" type="pres">
      <dgm:prSet presAssocID="{23768AF6-E111-4832-ADCE-4DAA46F01702}" presName="CompostProcess" presStyleCnt="0">
        <dgm:presLayoutVars>
          <dgm:dir/>
          <dgm:resizeHandles val="exact"/>
        </dgm:presLayoutVars>
      </dgm:prSet>
      <dgm:spPr/>
    </dgm:pt>
    <dgm:pt modelId="{A72A8775-70DE-4535-A77C-198A68C398EC}" type="pres">
      <dgm:prSet presAssocID="{23768AF6-E111-4832-ADCE-4DAA46F01702}" presName="arrow" presStyleLbl="bgShp" presStyleIdx="0" presStyleCnt="1"/>
      <dgm:spPr/>
    </dgm:pt>
    <dgm:pt modelId="{F6DFBA0E-40C4-49F6-A207-D58AB257454B}" type="pres">
      <dgm:prSet presAssocID="{23768AF6-E111-4832-ADCE-4DAA46F01702}" presName="linearProcess" presStyleCnt="0"/>
      <dgm:spPr/>
    </dgm:pt>
    <dgm:pt modelId="{5612771A-D07B-43D3-8A8B-7DC48BD9D548}" type="pres">
      <dgm:prSet presAssocID="{0C6E74C7-FAC1-4E7B-A522-2A6E14A3AD65}" presName="textNode" presStyleLbl="node1" presStyleIdx="0" presStyleCnt="3">
        <dgm:presLayoutVars>
          <dgm:bulletEnabled val="1"/>
        </dgm:presLayoutVars>
      </dgm:prSet>
      <dgm:spPr/>
    </dgm:pt>
    <dgm:pt modelId="{CEBE32BB-7703-4E08-98B1-F4BCAAD83EFD}" type="pres">
      <dgm:prSet presAssocID="{B60E44CD-E2F5-4B9B-B46C-9DE063453476}" presName="sibTrans" presStyleCnt="0"/>
      <dgm:spPr/>
    </dgm:pt>
    <dgm:pt modelId="{38991505-3917-4E9E-94AC-87025F04DAFA}" type="pres">
      <dgm:prSet presAssocID="{0611E804-2EFF-4D41-96C3-5B6E03CC43C8}" presName="textNode" presStyleLbl="node1" presStyleIdx="1" presStyleCnt="3">
        <dgm:presLayoutVars>
          <dgm:bulletEnabled val="1"/>
        </dgm:presLayoutVars>
      </dgm:prSet>
      <dgm:spPr/>
    </dgm:pt>
    <dgm:pt modelId="{99BA5F5E-B8FE-4086-BC41-B632665BB7F9}" type="pres">
      <dgm:prSet presAssocID="{9CC4F5F7-B2F9-4865-BB06-1ED7985E5BDD}" presName="sibTrans" presStyleCnt="0"/>
      <dgm:spPr/>
    </dgm:pt>
    <dgm:pt modelId="{125BBFE7-9CEA-4576-AD63-EEB28A2A51D3}" type="pres">
      <dgm:prSet presAssocID="{637127D6-91B4-4BDD-BA25-D3F8790C3D4E}" presName="textNode" presStyleLbl="node1" presStyleIdx="2" presStyleCnt="3">
        <dgm:presLayoutVars>
          <dgm:bulletEnabled val="1"/>
        </dgm:presLayoutVars>
      </dgm:prSet>
      <dgm:spPr/>
    </dgm:pt>
  </dgm:ptLst>
  <dgm:cxnLst>
    <dgm:cxn modelId="{3E72E60A-20BC-45EB-8E5E-8C520FA2514F}" srcId="{23768AF6-E111-4832-ADCE-4DAA46F01702}" destId="{0C6E74C7-FAC1-4E7B-A522-2A6E14A3AD65}" srcOrd="0" destOrd="0" parTransId="{BEFE3B42-F899-4266-B4E0-C2ABD12B70B2}" sibTransId="{B60E44CD-E2F5-4B9B-B46C-9DE063453476}"/>
    <dgm:cxn modelId="{35D2B01C-9937-41FE-99CC-C8444F9D5E17}" type="presOf" srcId="{F66E9C69-0447-44B1-9638-ED6E16E9E028}" destId="{5612771A-D07B-43D3-8A8B-7DC48BD9D548}" srcOrd="0" destOrd="1" presId="urn:microsoft.com/office/officeart/2005/8/layout/hProcess9"/>
    <dgm:cxn modelId="{A40CC735-1E00-4978-A407-74A4078960A2}" srcId="{0C6E74C7-FAC1-4E7B-A522-2A6E14A3AD65}" destId="{AB7B7A07-46F1-49D1-AFF6-C62A8FC85D61}" srcOrd="1" destOrd="0" parTransId="{0F2D9BEF-EF53-48D3-A2F6-58FE2BD0068F}" sibTransId="{CC6FB1BD-9247-48C8-8126-0A241FFF894C}"/>
    <dgm:cxn modelId="{CD1F763D-FDFB-4F06-8E16-BCDBBA33D03A}" type="presOf" srcId="{0C6E74C7-FAC1-4E7B-A522-2A6E14A3AD65}" destId="{5612771A-D07B-43D3-8A8B-7DC48BD9D548}" srcOrd="0" destOrd="0" presId="urn:microsoft.com/office/officeart/2005/8/layout/hProcess9"/>
    <dgm:cxn modelId="{A6365F69-0654-402D-BC9D-93EE8AD66D77}" srcId="{0611E804-2EFF-4D41-96C3-5B6E03CC43C8}" destId="{D91BF57C-5E94-4A5A-B44D-DEE4842CE87A}" srcOrd="1" destOrd="0" parTransId="{9FB1D2A1-15A3-466B-907B-0C6F41AA0F67}" sibTransId="{CA579B8B-D81D-4391-97D6-3BDA5909FD2F}"/>
    <dgm:cxn modelId="{D65E5B54-C119-4FDB-998C-67FF325826A5}" srcId="{23768AF6-E111-4832-ADCE-4DAA46F01702}" destId="{637127D6-91B4-4BDD-BA25-D3F8790C3D4E}" srcOrd="2" destOrd="0" parTransId="{1BAAB9FB-F800-4E93-8C5A-159C2BCA9CE3}" sibTransId="{8D2FA66C-3E50-46CB-B453-E77E555CDF73}"/>
    <dgm:cxn modelId="{82F41395-346F-40CE-B70F-532AF2156375}" srcId="{0611E804-2EFF-4D41-96C3-5B6E03CC43C8}" destId="{C8740FB7-09F7-49FC-88A8-833116784D37}" srcOrd="0" destOrd="0" parTransId="{5999BBD6-E36F-4B92-B76B-78B72BA8484F}" sibTransId="{A991536D-ECF9-45D7-9F0A-7BF83AD26182}"/>
    <dgm:cxn modelId="{D10CE49B-9156-4838-8AD7-127CDA433B82}" type="presOf" srcId="{AB7B7A07-46F1-49D1-AFF6-C62A8FC85D61}" destId="{5612771A-D07B-43D3-8A8B-7DC48BD9D548}" srcOrd="0" destOrd="2" presId="urn:microsoft.com/office/officeart/2005/8/layout/hProcess9"/>
    <dgm:cxn modelId="{DCDABC9C-3A49-4084-A002-52BC21ABC82E}" srcId="{23768AF6-E111-4832-ADCE-4DAA46F01702}" destId="{0611E804-2EFF-4D41-96C3-5B6E03CC43C8}" srcOrd="1" destOrd="0" parTransId="{4E90C441-E214-45DB-B2D0-CC855A62EC31}" sibTransId="{9CC4F5F7-B2F9-4865-BB06-1ED7985E5BDD}"/>
    <dgm:cxn modelId="{94E252A5-3679-49FC-B7C8-B56ACBBD7873}" type="presOf" srcId="{637127D6-91B4-4BDD-BA25-D3F8790C3D4E}" destId="{125BBFE7-9CEA-4576-AD63-EEB28A2A51D3}" srcOrd="0" destOrd="0" presId="urn:microsoft.com/office/officeart/2005/8/layout/hProcess9"/>
    <dgm:cxn modelId="{37D967E2-BC25-4ED6-9EF2-895D23ABF2A8}" type="presOf" srcId="{C8740FB7-09F7-49FC-88A8-833116784D37}" destId="{38991505-3917-4E9E-94AC-87025F04DAFA}" srcOrd="0" destOrd="1" presId="urn:microsoft.com/office/officeart/2005/8/layout/hProcess9"/>
    <dgm:cxn modelId="{124D82E5-BCF3-43E6-9C42-3EBCB19BBE89}" srcId="{0C6E74C7-FAC1-4E7B-A522-2A6E14A3AD65}" destId="{F66E9C69-0447-44B1-9638-ED6E16E9E028}" srcOrd="0" destOrd="0" parTransId="{39E2F1E2-B980-4EF1-B3F3-CCBC6EDB9266}" sibTransId="{6BDE5291-9CF0-4E8C-9360-CDBEA1CBEB65}"/>
    <dgm:cxn modelId="{DC76B6E7-927D-42E6-BCB9-B28C5CE8C9EB}" type="presOf" srcId="{D91BF57C-5E94-4A5A-B44D-DEE4842CE87A}" destId="{38991505-3917-4E9E-94AC-87025F04DAFA}" srcOrd="0" destOrd="2" presId="urn:microsoft.com/office/officeart/2005/8/layout/hProcess9"/>
    <dgm:cxn modelId="{FA5C46EA-69EF-4B81-83EC-1A11A2292209}" type="presOf" srcId="{0611E804-2EFF-4D41-96C3-5B6E03CC43C8}" destId="{38991505-3917-4E9E-94AC-87025F04DAFA}" srcOrd="0" destOrd="0" presId="urn:microsoft.com/office/officeart/2005/8/layout/hProcess9"/>
    <dgm:cxn modelId="{C649BAFC-3866-4B47-AACC-D66FB4410F40}" type="presOf" srcId="{23768AF6-E111-4832-ADCE-4DAA46F01702}" destId="{2931CECD-5656-4283-9320-BF82DD6A0252}" srcOrd="0" destOrd="0" presId="urn:microsoft.com/office/officeart/2005/8/layout/hProcess9"/>
    <dgm:cxn modelId="{17007A92-F462-4F77-AC35-A3C1DE2746BD}" type="presParOf" srcId="{2931CECD-5656-4283-9320-BF82DD6A0252}" destId="{A72A8775-70DE-4535-A77C-198A68C398EC}" srcOrd="0" destOrd="0" presId="urn:microsoft.com/office/officeart/2005/8/layout/hProcess9"/>
    <dgm:cxn modelId="{D966E5CB-FF4D-44B1-9128-B5F32FDDAD52}" type="presParOf" srcId="{2931CECD-5656-4283-9320-BF82DD6A0252}" destId="{F6DFBA0E-40C4-49F6-A207-D58AB257454B}" srcOrd="1" destOrd="0" presId="urn:microsoft.com/office/officeart/2005/8/layout/hProcess9"/>
    <dgm:cxn modelId="{531B758F-94D2-4C70-BFC6-4BAF5E75FAB5}" type="presParOf" srcId="{F6DFBA0E-40C4-49F6-A207-D58AB257454B}" destId="{5612771A-D07B-43D3-8A8B-7DC48BD9D548}" srcOrd="0" destOrd="0" presId="urn:microsoft.com/office/officeart/2005/8/layout/hProcess9"/>
    <dgm:cxn modelId="{52DF8952-E267-4B59-B599-4BD249A7C786}" type="presParOf" srcId="{F6DFBA0E-40C4-49F6-A207-D58AB257454B}" destId="{CEBE32BB-7703-4E08-98B1-F4BCAAD83EFD}" srcOrd="1" destOrd="0" presId="urn:microsoft.com/office/officeart/2005/8/layout/hProcess9"/>
    <dgm:cxn modelId="{741508C2-2AFA-483C-B146-51AAA14356FC}" type="presParOf" srcId="{F6DFBA0E-40C4-49F6-A207-D58AB257454B}" destId="{38991505-3917-4E9E-94AC-87025F04DAFA}" srcOrd="2" destOrd="0" presId="urn:microsoft.com/office/officeart/2005/8/layout/hProcess9"/>
    <dgm:cxn modelId="{CD3CC8C4-03BC-42D2-B96E-9D19FDF70F7B}" type="presParOf" srcId="{F6DFBA0E-40C4-49F6-A207-D58AB257454B}" destId="{99BA5F5E-B8FE-4086-BC41-B632665BB7F9}" srcOrd="3" destOrd="0" presId="urn:microsoft.com/office/officeart/2005/8/layout/hProcess9"/>
    <dgm:cxn modelId="{21C61F35-C948-407D-A967-D03A39590CD0}" type="presParOf" srcId="{F6DFBA0E-40C4-49F6-A207-D58AB257454B}" destId="{125BBFE7-9CEA-4576-AD63-EEB28A2A51D3}" srcOrd="4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8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9075FDCB-8143-409D-9CA1-3D30C4754826}" type="doc">
      <dgm:prSet loTypeId="urn:microsoft.com/office/officeart/2005/8/layout/hProcess9" loCatId="process" qsTypeId="urn:microsoft.com/office/officeart/2005/8/quickstyle/simple1" qsCatId="simple" csTypeId="urn:microsoft.com/office/officeart/2005/8/colors/accent1_2" csCatId="accent1" phldr="1"/>
      <dgm:spPr/>
    </dgm:pt>
    <dgm:pt modelId="{A4436212-036E-4A71-86AA-58D79CA27C93}">
      <dgm:prSet phldrT="[Text]"/>
      <dgm:spPr/>
      <dgm:t>
        <a:bodyPr/>
        <a:lstStyle/>
        <a:p>
          <a:r>
            <a:rPr lang="en-GB"/>
            <a:t>Make money</a:t>
          </a:r>
        </a:p>
      </dgm:t>
    </dgm:pt>
    <dgm:pt modelId="{4C20514F-62D9-48DB-A669-02C3C69336ED}" type="parTrans" cxnId="{9AF65734-BDE7-4135-ADC9-C806F493B435}">
      <dgm:prSet/>
      <dgm:spPr/>
      <dgm:t>
        <a:bodyPr/>
        <a:lstStyle/>
        <a:p>
          <a:endParaRPr lang="en-GB"/>
        </a:p>
      </dgm:t>
    </dgm:pt>
    <dgm:pt modelId="{6A26CC2B-DF9D-40C4-819A-3A426BD55D75}" type="sibTrans" cxnId="{9AF65734-BDE7-4135-ADC9-C806F493B435}">
      <dgm:prSet/>
      <dgm:spPr/>
      <dgm:t>
        <a:bodyPr/>
        <a:lstStyle/>
        <a:p>
          <a:endParaRPr lang="en-GB"/>
        </a:p>
      </dgm:t>
    </dgm:pt>
    <dgm:pt modelId="{549F0938-ACFA-484A-B90F-C136791D4D1F}">
      <dgm:prSet phldrT="[Text]"/>
      <dgm:spPr/>
      <dgm:t>
        <a:bodyPr/>
        <a:lstStyle/>
        <a:p>
          <a:r>
            <a:rPr lang="en-GB"/>
            <a:t>Spend money</a:t>
          </a:r>
        </a:p>
      </dgm:t>
    </dgm:pt>
    <dgm:pt modelId="{3E952A73-6818-49E5-A4BF-A00DE5CD5915}" type="parTrans" cxnId="{4C3D51DA-FA33-4900-BA2A-4B77EF5BA29E}">
      <dgm:prSet/>
      <dgm:spPr/>
      <dgm:t>
        <a:bodyPr/>
        <a:lstStyle/>
        <a:p>
          <a:endParaRPr lang="en-GB"/>
        </a:p>
      </dgm:t>
    </dgm:pt>
    <dgm:pt modelId="{5055F3BC-0A06-4EDC-949B-B14FB0645A70}" type="sibTrans" cxnId="{4C3D51DA-FA33-4900-BA2A-4B77EF5BA29E}">
      <dgm:prSet/>
      <dgm:spPr/>
      <dgm:t>
        <a:bodyPr/>
        <a:lstStyle/>
        <a:p>
          <a:endParaRPr lang="en-GB"/>
        </a:p>
      </dgm:t>
    </dgm:pt>
    <dgm:pt modelId="{BA0C91CB-6B11-46A7-94AF-EB7D39F96CCD}">
      <dgm:prSet phldrT="[Text]"/>
      <dgm:spPr/>
      <dgm:t>
        <a:bodyPr/>
        <a:lstStyle/>
        <a:p>
          <a:r>
            <a:rPr lang="en-GB"/>
            <a:t>Track money</a:t>
          </a:r>
        </a:p>
      </dgm:t>
    </dgm:pt>
    <dgm:pt modelId="{AC0F8BA0-A4E3-4D35-955A-309AA64A6CDF}" type="parTrans" cxnId="{7127B8D4-AAA0-4CE4-932D-9D3549554716}">
      <dgm:prSet/>
      <dgm:spPr/>
      <dgm:t>
        <a:bodyPr/>
        <a:lstStyle/>
        <a:p>
          <a:endParaRPr lang="en-GB"/>
        </a:p>
      </dgm:t>
    </dgm:pt>
    <dgm:pt modelId="{AC6D5DC6-288E-4B1F-BFB9-7312BF5B5E8A}" type="sibTrans" cxnId="{7127B8D4-AAA0-4CE4-932D-9D3549554716}">
      <dgm:prSet/>
      <dgm:spPr/>
      <dgm:t>
        <a:bodyPr/>
        <a:lstStyle/>
        <a:p>
          <a:endParaRPr lang="en-GB"/>
        </a:p>
      </dgm:t>
    </dgm:pt>
    <dgm:pt modelId="{A4AD097D-B921-4D91-BFC2-42DF2190BC7E}">
      <dgm:prSet phldrT="[Text]"/>
      <dgm:spPr/>
      <dgm:t>
        <a:bodyPr/>
        <a:lstStyle/>
        <a:p>
          <a:r>
            <a:rPr lang="en-GB"/>
            <a:t>work</a:t>
          </a:r>
        </a:p>
      </dgm:t>
    </dgm:pt>
    <dgm:pt modelId="{9EF11BEC-D692-4DF2-A508-07FD2750A5E2}" type="parTrans" cxnId="{E1B3E6FA-8B3A-48B3-B9FB-C024BFA17889}">
      <dgm:prSet/>
      <dgm:spPr/>
      <dgm:t>
        <a:bodyPr/>
        <a:lstStyle/>
        <a:p>
          <a:endParaRPr lang="en-GB"/>
        </a:p>
      </dgm:t>
    </dgm:pt>
    <dgm:pt modelId="{C826021B-9D35-46C9-9F16-5ED74E24E68C}" type="sibTrans" cxnId="{E1B3E6FA-8B3A-48B3-B9FB-C024BFA17889}">
      <dgm:prSet/>
      <dgm:spPr/>
      <dgm:t>
        <a:bodyPr/>
        <a:lstStyle/>
        <a:p>
          <a:endParaRPr lang="en-GB"/>
        </a:p>
      </dgm:t>
    </dgm:pt>
    <dgm:pt modelId="{E92ECA9E-A1B8-44DF-931B-4F12B0DA000C}">
      <dgm:prSet phldrT="[Text]"/>
      <dgm:spPr/>
      <dgm:t>
        <a:bodyPr/>
        <a:lstStyle/>
        <a:p>
          <a:r>
            <a:rPr lang="en-GB"/>
            <a:t>ask my husband</a:t>
          </a:r>
        </a:p>
      </dgm:t>
    </dgm:pt>
    <dgm:pt modelId="{18E0AD4D-BA0A-4F74-84AB-BCF12C4D3DC6}" type="parTrans" cxnId="{28BB1FC2-3B1B-499E-96C8-41AA81CC31EA}">
      <dgm:prSet/>
      <dgm:spPr/>
      <dgm:t>
        <a:bodyPr/>
        <a:lstStyle/>
        <a:p>
          <a:endParaRPr lang="en-GB"/>
        </a:p>
      </dgm:t>
    </dgm:pt>
    <dgm:pt modelId="{E2F44416-666F-4FAC-8AE7-07D60C60B827}" type="sibTrans" cxnId="{28BB1FC2-3B1B-499E-96C8-41AA81CC31EA}">
      <dgm:prSet/>
      <dgm:spPr/>
      <dgm:t>
        <a:bodyPr/>
        <a:lstStyle/>
        <a:p>
          <a:endParaRPr lang="en-GB"/>
        </a:p>
      </dgm:t>
    </dgm:pt>
    <dgm:pt modelId="{6F6DC1C1-4D25-48ED-80EF-D4B4A43B7F8A}">
      <dgm:prSet phldrT="[Text]"/>
      <dgm:spPr/>
      <dgm:t>
        <a:bodyPr/>
        <a:lstStyle/>
        <a:p>
          <a:r>
            <a:rPr lang="en-GB"/>
            <a:t>bills</a:t>
          </a:r>
        </a:p>
      </dgm:t>
    </dgm:pt>
    <dgm:pt modelId="{B6D41B79-2190-40B8-8739-110091C8022D}" type="parTrans" cxnId="{70DA458A-DC82-46E6-8133-63A68DC866C9}">
      <dgm:prSet/>
      <dgm:spPr/>
      <dgm:t>
        <a:bodyPr/>
        <a:lstStyle/>
        <a:p>
          <a:endParaRPr lang="en-GB"/>
        </a:p>
      </dgm:t>
    </dgm:pt>
    <dgm:pt modelId="{554006E8-AC56-40DD-B037-E6522303538D}" type="sibTrans" cxnId="{70DA458A-DC82-46E6-8133-63A68DC866C9}">
      <dgm:prSet/>
      <dgm:spPr/>
      <dgm:t>
        <a:bodyPr/>
        <a:lstStyle/>
        <a:p>
          <a:endParaRPr lang="en-GB"/>
        </a:p>
      </dgm:t>
    </dgm:pt>
    <dgm:pt modelId="{A59AE1BD-6B5C-4610-AC63-293B7CA86646}">
      <dgm:prSet phldrT="[Text]"/>
      <dgm:spPr/>
      <dgm:t>
        <a:bodyPr/>
        <a:lstStyle/>
        <a:p>
          <a:r>
            <a:rPr lang="en-GB"/>
            <a:t>vacation</a:t>
          </a:r>
        </a:p>
      </dgm:t>
    </dgm:pt>
    <dgm:pt modelId="{FA221DF7-4005-4418-B14E-29B6CB80A58F}" type="parTrans" cxnId="{AF929DFA-A2AB-4142-8306-1F83A569273D}">
      <dgm:prSet/>
      <dgm:spPr/>
      <dgm:t>
        <a:bodyPr/>
        <a:lstStyle/>
        <a:p>
          <a:endParaRPr lang="en-GB"/>
        </a:p>
      </dgm:t>
    </dgm:pt>
    <dgm:pt modelId="{60562DA3-9749-4230-9B9D-CEDFB2345ED2}" type="sibTrans" cxnId="{AF929DFA-A2AB-4142-8306-1F83A569273D}">
      <dgm:prSet/>
      <dgm:spPr/>
      <dgm:t>
        <a:bodyPr/>
        <a:lstStyle/>
        <a:p>
          <a:endParaRPr lang="en-GB"/>
        </a:p>
      </dgm:t>
    </dgm:pt>
    <dgm:pt modelId="{E653C778-F1D3-47B6-ACA1-14A11A02901B}" type="pres">
      <dgm:prSet presAssocID="{9075FDCB-8143-409D-9CA1-3D30C4754826}" presName="CompostProcess" presStyleCnt="0">
        <dgm:presLayoutVars>
          <dgm:dir/>
          <dgm:resizeHandles val="exact"/>
        </dgm:presLayoutVars>
      </dgm:prSet>
      <dgm:spPr/>
    </dgm:pt>
    <dgm:pt modelId="{A289A53E-7456-4482-86C7-D0B744645163}" type="pres">
      <dgm:prSet presAssocID="{9075FDCB-8143-409D-9CA1-3D30C4754826}" presName="arrow" presStyleLbl="bgShp" presStyleIdx="0" presStyleCnt="1" custLinFactY="26141" custLinFactNeighborX="-894" custLinFactNeighborY="100000"/>
      <dgm:spPr/>
    </dgm:pt>
    <dgm:pt modelId="{7B36B7DC-9A89-4937-807E-47D2C59462DA}" type="pres">
      <dgm:prSet presAssocID="{9075FDCB-8143-409D-9CA1-3D30C4754826}" presName="linearProcess" presStyleCnt="0"/>
      <dgm:spPr/>
    </dgm:pt>
    <dgm:pt modelId="{DAEA1B83-1646-432A-BD9E-891D0D7B7A7D}" type="pres">
      <dgm:prSet presAssocID="{A4436212-036E-4A71-86AA-58D79CA27C93}" presName="textNode" presStyleLbl="node1" presStyleIdx="0" presStyleCnt="3">
        <dgm:presLayoutVars>
          <dgm:bulletEnabled val="1"/>
        </dgm:presLayoutVars>
      </dgm:prSet>
      <dgm:spPr/>
    </dgm:pt>
    <dgm:pt modelId="{51813BB6-B479-4DA6-BD6E-BA94CA3CCB39}" type="pres">
      <dgm:prSet presAssocID="{6A26CC2B-DF9D-40C4-819A-3A426BD55D75}" presName="sibTrans" presStyleCnt="0"/>
      <dgm:spPr/>
    </dgm:pt>
    <dgm:pt modelId="{8D2DB76F-1124-4C30-9B2A-3AEF2359F1A8}" type="pres">
      <dgm:prSet presAssocID="{549F0938-ACFA-484A-B90F-C136791D4D1F}" presName="textNode" presStyleLbl="node1" presStyleIdx="1" presStyleCnt="3">
        <dgm:presLayoutVars>
          <dgm:bulletEnabled val="1"/>
        </dgm:presLayoutVars>
      </dgm:prSet>
      <dgm:spPr/>
    </dgm:pt>
    <dgm:pt modelId="{BE87A3DE-6FA3-4BB6-AD08-612CE0945D7E}" type="pres">
      <dgm:prSet presAssocID="{5055F3BC-0A06-4EDC-949B-B14FB0645A70}" presName="sibTrans" presStyleCnt="0"/>
      <dgm:spPr/>
    </dgm:pt>
    <dgm:pt modelId="{1582E5A3-02E8-4507-AE0B-BC75573A60B4}" type="pres">
      <dgm:prSet presAssocID="{BA0C91CB-6B11-46A7-94AF-EB7D39F96CCD}" presName="textNode" presStyleLbl="node1" presStyleIdx="2" presStyleCnt="3">
        <dgm:presLayoutVars>
          <dgm:bulletEnabled val="1"/>
        </dgm:presLayoutVars>
      </dgm:prSet>
      <dgm:spPr/>
    </dgm:pt>
  </dgm:ptLst>
  <dgm:cxnLst>
    <dgm:cxn modelId="{63CCC718-ED03-431C-A33E-D10A4DAAD85D}" type="presOf" srcId="{6F6DC1C1-4D25-48ED-80EF-D4B4A43B7F8A}" destId="{8D2DB76F-1124-4C30-9B2A-3AEF2359F1A8}" srcOrd="0" destOrd="1" presId="urn:microsoft.com/office/officeart/2005/8/layout/hProcess9"/>
    <dgm:cxn modelId="{C44BDA18-6A02-455B-8A82-985443F3A86F}" type="presOf" srcId="{9075FDCB-8143-409D-9CA1-3D30C4754826}" destId="{E653C778-F1D3-47B6-ACA1-14A11A02901B}" srcOrd="0" destOrd="0" presId="urn:microsoft.com/office/officeart/2005/8/layout/hProcess9"/>
    <dgm:cxn modelId="{A7D6D72E-48B5-4E19-96BE-8CF198BD56F1}" type="presOf" srcId="{549F0938-ACFA-484A-B90F-C136791D4D1F}" destId="{8D2DB76F-1124-4C30-9B2A-3AEF2359F1A8}" srcOrd="0" destOrd="0" presId="urn:microsoft.com/office/officeart/2005/8/layout/hProcess9"/>
    <dgm:cxn modelId="{9AF65734-BDE7-4135-ADC9-C806F493B435}" srcId="{9075FDCB-8143-409D-9CA1-3D30C4754826}" destId="{A4436212-036E-4A71-86AA-58D79CA27C93}" srcOrd="0" destOrd="0" parTransId="{4C20514F-62D9-48DB-A669-02C3C69336ED}" sibTransId="{6A26CC2B-DF9D-40C4-819A-3A426BD55D75}"/>
    <dgm:cxn modelId="{860D6F5C-1BEB-40E1-94BE-C687D8BB95DB}" type="presOf" srcId="{A4436212-036E-4A71-86AA-58D79CA27C93}" destId="{DAEA1B83-1646-432A-BD9E-891D0D7B7A7D}" srcOrd="0" destOrd="0" presId="urn:microsoft.com/office/officeart/2005/8/layout/hProcess9"/>
    <dgm:cxn modelId="{3ED3154D-6E21-4191-A394-9A3AAE96568A}" type="presOf" srcId="{E92ECA9E-A1B8-44DF-931B-4F12B0DA000C}" destId="{DAEA1B83-1646-432A-BD9E-891D0D7B7A7D}" srcOrd="0" destOrd="2" presId="urn:microsoft.com/office/officeart/2005/8/layout/hProcess9"/>
    <dgm:cxn modelId="{70DA458A-DC82-46E6-8133-63A68DC866C9}" srcId="{549F0938-ACFA-484A-B90F-C136791D4D1F}" destId="{6F6DC1C1-4D25-48ED-80EF-D4B4A43B7F8A}" srcOrd="0" destOrd="0" parTransId="{B6D41B79-2190-40B8-8739-110091C8022D}" sibTransId="{554006E8-AC56-40DD-B037-E6522303538D}"/>
    <dgm:cxn modelId="{01CC31AD-37DC-4F44-88AB-349891C0D017}" type="presOf" srcId="{A4AD097D-B921-4D91-BFC2-42DF2190BC7E}" destId="{DAEA1B83-1646-432A-BD9E-891D0D7B7A7D}" srcOrd="0" destOrd="1" presId="urn:microsoft.com/office/officeart/2005/8/layout/hProcess9"/>
    <dgm:cxn modelId="{964D19BA-CA43-4C66-B5A0-2EAEED20B97E}" type="presOf" srcId="{BA0C91CB-6B11-46A7-94AF-EB7D39F96CCD}" destId="{1582E5A3-02E8-4507-AE0B-BC75573A60B4}" srcOrd="0" destOrd="0" presId="urn:microsoft.com/office/officeart/2005/8/layout/hProcess9"/>
    <dgm:cxn modelId="{28BB1FC2-3B1B-499E-96C8-41AA81CC31EA}" srcId="{A4436212-036E-4A71-86AA-58D79CA27C93}" destId="{E92ECA9E-A1B8-44DF-931B-4F12B0DA000C}" srcOrd="1" destOrd="0" parTransId="{18E0AD4D-BA0A-4F74-84AB-BCF12C4D3DC6}" sibTransId="{E2F44416-666F-4FAC-8AE7-07D60C60B827}"/>
    <dgm:cxn modelId="{7127B8D4-AAA0-4CE4-932D-9D3549554716}" srcId="{9075FDCB-8143-409D-9CA1-3D30C4754826}" destId="{BA0C91CB-6B11-46A7-94AF-EB7D39F96CCD}" srcOrd="2" destOrd="0" parTransId="{AC0F8BA0-A4E3-4D35-955A-309AA64A6CDF}" sibTransId="{AC6D5DC6-288E-4B1F-BFB9-7312BF5B5E8A}"/>
    <dgm:cxn modelId="{4C3D51DA-FA33-4900-BA2A-4B77EF5BA29E}" srcId="{9075FDCB-8143-409D-9CA1-3D30C4754826}" destId="{549F0938-ACFA-484A-B90F-C136791D4D1F}" srcOrd="1" destOrd="0" parTransId="{3E952A73-6818-49E5-A4BF-A00DE5CD5915}" sibTransId="{5055F3BC-0A06-4EDC-949B-B14FB0645A70}"/>
    <dgm:cxn modelId="{18CFC7E1-E149-42B4-A2FA-2C5C48E80E13}" type="presOf" srcId="{A59AE1BD-6B5C-4610-AC63-293B7CA86646}" destId="{8D2DB76F-1124-4C30-9B2A-3AEF2359F1A8}" srcOrd="0" destOrd="2" presId="urn:microsoft.com/office/officeart/2005/8/layout/hProcess9"/>
    <dgm:cxn modelId="{AF929DFA-A2AB-4142-8306-1F83A569273D}" srcId="{549F0938-ACFA-484A-B90F-C136791D4D1F}" destId="{A59AE1BD-6B5C-4610-AC63-293B7CA86646}" srcOrd="1" destOrd="0" parTransId="{FA221DF7-4005-4418-B14E-29B6CB80A58F}" sibTransId="{60562DA3-9749-4230-9B9D-CEDFB2345ED2}"/>
    <dgm:cxn modelId="{E1B3E6FA-8B3A-48B3-B9FB-C024BFA17889}" srcId="{A4436212-036E-4A71-86AA-58D79CA27C93}" destId="{A4AD097D-B921-4D91-BFC2-42DF2190BC7E}" srcOrd="0" destOrd="0" parTransId="{9EF11BEC-D692-4DF2-A508-07FD2750A5E2}" sibTransId="{C826021B-9D35-46C9-9F16-5ED74E24E68C}"/>
    <dgm:cxn modelId="{116E236B-F159-4BBD-BB34-9C7E7F28FECE}" type="presParOf" srcId="{E653C778-F1D3-47B6-ACA1-14A11A02901B}" destId="{A289A53E-7456-4482-86C7-D0B744645163}" srcOrd="0" destOrd="0" presId="urn:microsoft.com/office/officeart/2005/8/layout/hProcess9"/>
    <dgm:cxn modelId="{78D75C14-9E60-469B-AB41-1618128BE5F6}" type="presParOf" srcId="{E653C778-F1D3-47B6-ACA1-14A11A02901B}" destId="{7B36B7DC-9A89-4937-807E-47D2C59462DA}" srcOrd="1" destOrd="0" presId="urn:microsoft.com/office/officeart/2005/8/layout/hProcess9"/>
    <dgm:cxn modelId="{6E76C4F5-20B1-42D2-A8A4-11BA5C38B54C}" type="presParOf" srcId="{7B36B7DC-9A89-4937-807E-47D2C59462DA}" destId="{DAEA1B83-1646-432A-BD9E-891D0D7B7A7D}" srcOrd="0" destOrd="0" presId="urn:microsoft.com/office/officeart/2005/8/layout/hProcess9"/>
    <dgm:cxn modelId="{E40E71BD-0A03-42D3-AF79-91902BD30E37}" type="presParOf" srcId="{7B36B7DC-9A89-4937-807E-47D2C59462DA}" destId="{51813BB6-B479-4DA6-BD6E-BA94CA3CCB39}" srcOrd="1" destOrd="0" presId="urn:microsoft.com/office/officeart/2005/8/layout/hProcess9"/>
    <dgm:cxn modelId="{FABACBAD-0372-42C6-ABBD-EEA10A6C1AC4}" type="presParOf" srcId="{7B36B7DC-9A89-4937-807E-47D2C59462DA}" destId="{8D2DB76F-1124-4C30-9B2A-3AEF2359F1A8}" srcOrd="2" destOrd="0" presId="urn:microsoft.com/office/officeart/2005/8/layout/hProcess9"/>
    <dgm:cxn modelId="{CA586632-E081-4EAD-817E-DE3E208D690E}" type="presParOf" srcId="{7B36B7DC-9A89-4937-807E-47D2C59462DA}" destId="{BE87A3DE-6FA3-4BB6-AD08-612CE0945D7E}" srcOrd="3" destOrd="0" presId="urn:microsoft.com/office/officeart/2005/8/layout/hProcess9"/>
    <dgm:cxn modelId="{6B25E3A0-EDED-4737-9C7B-4D2E1208B374}" type="presParOf" srcId="{7B36B7DC-9A89-4937-807E-47D2C59462DA}" destId="{1582E5A3-02E8-4507-AE0B-BC75573A60B4}" srcOrd="4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7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72A8775-70DE-4535-A77C-198A68C398EC}">
      <dsp:nvSpPr>
        <dsp:cNvPr id="0" name=""/>
        <dsp:cNvSpPr/>
      </dsp:nvSpPr>
      <dsp:spPr>
        <a:xfrm>
          <a:off x="233743" y="0"/>
          <a:ext cx="2649093" cy="1882140"/>
        </a:xfrm>
        <a:prstGeom prst="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5612771A-D07B-43D3-8A8B-7DC48BD9D548}">
      <dsp:nvSpPr>
        <dsp:cNvPr id="0" name=""/>
        <dsp:cNvSpPr/>
      </dsp:nvSpPr>
      <dsp:spPr>
        <a:xfrm>
          <a:off x="3347" y="564642"/>
          <a:ext cx="1003149" cy="752856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t" anchorCtr="0">
          <a:noAutofit/>
        </a:bodyPr>
        <a:lstStyle/>
        <a:p>
          <a:pPr marL="0" lvl="0" indent="0" algn="l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100" kern="1200"/>
            <a:t>Make Money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900" kern="1200"/>
            <a:t>work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900" kern="1200"/>
            <a:t>Ask my husband</a:t>
          </a:r>
        </a:p>
      </dsp:txBody>
      <dsp:txXfrm>
        <a:off x="40098" y="601393"/>
        <a:ext cx="929647" cy="679354"/>
      </dsp:txXfrm>
    </dsp:sp>
    <dsp:sp modelId="{38991505-3917-4E9E-94AC-87025F04DAFA}">
      <dsp:nvSpPr>
        <dsp:cNvPr id="0" name=""/>
        <dsp:cNvSpPr/>
      </dsp:nvSpPr>
      <dsp:spPr>
        <a:xfrm>
          <a:off x="1056715" y="564642"/>
          <a:ext cx="1003149" cy="752856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t" anchorCtr="0">
          <a:noAutofit/>
        </a:bodyPr>
        <a:lstStyle/>
        <a:p>
          <a:pPr marL="0" lvl="0" indent="0" algn="l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100" kern="1200"/>
            <a:t>Spend Money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900" kern="1200"/>
            <a:t>Bills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900" kern="1200"/>
            <a:t>Play</a:t>
          </a:r>
        </a:p>
      </dsp:txBody>
      <dsp:txXfrm>
        <a:off x="1093466" y="601393"/>
        <a:ext cx="929647" cy="679354"/>
      </dsp:txXfrm>
    </dsp:sp>
    <dsp:sp modelId="{125BBFE7-9CEA-4576-AD63-EEB28A2A51D3}">
      <dsp:nvSpPr>
        <dsp:cNvPr id="0" name=""/>
        <dsp:cNvSpPr/>
      </dsp:nvSpPr>
      <dsp:spPr>
        <a:xfrm>
          <a:off x="2110082" y="564642"/>
          <a:ext cx="1003149" cy="752856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100" kern="1200"/>
            <a:t>Track Money</a:t>
          </a:r>
        </a:p>
      </dsp:txBody>
      <dsp:txXfrm>
        <a:off x="2146833" y="601393"/>
        <a:ext cx="929647" cy="679354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289A53E-7456-4482-86C7-D0B744645163}">
      <dsp:nvSpPr>
        <dsp:cNvPr id="0" name=""/>
        <dsp:cNvSpPr/>
      </dsp:nvSpPr>
      <dsp:spPr>
        <a:xfrm>
          <a:off x="374411" y="0"/>
          <a:ext cx="4721733" cy="3855720"/>
        </a:xfrm>
        <a:prstGeom prst="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DAEA1B83-1646-432A-BD9E-891D0D7B7A7D}">
      <dsp:nvSpPr>
        <dsp:cNvPr id="0" name=""/>
        <dsp:cNvSpPr/>
      </dsp:nvSpPr>
      <dsp:spPr>
        <a:xfrm>
          <a:off x="1758" y="1156716"/>
          <a:ext cx="1786746" cy="1542288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80010" rIns="80010" bIns="80010" numCol="1" spcCol="1270" anchor="t" anchorCtr="0">
          <a:noAutofit/>
        </a:bodyPr>
        <a:lstStyle/>
        <a:p>
          <a:pPr marL="0" lvl="0" indent="0" algn="l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100" kern="1200"/>
            <a:t>Make money</a:t>
          </a:r>
        </a:p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600" kern="1200"/>
            <a:t>work</a:t>
          </a:r>
        </a:p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600" kern="1200"/>
            <a:t>ask my husband</a:t>
          </a:r>
        </a:p>
      </dsp:txBody>
      <dsp:txXfrm>
        <a:off x="77046" y="1232004"/>
        <a:ext cx="1636170" cy="1391712"/>
      </dsp:txXfrm>
    </dsp:sp>
    <dsp:sp modelId="{8D2DB76F-1124-4C30-9B2A-3AEF2359F1A8}">
      <dsp:nvSpPr>
        <dsp:cNvPr id="0" name=""/>
        <dsp:cNvSpPr/>
      </dsp:nvSpPr>
      <dsp:spPr>
        <a:xfrm>
          <a:off x="1884116" y="1156716"/>
          <a:ext cx="1786746" cy="1542288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80010" rIns="80010" bIns="80010" numCol="1" spcCol="1270" anchor="t" anchorCtr="0">
          <a:noAutofit/>
        </a:bodyPr>
        <a:lstStyle/>
        <a:p>
          <a:pPr marL="0" lvl="0" indent="0" algn="l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100" kern="1200"/>
            <a:t>Spend money</a:t>
          </a:r>
        </a:p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600" kern="1200"/>
            <a:t>bills</a:t>
          </a:r>
        </a:p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600" kern="1200"/>
            <a:t>vacation</a:t>
          </a:r>
        </a:p>
      </dsp:txBody>
      <dsp:txXfrm>
        <a:off x="1959404" y="1232004"/>
        <a:ext cx="1636170" cy="1391712"/>
      </dsp:txXfrm>
    </dsp:sp>
    <dsp:sp modelId="{1582E5A3-02E8-4507-AE0B-BC75573A60B4}">
      <dsp:nvSpPr>
        <dsp:cNvPr id="0" name=""/>
        <dsp:cNvSpPr/>
      </dsp:nvSpPr>
      <dsp:spPr>
        <a:xfrm>
          <a:off x="3766474" y="1156716"/>
          <a:ext cx="1786746" cy="1542288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80010" rIns="80010" bIns="80010" numCol="1" spcCol="1270" anchor="ctr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100" kern="1200"/>
            <a:t>Track money</a:t>
          </a:r>
        </a:p>
      </dsp:txBody>
      <dsp:txXfrm>
        <a:off x="3841762" y="1232004"/>
        <a:ext cx="1636170" cy="139171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diagramDrawing" Target="../diagrams/drawing1.xml"/><Relationship Id="rId3" Type="http://schemas.openxmlformats.org/officeDocument/2006/relationships/hyperlink" Target="https://creativecommons.org/licenses/by/3.0/" TargetMode="External"/><Relationship Id="rId7" Type="http://schemas.openxmlformats.org/officeDocument/2006/relationships/diagramColors" Target="../diagrams/colors1.xml"/><Relationship Id="rId2" Type="http://schemas.openxmlformats.org/officeDocument/2006/relationships/hyperlink" Target="https://clubpenguinreporters.blogspot.com/2013/05/club-penguin-daily-items10513-marvel.html" TargetMode="External"/><Relationship Id="rId1" Type="http://schemas.openxmlformats.org/officeDocument/2006/relationships/image" Target="../media/image1.png"/><Relationship Id="rId6" Type="http://schemas.openxmlformats.org/officeDocument/2006/relationships/diagramQuickStyle" Target="../diagrams/quickStyle1.xml"/><Relationship Id="rId5" Type="http://schemas.openxmlformats.org/officeDocument/2006/relationships/diagramLayout" Target="../diagrams/layout1.xml"/><Relationship Id="rId4" Type="http://schemas.openxmlformats.org/officeDocument/2006/relationships/diagramData" Target="../diagrams/data1.xml"/><Relationship Id="rId9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diagramData" Target="../diagrams/data2.xml"/><Relationship Id="rId7" Type="http://schemas.microsoft.com/office/2007/relationships/diagramDrawing" Target="../diagrams/drawing2.xml"/><Relationship Id="rId2" Type="http://schemas.openxmlformats.org/officeDocument/2006/relationships/hyperlink" Target="https://foto.wuestenigel.com/money-bag-with-dollar-symbol-on-white-background/" TargetMode="External"/><Relationship Id="rId1" Type="http://schemas.openxmlformats.org/officeDocument/2006/relationships/image" Target="../media/image2.jpeg"/><Relationship Id="rId6" Type="http://schemas.openxmlformats.org/officeDocument/2006/relationships/diagramColors" Target="../diagrams/colors2.xml"/><Relationship Id="rId5" Type="http://schemas.openxmlformats.org/officeDocument/2006/relationships/diagramQuickStyle" Target="../diagrams/quickStyle2.xml"/><Relationship Id="rId4" Type="http://schemas.openxmlformats.org/officeDocument/2006/relationships/diagramLayout" Target="../diagrams/layou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51DE2E-CDEE-F070-51BD-FD389FB995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655320</xdr:colOff>
      <xdr:row>1</xdr:row>
      <xdr:rowOff>30480</xdr:rowOff>
    </xdr:from>
    <xdr:to>
      <xdr:col>2</xdr:col>
      <xdr:colOff>45720</xdr:colOff>
      <xdr:row>1</xdr:row>
      <xdr:rowOff>388620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4AE4B8-5D6C-D0EB-A58A-8467224C7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655320" y="220980"/>
          <a:ext cx="876300" cy="358140"/>
        </a:xfrm>
        <a:prstGeom prst="rect">
          <a:avLst/>
        </a:prstGeom>
      </xdr:spPr>
    </xdr:pic>
    <xdr:clientData/>
  </xdr:twoCellAnchor>
  <xdr:oneCellAnchor>
    <xdr:from>
      <xdr:col>0</xdr:col>
      <xdr:colOff>762000</xdr:colOff>
      <xdr:row>24</xdr:row>
      <xdr:rowOff>105246</xdr:rowOff>
    </xdr:from>
    <xdr:ext cx="876300" cy="4571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A693F3E-CAFB-3318-75B5-14D686148328}"/>
            </a:ext>
          </a:extLst>
        </xdr:cNvPr>
        <xdr:cNvSpPr txBox="1"/>
      </xdr:nvSpPr>
      <xdr:spPr>
        <a:xfrm>
          <a:off x="762000" y="4837266"/>
          <a:ext cx="876300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900">
              <a:hlinkClick xmlns:r="http://schemas.openxmlformats.org/officeDocument/2006/relationships" r:id="rId2" tooltip="https://clubpenguinreporters.blogspot.com/2013/05/club-penguin-daily-items10513-marvel.html"/>
            </a:rPr>
            <a:t>This Photo</a:t>
          </a:r>
          <a:r>
            <a:rPr lang="en-GB" sz="900"/>
            <a:t> by Unknown Author is licensed under </a:t>
          </a:r>
          <a:r>
            <a:rPr lang="en-GB" sz="900">
              <a:hlinkClick xmlns:r="http://schemas.openxmlformats.org/officeDocument/2006/relationships" r:id="rId3" tooltip="https://creativecommons.org/licenses/by/3.0/"/>
            </a:rPr>
            <a:t>CC BY</a:t>
          </a:r>
          <a:endParaRPr lang="en-GB" sz="900"/>
        </a:p>
      </xdr:txBody>
    </xdr:sp>
    <xdr:clientData/>
  </xdr:oneCellAnchor>
  <xdr:twoCellAnchor>
    <xdr:from>
      <xdr:col>1</xdr:col>
      <xdr:colOff>563881</xdr:colOff>
      <xdr:row>1</xdr:row>
      <xdr:rowOff>220980</xdr:rowOff>
    </xdr:from>
    <xdr:to>
      <xdr:col>1</xdr:col>
      <xdr:colOff>609600</xdr:colOff>
      <xdr:row>1</xdr:row>
      <xdr:rowOff>266699</xdr:rowOff>
    </xdr:to>
    <xdr:sp macro="" textlink="">
      <xdr:nvSpPr>
        <xdr:cNvPr id="5" name="Smiley Face 4">
          <a:extLst>
            <a:ext uri="{FF2B5EF4-FFF2-40B4-BE49-F238E27FC236}">
              <a16:creationId xmlns:a16="http://schemas.microsoft.com/office/drawing/2014/main" id="{01DE8FD1-CB1F-18FC-08E8-8D6EB6819F7B}"/>
            </a:ext>
          </a:extLst>
        </xdr:cNvPr>
        <xdr:cNvSpPr/>
      </xdr:nvSpPr>
      <xdr:spPr>
        <a:xfrm>
          <a:off x="1341121" y="411480"/>
          <a:ext cx="45719" cy="45719"/>
        </a:xfrm>
        <a:prstGeom prst="smileyFac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76200</xdr:colOff>
      <xdr:row>1</xdr:row>
      <xdr:rowOff>30480</xdr:rowOff>
    </xdr:from>
    <xdr:to>
      <xdr:col>6</xdr:col>
      <xdr:colOff>518160</xdr:colOff>
      <xdr:row>1</xdr:row>
      <xdr:rowOff>419100</xdr:rowOff>
    </xdr:to>
    <xdr:sp macro="" textlink="">
      <xdr:nvSpPr>
        <xdr:cNvPr id="6" name="Smiley Face 5">
          <a:extLst>
            <a:ext uri="{FF2B5EF4-FFF2-40B4-BE49-F238E27FC236}">
              <a16:creationId xmlns:a16="http://schemas.microsoft.com/office/drawing/2014/main" id="{FC3E9ABD-C29B-0AF0-9341-817519114E1C}"/>
            </a:ext>
          </a:extLst>
        </xdr:cNvPr>
        <xdr:cNvSpPr/>
      </xdr:nvSpPr>
      <xdr:spPr>
        <a:xfrm>
          <a:off x="6057900" y="220980"/>
          <a:ext cx="441960" cy="388620"/>
        </a:xfrm>
        <a:prstGeom prst="smileyFace">
          <a:avLst>
            <a:gd name="adj" fmla="val 4653"/>
          </a:avLst>
        </a:prstGeom>
        <a:solidFill>
          <a:schemeClr val="accent2">
            <a:lumMod val="50000"/>
          </a:schemeClr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7620</xdr:colOff>
      <xdr:row>4</xdr:row>
      <xdr:rowOff>15240</xdr:rowOff>
    </xdr:from>
    <xdr:to>
      <xdr:col>7</xdr:col>
      <xdr:colOff>586740</xdr:colOff>
      <xdr:row>5</xdr:row>
      <xdr:rowOff>30480</xdr:rowOff>
    </xdr:to>
    <xdr:sp macro="" textlink="">
      <xdr:nvSpPr>
        <xdr:cNvPr id="7" name="Arrow: Left 6">
          <a:extLst>
            <a:ext uri="{FF2B5EF4-FFF2-40B4-BE49-F238E27FC236}">
              <a16:creationId xmlns:a16="http://schemas.microsoft.com/office/drawing/2014/main" id="{45A1A5E4-A6BF-338C-2D06-F354C1F18014}"/>
            </a:ext>
          </a:extLst>
        </xdr:cNvPr>
        <xdr:cNvSpPr/>
      </xdr:nvSpPr>
      <xdr:spPr>
        <a:xfrm>
          <a:off x="6598920" y="1082040"/>
          <a:ext cx="579120" cy="205740"/>
        </a:xfrm>
        <a:prstGeom prst="leftArrow">
          <a:avLst>
            <a:gd name="adj1" fmla="val 50000"/>
            <a:gd name="adj2" fmla="val 1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152400</xdr:colOff>
      <xdr:row>26</xdr:row>
      <xdr:rowOff>60960</xdr:rowOff>
    </xdr:from>
    <xdr:to>
      <xdr:col>5</xdr:col>
      <xdr:colOff>259080</xdr:colOff>
      <xdr:row>36</xdr:row>
      <xdr:rowOff>114300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D883F26-0F13-9185-3F41-3A765707B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4" r:lo="rId5" r:qs="rId6" r:cs="rId7"/>
        </a:graphicData>
      </a:graphic>
    </xdr:graphicFrame>
    <xdr:clientData/>
  </xdr:twoCellAnchor>
  <xdr:twoCellAnchor>
    <xdr:from>
      <xdr:col>9</xdr:col>
      <xdr:colOff>426720</xdr:colOff>
      <xdr:row>1</xdr:row>
      <xdr:rowOff>22860</xdr:rowOff>
    </xdr:from>
    <xdr:to>
      <xdr:col>14</xdr:col>
      <xdr:colOff>502920</xdr:colOff>
      <xdr:row>14</xdr:row>
      <xdr:rowOff>53340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24B6F-B30D-7603-3F10-F83C3BC3F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2AFE9-2AD6-C365-4A4D-8F179E4A20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0</xdr:row>
      <xdr:rowOff>53340</xdr:rowOff>
    </xdr:from>
    <xdr:to>
      <xdr:col>1</xdr:col>
      <xdr:colOff>853441</xdr:colOff>
      <xdr:row>0</xdr:row>
      <xdr:rowOff>426720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83E823-0655-215B-957F-E10116AC4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937261" y="53340"/>
          <a:ext cx="815340" cy="373380"/>
        </a:xfrm>
        <a:prstGeom prst="rect">
          <a:avLst/>
        </a:prstGeom>
      </xdr:spPr>
    </xdr:pic>
    <xdr:clientData/>
  </xdr:twoCellAnchor>
  <xdr:twoCellAnchor>
    <xdr:from>
      <xdr:col>9</xdr:col>
      <xdr:colOff>91440</xdr:colOff>
      <xdr:row>3</xdr:row>
      <xdr:rowOff>0</xdr:rowOff>
    </xdr:from>
    <xdr:to>
      <xdr:col>9</xdr:col>
      <xdr:colOff>548640</xdr:colOff>
      <xdr:row>4</xdr:row>
      <xdr:rowOff>15240</xdr:rowOff>
    </xdr:to>
    <xdr:sp macro="" textlink="">
      <xdr:nvSpPr>
        <xdr:cNvPr id="5" name="Arrow: Left 4">
          <a:extLst>
            <a:ext uri="{FF2B5EF4-FFF2-40B4-BE49-F238E27FC236}">
              <a16:creationId xmlns:a16="http://schemas.microsoft.com/office/drawing/2014/main" id="{8E6E83AB-5B60-BA17-8218-2280F731CEC9}"/>
            </a:ext>
          </a:extLst>
        </xdr:cNvPr>
        <xdr:cNvSpPr/>
      </xdr:nvSpPr>
      <xdr:spPr>
        <a:xfrm>
          <a:off x="9525000" y="891540"/>
          <a:ext cx="457200" cy="205740"/>
        </a:xfrm>
        <a:prstGeom prst="leftArrow">
          <a:avLst>
            <a:gd name="adj1" fmla="val 50000"/>
            <a:gd name="adj2" fmla="val 146296"/>
          </a:avLst>
        </a:prstGeom>
        <a:solidFill>
          <a:srgbClr val="C150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548640</xdr:colOff>
      <xdr:row>0</xdr:row>
      <xdr:rowOff>0</xdr:rowOff>
    </xdr:from>
    <xdr:to>
      <xdr:col>9</xdr:col>
      <xdr:colOff>7620</xdr:colOff>
      <xdr:row>0</xdr:row>
      <xdr:rowOff>434340</xdr:rowOff>
    </xdr:to>
    <xdr:sp macro="" textlink="">
      <xdr:nvSpPr>
        <xdr:cNvPr id="6" name="Smiley Face 5">
          <a:extLst>
            <a:ext uri="{FF2B5EF4-FFF2-40B4-BE49-F238E27FC236}">
              <a16:creationId xmlns:a16="http://schemas.microsoft.com/office/drawing/2014/main" id="{8EB625EB-7B50-83AE-D658-1A7D1517AEFC}"/>
            </a:ext>
          </a:extLst>
        </xdr:cNvPr>
        <xdr:cNvSpPr/>
      </xdr:nvSpPr>
      <xdr:spPr>
        <a:xfrm>
          <a:off x="8915400" y="0"/>
          <a:ext cx="525780" cy="434340"/>
        </a:xfrm>
        <a:prstGeom prst="smileyFace">
          <a:avLst/>
        </a:prstGeom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106680</xdr:colOff>
      <xdr:row>33</xdr:row>
      <xdr:rowOff>30480</xdr:rowOff>
    </xdr:from>
    <xdr:to>
      <xdr:col>7</xdr:col>
      <xdr:colOff>495300</xdr:colOff>
      <xdr:row>54</xdr:row>
      <xdr:rowOff>45720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8D9D005D-9372-1728-69F3-333999213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" r:lo="rId4" r:qs="rId5" r:cs="rId6"/>
        </a:graphicData>
      </a:graphic>
    </xdr:graphicFrame>
    <xdr:clientData/>
  </xdr:twoCellAnchor>
  <xdr:twoCellAnchor>
    <xdr:from>
      <xdr:col>12</xdr:col>
      <xdr:colOff>76200</xdr:colOff>
      <xdr:row>1</xdr:row>
      <xdr:rowOff>7620</xdr:rowOff>
    </xdr:from>
    <xdr:to>
      <xdr:col>19</xdr:col>
      <xdr:colOff>381000</xdr:colOff>
      <xdr:row>25</xdr:row>
      <xdr:rowOff>7620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81640F6-419A-3410-3D13-FD1D4C961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54979-343F-4BEA-AD5C-EDCA18925DFF}">
  <dimension ref="B1:G15"/>
  <sheetViews>
    <sheetView workbookViewId="0">
      <selection activeCell="I16" sqref="I16"/>
    </sheetView>
  </sheetViews>
  <sheetFormatPr defaultRowHeight="14.4" x14ac:dyDescent="0.3"/>
  <cols>
    <col min="1" max="1" width="11.33203125" customWidth="1"/>
    <col min="2" max="2" width="10.33203125" customWidth="1"/>
    <col min="3" max="4" width="11.21875" customWidth="1"/>
    <col min="5" max="5" width="11.109375" customWidth="1"/>
    <col min="6" max="6" width="9.88671875" customWidth="1"/>
    <col min="7" max="7" width="13.109375" customWidth="1"/>
  </cols>
  <sheetData>
    <row r="1" spans="2:7" ht="15" thickBot="1" x14ac:dyDescent="0.35"/>
    <row r="2" spans="2:7" ht="34.799999999999997" thickTop="1" thickBot="1" x14ac:dyDescent="0.7">
      <c r="B2" s="10" t="s">
        <v>0</v>
      </c>
      <c r="C2" s="11"/>
      <c r="D2" s="11"/>
      <c r="E2" s="11"/>
      <c r="F2" s="11"/>
      <c r="G2" s="12"/>
    </row>
    <row r="3" spans="2:7" ht="15" thickTop="1" x14ac:dyDescent="0.3"/>
    <row r="4" spans="2:7" ht="18" thickBot="1" x14ac:dyDescent="0.5">
      <c r="B4" s="5" t="s">
        <v>1</v>
      </c>
      <c r="C4" s="6">
        <v>43466</v>
      </c>
      <c r="D4" s="6">
        <v>43497</v>
      </c>
      <c r="E4" s="6">
        <v>43525</v>
      </c>
      <c r="F4" s="5" t="s">
        <v>7</v>
      </c>
      <c r="G4" s="5" t="s">
        <v>8</v>
      </c>
    </row>
    <row r="5" spans="2:7" ht="15" thickTop="1" x14ac:dyDescent="0.3">
      <c r="B5" t="s">
        <v>2</v>
      </c>
      <c r="C5" s="2">
        <v>1000</v>
      </c>
      <c r="D5" s="2">
        <v>1000</v>
      </c>
      <c r="E5" s="2">
        <v>1000</v>
      </c>
      <c r="F5" s="2">
        <f>SUM(C5:E5)</f>
        <v>3000</v>
      </c>
      <c r="G5" s="1">
        <f t="shared" ref="G5:G10" si="0">F5/$F$10</f>
        <v>0.58536585365853655</v>
      </c>
    </row>
    <row r="6" spans="2:7" x14ac:dyDescent="0.3">
      <c r="B6" t="s">
        <v>3</v>
      </c>
      <c r="C6" s="3">
        <v>125</v>
      </c>
      <c r="D6" s="3">
        <v>125</v>
      </c>
      <c r="E6" s="3">
        <v>100</v>
      </c>
      <c r="F6" s="3">
        <f>SUM(C6:E6)</f>
        <v>350</v>
      </c>
      <c r="G6" s="1">
        <f t="shared" si="0"/>
        <v>6.8292682926829273E-2</v>
      </c>
    </row>
    <row r="7" spans="2:7" x14ac:dyDescent="0.3">
      <c r="B7" t="s">
        <v>4</v>
      </c>
      <c r="C7" s="3">
        <v>150</v>
      </c>
      <c r="D7" s="3">
        <v>200</v>
      </c>
      <c r="E7" s="3">
        <v>175</v>
      </c>
      <c r="F7" s="3">
        <f>SUM(C7:E7)</f>
        <v>525</v>
      </c>
      <c r="G7" s="1">
        <f t="shared" si="0"/>
        <v>0.1024390243902439</v>
      </c>
    </row>
    <row r="8" spans="2:7" x14ac:dyDescent="0.3">
      <c r="B8" t="s">
        <v>5</v>
      </c>
      <c r="C8" s="3">
        <v>300</v>
      </c>
      <c r="D8" s="3">
        <v>275</v>
      </c>
      <c r="E8" s="3">
        <v>350</v>
      </c>
      <c r="F8" s="3">
        <f>SUM(C8:E8)</f>
        <v>925</v>
      </c>
      <c r="G8" s="1">
        <f t="shared" si="0"/>
        <v>0.18048780487804877</v>
      </c>
    </row>
    <row r="9" spans="2:7" x14ac:dyDescent="0.3">
      <c r="B9" t="s">
        <v>6</v>
      </c>
      <c r="C9" s="3">
        <v>100</v>
      </c>
      <c r="D9" s="3">
        <v>100</v>
      </c>
      <c r="E9" s="3">
        <v>125</v>
      </c>
      <c r="F9" s="3">
        <f>SUM(C9:E9)</f>
        <v>325</v>
      </c>
      <c r="G9" s="1">
        <f t="shared" si="0"/>
        <v>6.3414634146341464E-2</v>
      </c>
    </row>
    <row r="10" spans="2:7" x14ac:dyDescent="0.3">
      <c r="B10" t="s">
        <v>7</v>
      </c>
      <c r="C10" s="2">
        <f>SUM(C5:C9)</f>
        <v>1675</v>
      </c>
      <c r="D10" s="2">
        <f t="shared" ref="D10:F10" si="1">SUM(D5:D9)</f>
        <v>1700</v>
      </c>
      <c r="E10" s="2">
        <f t="shared" si="1"/>
        <v>1750</v>
      </c>
      <c r="F10" s="2">
        <f t="shared" si="1"/>
        <v>5125</v>
      </c>
      <c r="G10" s="1">
        <f t="shared" si="0"/>
        <v>1</v>
      </c>
    </row>
    <row r="12" spans="2:7" x14ac:dyDescent="0.3">
      <c r="B12" s="4" t="s">
        <v>12</v>
      </c>
      <c r="C12">
        <f>MIN(C5:C9)</f>
        <v>100</v>
      </c>
      <c r="D12">
        <f>MIN(D5:D9)</f>
        <v>100</v>
      </c>
      <c r="E12">
        <f>MIN(E5:E9)</f>
        <v>100</v>
      </c>
      <c r="F12">
        <f>MIN(F5:F9)</f>
        <v>325</v>
      </c>
    </row>
    <row r="13" spans="2:7" x14ac:dyDescent="0.3">
      <c r="B13" s="4" t="s">
        <v>9</v>
      </c>
      <c r="C13">
        <f>MAX(C5:C9)</f>
        <v>1000</v>
      </c>
      <c r="D13">
        <f>MAX(D5:D9)</f>
        <v>1000</v>
      </c>
      <c r="E13">
        <f>MAX(E5:E9)</f>
        <v>1000</v>
      </c>
      <c r="F13">
        <f>MAX(F5:F9)</f>
        <v>3000</v>
      </c>
    </row>
    <row r="14" spans="2:7" x14ac:dyDescent="0.3">
      <c r="B14" s="4" t="s">
        <v>10</v>
      </c>
      <c r="C14">
        <f>AVERAGE(C5:C9)</f>
        <v>335</v>
      </c>
      <c r="D14">
        <f>AVERAGE(D5:D9)</f>
        <v>340</v>
      </c>
      <c r="E14">
        <f>AVERAGE(E5:E9)</f>
        <v>350</v>
      </c>
      <c r="F14">
        <f>AVERAGE(F5:F9)</f>
        <v>1025</v>
      </c>
    </row>
    <row r="15" spans="2:7" x14ac:dyDescent="0.3">
      <c r="B15" s="4" t="s">
        <v>11</v>
      </c>
      <c r="C15">
        <f>COUNT(C5:C9)</f>
        <v>5</v>
      </c>
      <c r="D15">
        <f>COUNT(D5:D9)</f>
        <v>5</v>
      </c>
      <c r="E15">
        <f>COUNT(E5:E9)</f>
        <v>5</v>
      </c>
      <c r="F15">
        <f>COUNT(F5:F9)</f>
        <v>5</v>
      </c>
    </row>
  </sheetData>
  <mergeCells count="1">
    <mergeCell ref="B2:G2"/>
  </mergeCells>
  <conditionalFormatting sqref="C5:E9">
    <cfRule type="cellIs" dxfId="1" priority="1" operator="greaterThan">
      <formula>250</formula>
    </cfRule>
  </conditionalFormatting>
  <pageMargins left="0.70866141732283472" right="0.70866141732283472" top="0.74803149606299213" bottom="0.74803149606299213" header="0.31496062992125984" footer="0.31496062992125984"/>
  <pageSetup paperSize="9" scale="13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1CC3B-93E5-41BD-8C39-9725BB752A5E}">
  <dimension ref="B1:I22"/>
  <sheetViews>
    <sheetView tabSelected="1" topLeftCell="B1" zoomScaleNormal="100" workbookViewId="0">
      <selection activeCell="J9" sqref="J9"/>
    </sheetView>
  </sheetViews>
  <sheetFormatPr defaultRowHeight="14.4" x14ac:dyDescent="0.3"/>
  <cols>
    <col min="1" max="1" width="13.109375" customWidth="1"/>
    <col min="2" max="10" width="12.5546875" customWidth="1"/>
  </cols>
  <sheetData>
    <row r="1" spans="2:9" ht="36.6" x14ac:dyDescent="0.85">
      <c r="B1" s="13" t="s">
        <v>0</v>
      </c>
      <c r="C1" s="14"/>
      <c r="D1" s="14"/>
      <c r="E1" s="14"/>
      <c r="F1" s="14"/>
      <c r="G1" s="14"/>
      <c r="H1" s="14"/>
      <c r="I1" s="15"/>
    </row>
    <row r="3" spans="2:9" ht="19.2" thickBot="1" x14ac:dyDescent="0.5">
      <c r="B3" s="8" t="s">
        <v>13</v>
      </c>
      <c r="C3" s="9">
        <v>44927</v>
      </c>
      <c r="D3" s="9">
        <v>44958</v>
      </c>
      <c r="E3" s="9">
        <v>44986</v>
      </c>
      <c r="F3" s="9">
        <v>45017</v>
      </c>
      <c r="G3" s="9">
        <v>45047</v>
      </c>
      <c r="H3" s="8" t="s">
        <v>7</v>
      </c>
      <c r="I3" s="8" t="s">
        <v>8</v>
      </c>
    </row>
    <row r="4" spans="2:9" ht="15" thickTop="1" x14ac:dyDescent="0.3">
      <c r="B4" t="s">
        <v>2</v>
      </c>
      <c r="C4" s="2">
        <v>680</v>
      </c>
      <c r="D4" s="2">
        <v>680</v>
      </c>
      <c r="E4" s="2">
        <v>1000</v>
      </c>
      <c r="F4" s="2">
        <v>680</v>
      </c>
      <c r="G4" s="2">
        <v>650</v>
      </c>
      <c r="H4" s="2">
        <f t="shared" ref="H4:H9" si="0">SUM(C4:G4)</f>
        <v>3690</v>
      </c>
      <c r="I4" s="1">
        <f t="shared" ref="I4:I16" si="1">H4/$H$16</f>
        <v>0.41691382086263878</v>
      </c>
    </row>
    <row r="5" spans="2:9" x14ac:dyDescent="0.3">
      <c r="B5" t="s">
        <v>3</v>
      </c>
      <c r="C5" s="3">
        <v>15</v>
      </c>
      <c r="D5" s="3">
        <v>15</v>
      </c>
      <c r="E5" s="3">
        <v>15</v>
      </c>
      <c r="F5" s="3">
        <v>15</v>
      </c>
      <c r="G5" s="3">
        <v>25</v>
      </c>
      <c r="H5" s="3">
        <f t="shared" si="0"/>
        <v>85</v>
      </c>
      <c r="I5" s="1">
        <f t="shared" si="1"/>
        <v>9.6037059006298907E-3</v>
      </c>
    </row>
    <row r="6" spans="2:9" x14ac:dyDescent="0.3">
      <c r="B6" t="s">
        <v>14</v>
      </c>
      <c r="C6" s="3">
        <v>145</v>
      </c>
      <c r="D6" s="3">
        <v>145</v>
      </c>
      <c r="E6" s="3">
        <v>145</v>
      </c>
      <c r="F6" s="3">
        <v>145</v>
      </c>
      <c r="G6" s="3">
        <v>145</v>
      </c>
      <c r="H6" s="3">
        <f t="shared" si="0"/>
        <v>725</v>
      </c>
      <c r="I6" s="1">
        <f t="shared" si="1"/>
        <v>8.1913962093607892E-2</v>
      </c>
    </row>
    <row r="7" spans="2:9" x14ac:dyDescent="0.3">
      <c r="B7" t="s">
        <v>15</v>
      </c>
      <c r="C7" s="3">
        <v>100</v>
      </c>
      <c r="D7" s="3">
        <v>100</v>
      </c>
      <c r="E7" s="3">
        <v>100</v>
      </c>
      <c r="F7" s="3">
        <v>100</v>
      </c>
      <c r="G7" s="3">
        <v>100</v>
      </c>
      <c r="H7" s="3">
        <f t="shared" si="0"/>
        <v>500</v>
      </c>
      <c r="I7" s="1">
        <f t="shared" si="1"/>
        <v>5.6492387650764059E-2</v>
      </c>
    </row>
    <row r="8" spans="2:9" x14ac:dyDescent="0.3">
      <c r="B8" t="s">
        <v>16</v>
      </c>
      <c r="C8" s="3">
        <v>50</v>
      </c>
      <c r="D8" s="3">
        <v>50</v>
      </c>
      <c r="E8" s="3">
        <v>50</v>
      </c>
      <c r="F8" s="3">
        <v>50</v>
      </c>
      <c r="G8" s="3">
        <v>50</v>
      </c>
      <c r="H8" s="3">
        <f t="shared" si="0"/>
        <v>250</v>
      </c>
      <c r="I8" s="1">
        <f t="shared" si="1"/>
        <v>2.8246193825382029E-2</v>
      </c>
    </row>
    <row r="9" spans="2:9" x14ac:dyDescent="0.3">
      <c r="B9" t="s">
        <v>17</v>
      </c>
      <c r="C9" s="3">
        <v>80.150000000000006</v>
      </c>
      <c r="D9" s="3">
        <v>80.150000000000006</v>
      </c>
      <c r="E9" s="3">
        <v>80.150000000000006</v>
      </c>
      <c r="F9" s="3">
        <v>80.150000000000006</v>
      </c>
      <c r="G9" s="3">
        <v>80.150000000000006</v>
      </c>
      <c r="H9" s="3">
        <f t="shared" si="0"/>
        <v>400.75</v>
      </c>
      <c r="I9" s="1">
        <f t="shared" si="1"/>
        <v>4.5278648702087393E-2</v>
      </c>
    </row>
    <row r="10" spans="2:9" x14ac:dyDescent="0.3">
      <c r="B10" t="s">
        <v>18</v>
      </c>
      <c r="C10" s="3">
        <v>45</v>
      </c>
      <c r="D10" s="3">
        <v>45</v>
      </c>
      <c r="E10" s="3">
        <v>45</v>
      </c>
      <c r="F10" s="3">
        <v>45</v>
      </c>
      <c r="G10" s="3">
        <v>45</v>
      </c>
      <c r="H10" s="3">
        <f t="shared" ref="H10:H15" si="2">SUM(C10:G10)</f>
        <v>225</v>
      </c>
      <c r="I10" s="1">
        <f t="shared" si="1"/>
        <v>2.5421574442843826E-2</v>
      </c>
    </row>
    <row r="11" spans="2:9" x14ac:dyDescent="0.3">
      <c r="B11" t="s">
        <v>19</v>
      </c>
      <c r="C11" s="3">
        <v>15</v>
      </c>
      <c r="D11" s="3">
        <v>15</v>
      </c>
      <c r="E11" s="3">
        <v>15</v>
      </c>
      <c r="F11" s="3">
        <v>15</v>
      </c>
      <c r="G11" s="3">
        <v>15</v>
      </c>
      <c r="H11" s="3">
        <f t="shared" si="2"/>
        <v>75</v>
      </c>
      <c r="I11" s="1">
        <f t="shared" si="1"/>
        <v>8.4738581476146088E-3</v>
      </c>
    </row>
    <row r="12" spans="2:9" x14ac:dyDescent="0.3">
      <c r="B12" t="s">
        <v>20</v>
      </c>
      <c r="C12" s="3">
        <v>75</v>
      </c>
      <c r="D12" s="3">
        <v>75</v>
      </c>
      <c r="E12" s="3">
        <v>75</v>
      </c>
      <c r="F12" s="3">
        <v>75</v>
      </c>
      <c r="G12" s="3">
        <v>75</v>
      </c>
      <c r="H12" s="3">
        <f t="shared" si="2"/>
        <v>375</v>
      </c>
      <c r="I12" s="1">
        <f t="shared" si="1"/>
        <v>4.2369290738073044E-2</v>
      </c>
    </row>
    <row r="13" spans="2:9" x14ac:dyDescent="0.3">
      <c r="B13" t="s">
        <v>21</v>
      </c>
      <c r="C13" s="3">
        <v>5</v>
      </c>
      <c r="D13" s="3">
        <v>5</v>
      </c>
      <c r="E13" s="3">
        <v>5</v>
      </c>
      <c r="F13" s="3">
        <v>5</v>
      </c>
      <c r="G13" s="3">
        <v>5</v>
      </c>
      <c r="H13" s="3">
        <f t="shared" si="2"/>
        <v>25</v>
      </c>
      <c r="I13" s="1">
        <f t="shared" si="1"/>
        <v>2.8246193825382029E-3</v>
      </c>
    </row>
    <row r="14" spans="2:9" x14ac:dyDescent="0.3">
      <c r="B14" t="s">
        <v>5</v>
      </c>
      <c r="C14" s="3">
        <v>200</v>
      </c>
      <c r="D14" s="3">
        <v>300</v>
      </c>
      <c r="E14" s="3">
        <v>300</v>
      </c>
      <c r="F14" s="3">
        <v>300</v>
      </c>
      <c r="G14" s="3">
        <v>300</v>
      </c>
      <c r="H14" s="3">
        <f t="shared" si="2"/>
        <v>1400</v>
      </c>
      <c r="I14" s="1">
        <f t="shared" si="1"/>
        <v>0.15817868542213936</v>
      </c>
    </row>
    <row r="15" spans="2:9" x14ac:dyDescent="0.3">
      <c r="B15" t="s">
        <v>22</v>
      </c>
      <c r="C15" s="3">
        <v>200</v>
      </c>
      <c r="D15" s="3">
        <v>200</v>
      </c>
      <c r="E15" s="3">
        <v>300</v>
      </c>
      <c r="F15" s="3">
        <v>200</v>
      </c>
      <c r="G15" s="3">
        <v>200</v>
      </c>
      <c r="H15" s="3">
        <f t="shared" si="2"/>
        <v>1100</v>
      </c>
      <c r="I15" s="1">
        <f t="shared" si="1"/>
        <v>0.12428325283168093</v>
      </c>
    </row>
    <row r="16" spans="2:9" x14ac:dyDescent="0.3">
      <c r="C16" s="2">
        <f>SUM(C4:C15)</f>
        <v>1610.15</v>
      </c>
      <c r="D16" s="2">
        <f t="shared" ref="D16:H16" si="3">SUM(D4:D15)</f>
        <v>1710.15</v>
      </c>
      <c r="E16" s="2">
        <f t="shared" si="3"/>
        <v>2130.15</v>
      </c>
      <c r="F16" s="2">
        <f t="shared" si="3"/>
        <v>1710.15</v>
      </c>
      <c r="G16" s="2">
        <f t="shared" si="3"/>
        <v>1690.15</v>
      </c>
      <c r="H16" s="2">
        <f t="shared" si="3"/>
        <v>8850.75</v>
      </c>
      <c r="I16" s="1">
        <f t="shared" si="1"/>
        <v>1</v>
      </c>
    </row>
    <row r="19" spans="2:9" ht="15.6" x14ac:dyDescent="0.3">
      <c r="B19" s="7" t="s">
        <v>12</v>
      </c>
      <c r="C19" s="2">
        <f>MIN(C4:C15)</f>
        <v>5</v>
      </c>
      <c r="D19" s="2">
        <f t="shared" ref="D19:H19" si="4">MIN(D4:D15)</f>
        <v>5</v>
      </c>
      <c r="E19" s="2">
        <f t="shared" si="4"/>
        <v>5</v>
      </c>
      <c r="F19" s="2">
        <f t="shared" si="4"/>
        <v>5</v>
      </c>
      <c r="G19" s="2">
        <f t="shared" si="4"/>
        <v>5</v>
      </c>
      <c r="H19" s="2">
        <f t="shared" si="4"/>
        <v>25</v>
      </c>
      <c r="I19" s="2"/>
    </row>
    <row r="20" spans="2:9" ht="15.6" x14ac:dyDescent="0.3">
      <c r="B20" s="7" t="s">
        <v>23</v>
      </c>
      <c r="C20" s="2">
        <f>MAX(C4:C15)</f>
        <v>680</v>
      </c>
      <c r="D20" s="2">
        <f t="shared" ref="D20:H20" si="5">MAX(D4:D15)</f>
        <v>680</v>
      </c>
      <c r="E20" s="2">
        <f t="shared" si="5"/>
        <v>1000</v>
      </c>
      <c r="F20" s="2">
        <f t="shared" si="5"/>
        <v>680</v>
      </c>
      <c r="G20" s="2">
        <f t="shared" si="5"/>
        <v>650</v>
      </c>
      <c r="H20" s="2">
        <f t="shared" si="5"/>
        <v>3690</v>
      </c>
      <c r="I20" s="2"/>
    </row>
    <row r="21" spans="2:9" ht="15.6" x14ac:dyDescent="0.3">
      <c r="B21" s="7" t="s">
        <v>24</v>
      </c>
      <c r="C21">
        <f>COUNT(C4:C15)</f>
        <v>12</v>
      </c>
      <c r="D21">
        <f t="shared" ref="D21:H21" si="6">COUNT(D4:D15)</f>
        <v>12</v>
      </c>
      <c r="E21">
        <f t="shared" si="6"/>
        <v>12</v>
      </c>
      <c r="F21">
        <f t="shared" si="6"/>
        <v>12</v>
      </c>
      <c r="G21">
        <f t="shared" si="6"/>
        <v>12</v>
      </c>
      <c r="H21">
        <f t="shared" si="6"/>
        <v>12</v>
      </c>
    </row>
    <row r="22" spans="2:9" ht="15.6" x14ac:dyDescent="0.3">
      <c r="B22" s="7" t="s">
        <v>25</v>
      </c>
      <c r="C22" s="2">
        <f>AVERAGE(C4:C15)</f>
        <v>134.17916666666667</v>
      </c>
      <c r="D22" s="2">
        <f t="shared" ref="D22:H22" si="7">AVERAGE(D4:D15)</f>
        <v>142.51250000000002</v>
      </c>
      <c r="E22" s="2">
        <f t="shared" si="7"/>
        <v>177.51250000000002</v>
      </c>
      <c r="F22" s="2">
        <f t="shared" si="7"/>
        <v>142.51250000000002</v>
      </c>
      <c r="G22" s="2">
        <f t="shared" si="7"/>
        <v>140.84583333333333</v>
      </c>
      <c r="H22" s="2">
        <f t="shared" si="7"/>
        <v>737.5625</v>
      </c>
    </row>
  </sheetData>
  <mergeCells count="1">
    <mergeCell ref="B1:I1"/>
  </mergeCells>
  <conditionalFormatting sqref="C4:G15">
    <cfRule type="cellIs" dxfId="0" priority="1" operator="greaterThan">
      <formula>250</formula>
    </cfRule>
  </conditionalFormatting>
  <pageMargins left="0.11811023622047245" right="0.11811023622047245" top="0.74803149606299213" bottom="0.74803149606299213" header="0.31496062992125984" footer="0.31496062992125984"/>
  <pageSetup paperSize="9" scale="110" orientation="landscape" r:id="rId1"/>
  <headerFooter>
    <oddHeader xml:space="preserve">&amp;C2020 Monthly Budget&amp;RRuth Egbenyon
</oddHeader>
    <oddFooter>&amp;R&amp;P</oddFooter>
  </headerFooter>
  <ignoredErrors>
    <ignoredError sqref="C16:H2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Monthly budget Newest</vt:lpstr>
      <vt:lpstr>New Edition Monthly Budget</vt:lpstr>
      <vt:lpstr>Chart Monthly Budget R</vt:lpstr>
      <vt:lpstr>Barmonthly Budget NewEdition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igbus</dc:creator>
  <cp:lastModifiedBy>igbus</cp:lastModifiedBy>
  <cp:lastPrinted>2023-03-31T12:44:51Z</cp:lastPrinted>
  <dcterms:created xsi:type="dcterms:W3CDTF">2023-03-01T09:43:03Z</dcterms:created>
  <dcterms:modified xsi:type="dcterms:W3CDTF">2023-04-09T13:15:14Z</dcterms:modified>
</cp:coreProperties>
</file>