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eadeniyi/Desktop/Datathon/"/>
    </mc:Choice>
  </mc:AlternateContent>
  <xr:revisionPtr revIDLastSave="0" documentId="13_ncr:1_{8801024E-CEF1-974C-A675-DB7D7AC09B8A}" xr6:coauthVersionLast="47" xr6:coauthVersionMax="47" xr10:uidLastSave="{00000000-0000-0000-0000-000000000000}"/>
  <bookViews>
    <workbookView xWindow="0" yWindow="0" windowWidth="28800" windowHeight="18000" xr2:uid="{BCD03A33-A550-E14E-BCCD-DC3AE89D0F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3" i="1"/>
  <c r="A3" i="1"/>
  <c r="B3" i="1"/>
  <c r="C3" i="1"/>
  <c r="D3" i="1"/>
  <c r="E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Z3" i="1" s="1"/>
  <c r="AA3" i="1" s="1"/>
  <c r="X3" i="1"/>
  <c r="Y3" i="1"/>
  <c r="A4" i="1"/>
  <c r="B4" i="1"/>
  <c r="C4" i="1"/>
  <c r="D4" i="1"/>
  <c r="E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Z4" i="1" s="1"/>
  <c r="X4" i="1"/>
  <c r="Y4" i="1"/>
  <c r="A5" i="1"/>
  <c r="B5" i="1"/>
  <c r="C5" i="1"/>
  <c r="D5" i="1"/>
  <c r="E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Z5" i="1" s="1"/>
  <c r="X5" i="1"/>
  <c r="Y5" i="1"/>
  <c r="A6" i="1"/>
  <c r="B6" i="1"/>
  <c r="C6" i="1"/>
  <c r="D6" i="1"/>
  <c r="E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Z6" i="1" s="1"/>
  <c r="AA6" i="1" s="1"/>
  <c r="X6" i="1"/>
  <c r="Y6" i="1"/>
  <c r="A7" i="1"/>
  <c r="B7" i="1"/>
  <c r="C7" i="1"/>
  <c r="D7" i="1"/>
  <c r="E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Z7" i="1" s="1"/>
  <c r="X7" i="1"/>
  <c r="Y7" i="1"/>
  <c r="A8" i="1"/>
  <c r="B8" i="1"/>
  <c r="C8" i="1"/>
  <c r="D8" i="1"/>
  <c r="E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Z8" i="1" s="1"/>
  <c r="X8" i="1"/>
  <c r="Y8" i="1"/>
  <c r="AB8" i="1"/>
  <c r="A9" i="1"/>
  <c r="B9" i="1"/>
  <c r="C9" i="1"/>
  <c r="D9" i="1"/>
  <c r="E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Z9" i="1" s="1"/>
  <c r="X9" i="1"/>
  <c r="Y9" i="1"/>
  <c r="A10" i="1"/>
  <c r="B10" i="1"/>
  <c r="C10" i="1"/>
  <c r="D10" i="1"/>
  <c r="E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Z10" i="1" s="1"/>
  <c r="AA10" i="1" s="1"/>
  <c r="X10" i="1"/>
  <c r="Y10" i="1"/>
  <c r="A11" i="1"/>
  <c r="B11" i="1"/>
  <c r="C11" i="1"/>
  <c r="D11" i="1"/>
  <c r="E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AB11" i="1" s="1"/>
  <c r="X11" i="1"/>
  <c r="Y11" i="1"/>
  <c r="A12" i="1"/>
  <c r="B12" i="1"/>
  <c r="C12" i="1"/>
  <c r="D12" i="1"/>
  <c r="E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Z12" i="1" s="1"/>
  <c r="X12" i="1"/>
  <c r="Y12" i="1"/>
  <c r="A13" i="1"/>
  <c r="B13" i="1"/>
  <c r="C13" i="1"/>
  <c r="D13" i="1"/>
  <c r="E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Z13" i="1" s="1"/>
  <c r="X13" i="1"/>
  <c r="Y13" i="1"/>
  <c r="A14" i="1"/>
  <c r="B14" i="1"/>
  <c r="C14" i="1"/>
  <c r="D14" i="1"/>
  <c r="E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Z14" i="1" s="1"/>
  <c r="AA14" i="1" s="1"/>
  <c r="X14" i="1"/>
  <c r="Y14" i="1"/>
  <c r="A15" i="1"/>
  <c r="B15" i="1"/>
  <c r="C15" i="1"/>
  <c r="D15" i="1"/>
  <c r="E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Z15" i="1" s="1"/>
  <c r="X15" i="1"/>
  <c r="Y15" i="1"/>
  <c r="A16" i="1"/>
  <c r="B16" i="1"/>
  <c r="C16" i="1"/>
  <c r="D16" i="1"/>
  <c r="E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Z16" i="1" s="1"/>
  <c r="X16" i="1"/>
  <c r="Y16" i="1"/>
  <c r="A17" i="1"/>
  <c r="B17" i="1"/>
  <c r="C17" i="1"/>
  <c r="D17" i="1"/>
  <c r="E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Z17" i="1" s="1"/>
  <c r="X17" i="1"/>
  <c r="Y17" i="1"/>
  <c r="A18" i="1"/>
  <c r="B18" i="1"/>
  <c r="C18" i="1"/>
  <c r="D18" i="1"/>
  <c r="E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 s="1"/>
  <c r="AB18" i="1"/>
  <c r="A19" i="1"/>
  <c r="B19" i="1"/>
  <c r="C19" i="1"/>
  <c r="D19" i="1"/>
  <c r="E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AB19" i="1" s="1"/>
  <c r="X19" i="1"/>
  <c r="Y19" i="1"/>
  <c r="Z19" i="1"/>
  <c r="AA19" i="1" s="1"/>
  <c r="A20" i="1"/>
  <c r="B20" i="1"/>
  <c r="C20" i="1"/>
  <c r="D20" i="1"/>
  <c r="E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Z20" i="1" s="1"/>
  <c r="X20" i="1"/>
  <c r="Y20" i="1"/>
  <c r="A21" i="1"/>
  <c r="B21" i="1"/>
  <c r="C21" i="1"/>
  <c r="D21" i="1"/>
  <c r="E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Z21" i="1" s="1"/>
  <c r="X21" i="1"/>
  <c r="Y21" i="1"/>
  <c r="A22" i="1"/>
  <c r="B22" i="1"/>
  <c r="C22" i="1"/>
  <c r="D22" i="1"/>
  <c r="E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Z22" i="1" s="1"/>
  <c r="AA22" i="1" s="1"/>
  <c r="X22" i="1"/>
  <c r="Y22" i="1"/>
  <c r="A23" i="1"/>
  <c r="B23" i="1"/>
  <c r="C23" i="1"/>
  <c r="D23" i="1"/>
  <c r="E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Z23" i="1" s="1"/>
  <c r="X23" i="1"/>
  <c r="Y23" i="1"/>
  <c r="A24" i="1"/>
  <c r="B24" i="1"/>
  <c r="C24" i="1"/>
  <c r="D24" i="1"/>
  <c r="E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Z24" i="1" s="1"/>
  <c r="X24" i="1"/>
  <c r="Y24" i="1"/>
  <c r="A25" i="1"/>
  <c r="B25" i="1"/>
  <c r="C25" i="1"/>
  <c r="D25" i="1"/>
  <c r="E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Z25" i="1" s="1"/>
  <c r="X25" i="1"/>
  <c r="Y25" i="1"/>
  <c r="A26" i="1"/>
  <c r="B26" i="1"/>
  <c r="C26" i="1"/>
  <c r="D26" i="1"/>
  <c r="E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Z26" i="1" s="1"/>
  <c r="X26" i="1"/>
  <c r="Y26" i="1"/>
  <c r="A27" i="1"/>
  <c r="B27" i="1"/>
  <c r="C27" i="1"/>
  <c r="D27" i="1"/>
  <c r="E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AB27" i="1" s="1"/>
  <c r="X27" i="1"/>
  <c r="Y27" i="1"/>
  <c r="A28" i="1"/>
  <c r="B28" i="1"/>
  <c r="C28" i="1"/>
  <c r="D28" i="1"/>
  <c r="E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Z28" i="1" s="1"/>
  <c r="X28" i="1"/>
  <c r="Y28" i="1"/>
  <c r="A29" i="1"/>
  <c r="B29" i="1"/>
  <c r="C29" i="1"/>
  <c r="D29" i="1"/>
  <c r="E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Z29" i="1" s="1"/>
  <c r="X29" i="1"/>
  <c r="Y29" i="1"/>
  <c r="A30" i="1"/>
  <c r="B30" i="1"/>
  <c r="C30" i="1"/>
  <c r="D30" i="1"/>
  <c r="E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Z30" i="1" s="1"/>
  <c r="AA30" i="1" s="1"/>
  <c r="X30" i="1"/>
  <c r="Y30" i="1"/>
  <c r="A31" i="1"/>
  <c r="B31" i="1"/>
  <c r="C31" i="1"/>
  <c r="D31" i="1"/>
  <c r="E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Z31" i="1" s="1"/>
  <c r="X31" i="1"/>
  <c r="Y31" i="1"/>
  <c r="A32" i="1"/>
  <c r="B32" i="1"/>
  <c r="C32" i="1"/>
  <c r="D32" i="1"/>
  <c r="E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Z32" i="1" s="1"/>
  <c r="X32" i="1"/>
  <c r="Y32" i="1"/>
  <c r="A33" i="1"/>
  <c r="B33" i="1"/>
  <c r="C33" i="1"/>
  <c r="D33" i="1"/>
  <c r="E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Z33" i="1" s="1"/>
  <c r="X33" i="1"/>
  <c r="Y33" i="1"/>
  <c r="A34" i="1"/>
  <c r="B34" i="1"/>
  <c r="C34" i="1"/>
  <c r="D34" i="1"/>
  <c r="E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AB34" i="1" s="1"/>
  <c r="X34" i="1"/>
  <c r="Y34" i="1"/>
  <c r="A35" i="1"/>
  <c r="B35" i="1"/>
  <c r="C35" i="1"/>
  <c r="D35" i="1"/>
  <c r="E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AB35" i="1" s="1"/>
  <c r="X35" i="1"/>
  <c r="Y35" i="1"/>
  <c r="A36" i="1"/>
  <c r="B36" i="1"/>
  <c r="C36" i="1"/>
  <c r="D36" i="1"/>
  <c r="E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Z36" i="1" s="1"/>
  <c r="X36" i="1"/>
  <c r="Y36" i="1"/>
  <c r="A37" i="1"/>
  <c r="B37" i="1"/>
  <c r="C37" i="1"/>
  <c r="D37" i="1"/>
  <c r="E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Z37" i="1" s="1"/>
  <c r="X37" i="1"/>
  <c r="Y37" i="1"/>
  <c r="A38" i="1"/>
  <c r="B38" i="1"/>
  <c r="C38" i="1"/>
  <c r="D38" i="1"/>
  <c r="E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Z38" i="1" s="1"/>
  <c r="AA38" i="1" s="1"/>
  <c r="X38" i="1"/>
  <c r="Y38" i="1"/>
  <c r="A39" i="1"/>
  <c r="B39" i="1"/>
  <c r="C39" i="1"/>
  <c r="D39" i="1"/>
  <c r="E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Z39" i="1" s="1"/>
  <c r="X39" i="1"/>
  <c r="Y39" i="1"/>
  <c r="A40" i="1"/>
  <c r="B40" i="1"/>
  <c r="C40" i="1"/>
  <c r="D40" i="1"/>
  <c r="E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Z40" i="1" s="1"/>
  <c r="X40" i="1"/>
  <c r="Y40" i="1"/>
  <c r="A41" i="1"/>
  <c r="B41" i="1"/>
  <c r="C41" i="1"/>
  <c r="D41" i="1"/>
  <c r="E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Z41" i="1" s="1"/>
  <c r="X41" i="1"/>
  <c r="Y41" i="1"/>
  <c r="A42" i="1"/>
  <c r="B42" i="1"/>
  <c r="C42" i="1"/>
  <c r="D42" i="1"/>
  <c r="E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AB42" i="1" s="1"/>
  <c r="X42" i="1"/>
  <c r="Y42" i="1"/>
  <c r="A43" i="1"/>
  <c r="B43" i="1"/>
  <c r="C43" i="1"/>
  <c r="D43" i="1"/>
  <c r="E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AB43" i="1" s="1"/>
  <c r="X43" i="1"/>
  <c r="Y43" i="1"/>
  <c r="A44" i="1"/>
  <c r="B44" i="1"/>
  <c r="C44" i="1"/>
  <c r="D44" i="1"/>
  <c r="E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Z44" i="1" s="1"/>
  <c r="X44" i="1"/>
  <c r="Y44" i="1"/>
  <c r="A45" i="1"/>
  <c r="B45" i="1"/>
  <c r="C45" i="1"/>
  <c r="D45" i="1"/>
  <c r="E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Z45" i="1" s="1"/>
  <c r="X45" i="1"/>
  <c r="Y45" i="1"/>
  <c r="A46" i="1"/>
  <c r="B46" i="1"/>
  <c r="C46" i="1"/>
  <c r="D46" i="1"/>
  <c r="E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Z46" i="1" s="1"/>
  <c r="AA46" i="1" s="1"/>
  <c r="X46" i="1"/>
  <c r="Y46" i="1"/>
  <c r="A47" i="1"/>
  <c r="B47" i="1"/>
  <c r="C47" i="1"/>
  <c r="D47" i="1"/>
  <c r="E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Z47" i="1" s="1"/>
  <c r="X47" i="1"/>
  <c r="Y47" i="1"/>
  <c r="A48" i="1"/>
  <c r="B48" i="1"/>
  <c r="C48" i="1"/>
  <c r="D48" i="1"/>
  <c r="E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Z48" i="1" s="1"/>
  <c r="X48" i="1"/>
  <c r="Y48" i="1"/>
  <c r="A49" i="1"/>
  <c r="B49" i="1"/>
  <c r="C49" i="1"/>
  <c r="D49" i="1"/>
  <c r="E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AB49" i="1" s="1"/>
  <c r="X49" i="1"/>
  <c r="Y49" i="1"/>
  <c r="A50" i="1"/>
  <c r="B50" i="1"/>
  <c r="C50" i="1"/>
  <c r="D50" i="1"/>
  <c r="E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AB50" i="1" s="1"/>
  <c r="X50" i="1"/>
  <c r="Y50" i="1"/>
  <c r="A51" i="1"/>
  <c r="B51" i="1"/>
  <c r="C51" i="1"/>
  <c r="D51" i="1"/>
  <c r="E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AB51" i="1" s="1"/>
  <c r="X51" i="1"/>
  <c r="Y51" i="1"/>
  <c r="A52" i="1"/>
  <c r="B52" i="1"/>
  <c r="C52" i="1"/>
  <c r="D52" i="1"/>
  <c r="E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Z52" i="1" s="1"/>
  <c r="X52" i="1"/>
  <c r="Y52" i="1"/>
  <c r="A53" i="1"/>
  <c r="B53" i="1"/>
  <c r="C53" i="1"/>
  <c r="D53" i="1"/>
  <c r="E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Z53" i="1" s="1"/>
  <c r="X53" i="1"/>
  <c r="Y53" i="1"/>
  <c r="A54" i="1"/>
  <c r="B54" i="1"/>
  <c r="C54" i="1"/>
  <c r="D54" i="1"/>
  <c r="E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Z54" i="1" s="1"/>
  <c r="AA54" i="1" s="1"/>
  <c r="X54" i="1"/>
  <c r="Y54" i="1"/>
  <c r="A55" i="1"/>
  <c r="B55" i="1"/>
  <c r="C55" i="1"/>
  <c r="D55" i="1"/>
  <c r="E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Z55" i="1" s="1"/>
  <c r="X55" i="1"/>
  <c r="Y55" i="1"/>
  <c r="A56" i="1"/>
  <c r="B56" i="1"/>
  <c r="C56" i="1"/>
  <c r="D56" i="1"/>
  <c r="E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Z56" i="1" s="1"/>
  <c r="X56" i="1"/>
  <c r="Y56" i="1"/>
  <c r="A57" i="1"/>
  <c r="B57" i="1"/>
  <c r="C57" i="1"/>
  <c r="D57" i="1"/>
  <c r="E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Z57" i="1" s="1"/>
  <c r="X57" i="1"/>
  <c r="Y57" i="1"/>
  <c r="A58" i="1"/>
  <c r="B58" i="1"/>
  <c r="C58" i="1"/>
  <c r="D58" i="1"/>
  <c r="E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Z58" i="1" s="1"/>
  <c r="X58" i="1"/>
  <c r="Y58" i="1"/>
  <c r="A59" i="1"/>
  <c r="B59" i="1"/>
  <c r="C59" i="1"/>
  <c r="D59" i="1"/>
  <c r="E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AB59" i="1" s="1"/>
  <c r="X59" i="1"/>
  <c r="Y59" i="1"/>
  <c r="A60" i="1"/>
  <c r="B60" i="1"/>
  <c r="C60" i="1"/>
  <c r="D60" i="1"/>
  <c r="E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Z60" i="1" s="1"/>
  <c r="X60" i="1"/>
  <c r="Y60" i="1"/>
  <c r="A61" i="1"/>
  <c r="B61" i="1"/>
  <c r="C61" i="1"/>
  <c r="D61" i="1"/>
  <c r="E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AB61" i="1" s="1"/>
  <c r="X61" i="1"/>
  <c r="Y61" i="1"/>
  <c r="A62" i="1"/>
  <c r="B62" i="1"/>
  <c r="C62" i="1"/>
  <c r="D62" i="1"/>
  <c r="E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Z62" i="1" s="1"/>
  <c r="X62" i="1"/>
  <c r="Y62" i="1"/>
  <c r="A63" i="1"/>
  <c r="B63" i="1"/>
  <c r="C63" i="1"/>
  <c r="D63" i="1"/>
  <c r="E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AB63" i="1" s="1"/>
  <c r="X63" i="1"/>
  <c r="Y63" i="1"/>
  <c r="A64" i="1"/>
  <c r="B64" i="1"/>
  <c r="C64" i="1"/>
  <c r="D64" i="1"/>
  <c r="E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AB64" i="1" s="1"/>
  <c r="X64" i="1"/>
  <c r="Y64" i="1"/>
  <c r="A65" i="1"/>
  <c r="B65" i="1"/>
  <c r="C65" i="1"/>
  <c r="D65" i="1"/>
  <c r="E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Z65" i="1" s="1"/>
  <c r="X65" i="1"/>
  <c r="Y65" i="1"/>
  <c r="AB65" i="1"/>
  <c r="A66" i="1"/>
  <c r="B66" i="1"/>
  <c r="C66" i="1"/>
  <c r="D66" i="1"/>
  <c r="E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Z66" i="1" s="1"/>
  <c r="X66" i="1"/>
  <c r="Y66" i="1"/>
  <c r="A67" i="1"/>
  <c r="B67" i="1"/>
  <c r="C67" i="1"/>
  <c r="D67" i="1"/>
  <c r="E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Z67" i="1" s="1"/>
  <c r="AA67" i="1" s="1"/>
  <c r="X67" i="1"/>
  <c r="Y67" i="1"/>
  <c r="A68" i="1"/>
  <c r="B68" i="1"/>
  <c r="C68" i="1"/>
  <c r="D68" i="1"/>
  <c r="E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Z68" i="1" s="1"/>
  <c r="X68" i="1"/>
  <c r="Y68" i="1"/>
  <c r="A69" i="1"/>
  <c r="B69" i="1"/>
  <c r="C69" i="1"/>
  <c r="D69" i="1"/>
  <c r="E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Z69" i="1" s="1"/>
  <c r="AC69" i="1" s="1"/>
  <c r="X69" i="1"/>
  <c r="Y69" i="1"/>
  <c r="A70" i="1"/>
  <c r="B70" i="1"/>
  <c r="C70" i="1"/>
  <c r="D70" i="1"/>
  <c r="E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Z70" i="1" s="1"/>
  <c r="X70" i="1"/>
  <c r="Y70" i="1"/>
  <c r="A71" i="1"/>
  <c r="B71" i="1"/>
  <c r="C71" i="1"/>
  <c r="D71" i="1"/>
  <c r="E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AB71" i="1" s="1"/>
  <c r="X71" i="1"/>
  <c r="Y71" i="1"/>
  <c r="A72" i="1"/>
  <c r="B72" i="1"/>
  <c r="C72" i="1"/>
  <c r="D72" i="1"/>
  <c r="E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AB72" i="1" s="1"/>
  <c r="X72" i="1"/>
  <c r="Y72" i="1"/>
  <c r="A73" i="1"/>
  <c r="B73" i="1"/>
  <c r="C73" i="1"/>
  <c r="D73" i="1"/>
  <c r="E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Z73" i="1" s="1"/>
  <c r="AA73" i="1" s="1"/>
  <c r="X73" i="1"/>
  <c r="Y73" i="1"/>
  <c r="A74" i="1"/>
  <c r="B74" i="1"/>
  <c r="C74" i="1"/>
  <c r="D74" i="1"/>
  <c r="E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Z74" i="1" s="1"/>
  <c r="X74" i="1"/>
  <c r="Y74" i="1"/>
  <c r="A75" i="1"/>
  <c r="B75" i="1"/>
  <c r="C75" i="1"/>
  <c r="D75" i="1"/>
  <c r="E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Z75" i="1" s="1"/>
  <c r="AA75" i="1" s="1"/>
  <c r="X75" i="1"/>
  <c r="Y75" i="1"/>
  <c r="A76" i="1"/>
  <c r="B76" i="1"/>
  <c r="C76" i="1"/>
  <c r="D76" i="1"/>
  <c r="E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Z76" i="1" s="1"/>
  <c r="X76" i="1"/>
  <c r="Y76" i="1"/>
  <c r="A77" i="1"/>
  <c r="B77" i="1"/>
  <c r="C77" i="1"/>
  <c r="D77" i="1"/>
  <c r="E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Z77" i="1" s="1"/>
  <c r="AC77" i="1" s="1"/>
  <c r="X77" i="1"/>
  <c r="Y77" i="1"/>
  <c r="A78" i="1"/>
  <c r="B78" i="1"/>
  <c r="C78" i="1"/>
  <c r="D78" i="1"/>
  <c r="E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Z78" i="1" s="1"/>
  <c r="X78" i="1"/>
  <c r="Y78" i="1"/>
  <c r="A79" i="1"/>
  <c r="B79" i="1"/>
  <c r="C79" i="1"/>
  <c r="D79" i="1"/>
  <c r="E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Z79" i="1" s="1"/>
  <c r="X79" i="1"/>
  <c r="Y79" i="1"/>
  <c r="A80" i="1"/>
  <c r="B80" i="1"/>
  <c r="C80" i="1"/>
  <c r="D80" i="1"/>
  <c r="E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AB80" i="1" s="1"/>
  <c r="X80" i="1"/>
  <c r="Y80" i="1"/>
  <c r="A81" i="1"/>
  <c r="B81" i="1"/>
  <c r="C81" i="1"/>
  <c r="D81" i="1"/>
  <c r="E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Z81" i="1" s="1"/>
  <c r="AA81" i="1" s="1"/>
  <c r="X81" i="1"/>
  <c r="Y81" i="1"/>
  <c r="A82" i="1"/>
  <c r="B82" i="1"/>
  <c r="C82" i="1"/>
  <c r="D82" i="1"/>
  <c r="E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Z82" i="1" s="1"/>
  <c r="X82" i="1"/>
  <c r="Y82" i="1"/>
  <c r="A83" i="1"/>
  <c r="B83" i="1"/>
  <c r="C83" i="1"/>
  <c r="D83" i="1"/>
  <c r="E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Z83" i="1" s="1"/>
  <c r="AA83" i="1" s="1"/>
  <c r="X83" i="1"/>
  <c r="Y83" i="1"/>
  <c r="A84" i="1"/>
  <c r="B84" i="1"/>
  <c r="C84" i="1"/>
  <c r="D84" i="1"/>
  <c r="E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Z84" i="1" s="1"/>
  <c r="X84" i="1"/>
  <c r="Y84" i="1"/>
  <c r="A85" i="1"/>
  <c r="B85" i="1"/>
  <c r="C85" i="1"/>
  <c r="D85" i="1"/>
  <c r="E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Z85" i="1" s="1"/>
  <c r="AC85" i="1" s="1"/>
  <c r="X85" i="1"/>
  <c r="Y85" i="1"/>
  <c r="A86" i="1"/>
  <c r="B86" i="1"/>
  <c r="C86" i="1"/>
  <c r="D86" i="1"/>
  <c r="E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Z86" i="1" s="1"/>
  <c r="X86" i="1"/>
  <c r="Y86" i="1"/>
  <c r="A87" i="1"/>
  <c r="B87" i="1"/>
  <c r="C87" i="1"/>
  <c r="D87" i="1"/>
  <c r="E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Z87" i="1" s="1"/>
  <c r="AA87" i="1" s="1"/>
  <c r="X87" i="1"/>
  <c r="Y87" i="1"/>
  <c r="A88" i="1"/>
  <c r="B88" i="1"/>
  <c r="C88" i="1"/>
  <c r="D88" i="1"/>
  <c r="E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AB88" i="1" s="1"/>
  <c r="X88" i="1"/>
  <c r="Y88" i="1"/>
  <c r="A89" i="1"/>
  <c r="B89" i="1"/>
  <c r="C89" i="1"/>
  <c r="D89" i="1"/>
  <c r="E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Z89" i="1" s="1"/>
  <c r="AA89" i="1" s="1"/>
  <c r="X89" i="1"/>
  <c r="Y89" i="1"/>
  <c r="A90" i="1"/>
  <c r="B90" i="1"/>
  <c r="C90" i="1"/>
  <c r="D90" i="1"/>
  <c r="E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Z90" i="1" s="1"/>
  <c r="X90" i="1"/>
  <c r="Y90" i="1"/>
  <c r="A91" i="1"/>
  <c r="B91" i="1"/>
  <c r="C91" i="1"/>
  <c r="D91" i="1"/>
  <c r="E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Z91" i="1" s="1"/>
  <c r="AA91" i="1" s="1"/>
  <c r="X91" i="1"/>
  <c r="Y91" i="1"/>
  <c r="A92" i="1"/>
  <c r="B92" i="1"/>
  <c r="C92" i="1"/>
  <c r="D92" i="1"/>
  <c r="E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Z92" i="1" s="1"/>
  <c r="X92" i="1"/>
  <c r="Y92" i="1"/>
  <c r="A93" i="1"/>
  <c r="B93" i="1"/>
  <c r="C93" i="1"/>
  <c r="D93" i="1"/>
  <c r="E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Z93" i="1" s="1"/>
  <c r="AC93" i="1" s="1"/>
  <c r="X93" i="1"/>
  <c r="Y93" i="1"/>
  <c r="A94" i="1"/>
  <c r="B94" i="1"/>
  <c r="C94" i="1"/>
  <c r="D94" i="1"/>
  <c r="E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Z94" i="1" s="1"/>
  <c r="X94" i="1"/>
  <c r="Y94" i="1"/>
  <c r="A95" i="1"/>
  <c r="B95" i="1"/>
  <c r="C95" i="1"/>
  <c r="D95" i="1"/>
  <c r="E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Z95" i="1" s="1"/>
  <c r="AA95" i="1" s="1"/>
  <c r="X95" i="1"/>
  <c r="Y95" i="1"/>
  <c r="A96" i="1"/>
  <c r="B96" i="1"/>
  <c r="C96" i="1"/>
  <c r="D96" i="1"/>
  <c r="E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AB96" i="1" s="1"/>
  <c r="X96" i="1"/>
  <c r="Y96" i="1"/>
  <c r="A97" i="1"/>
  <c r="B97" i="1"/>
  <c r="C97" i="1"/>
  <c r="D97" i="1"/>
  <c r="E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Z97" i="1" s="1"/>
  <c r="AA97" i="1" s="1"/>
  <c r="X97" i="1"/>
  <c r="Y97" i="1"/>
  <c r="A98" i="1"/>
  <c r="B98" i="1"/>
  <c r="C98" i="1"/>
  <c r="D98" i="1"/>
  <c r="E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Z98" i="1" s="1"/>
  <c r="X98" i="1"/>
  <c r="Y98" i="1"/>
  <c r="A99" i="1"/>
  <c r="B99" i="1"/>
  <c r="C99" i="1"/>
  <c r="D99" i="1"/>
  <c r="E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Z99" i="1" s="1"/>
  <c r="AA99" i="1" s="1"/>
  <c r="X99" i="1"/>
  <c r="Y99" i="1"/>
  <c r="A100" i="1"/>
  <c r="B100" i="1"/>
  <c r="C100" i="1"/>
  <c r="D100" i="1"/>
  <c r="E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Z100" i="1" s="1"/>
  <c r="X100" i="1"/>
  <c r="Y100" i="1"/>
  <c r="A101" i="1"/>
  <c r="B101" i="1"/>
  <c r="C101" i="1"/>
  <c r="D101" i="1"/>
  <c r="E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Z101" i="1" s="1"/>
  <c r="AC101" i="1" s="1"/>
  <c r="X101" i="1"/>
  <c r="Y101" i="1"/>
  <c r="A102" i="1"/>
  <c r="B102" i="1"/>
  <c r="C102" i="1"/>
  <c r="D102" i="1"/>
  <c r="E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Z102" i="1" s="1"/>
  <c r="X102" i="1"/>
  <c r="Y102" i="1"/>
  <c r="A103" i="1"/>
  <c r="B103" i="1"/>
  <c r="C103" i="1"/>
  <c r="D103" i="1"/>
  <c r="E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Z103" i="1" s="1"/>
  <c r="AA103" i="1" s="1"/>
  <c r="X103" i="1"/>
  <c r="Y103" i="1"/>
  <c r="A104" i="1"/>
  <c r="B104" i="1"/>
  <c r="C104" i="1"/>
  <c r="D104" i="1"/>
  <c r="E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AB104" i="1" s="1"/>
  <c r="X104" i="1"/>
  <c r="Y104" i="1"/>
  <c r="A105" i="1"/>
  <c r="B105" i="1"/>
  <c r="C105" i="1"/>
  <c r="D105" i="1"/>
  <c r="E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Z105" i="1" s="1"/>
  <c r="AA105" i="1" s="1"/>
  <c r="X105" i="1"/>
  <c r="Y105" i="1"/>
  <c r="A106" i="1"/>
  <c r="B106" i="1"/>
  <c r="C106" i="1"/>
  <c r="D106" i="1"/>
  <c r="E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Z106" i="1" s="1"/>
  <c r="X106" i="1"/>
  <c r="Y106" i="1"/>
  <c r="A107" i="1"/>
  <c r="B107" i="1"/>
  <c r="C107" i="1"/>
  <c r="D107" i="1"/>
  <c r="E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Z107" i="1" s="1"/>
  <c r="AA107" i="1" s="1"/>
  <c r="X107" i="1"/>
  <c r="Y107" i="1"/>
  <c r="A108" i="1"/>
  <c r="B108" i="1"/>
  <c r="C108" i="1"/>
  <c r="D108" i="1"/>
  <c r="E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Z108" i="1" s="1"/>
  <c r="X108" i="1"/>
  <c r="Y108" i="1"/>
  <c r="A109" i="1"/>
  <c r="B109" i="1"/>
  <c r="C109" i="1"/>
  <c r="D109" i="1"/>
  <c r="E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Z109" i="1" s="1"/>
  <c r="AC109" i="1" s="1"/>
  <c r="X109" i="1"/>
  <c r="Y109" i="1"/>
  <c r="A110" i="1"/>
  <c r="B110" i="1"/>
  <c r="C110" i="1"/>
  <c r="D110" i="1"/>
  <c r="E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Z110" i="1" s="1"/>
  <c r="X110" i="1"/>
  <c r="Y110" i="1"/>
  <c r="A111" i="1"/>
  <c r="B111" i="1"/>
  <c r="C111" i="1"/>
  <c r="D111" i="1"/>
  <c r="E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Z111" i="1" s="1"/>
  <c r="AA111" i="1" s="1"/>
  <c r="X111" i="1"/>
  <c r="Y111" i="1"/>
  <c r="A112" i="1"/>
  <c r="B112" i="1"/>
  <c r="C112" i="1"/>
  <c r="D112" i="1"/>
  <c r="E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AB112" i="1" s="1"/>
  <c r="X112" i="1"/>
  <c r="Y112" i="1"/>
  <c r="A113" i="1"/>
  <c r="B113" i="1"/>
  <c r="C113" i="1"/>
  <c r="D113" i="1"/>
  <c r="E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Z113" i="1" s="1"/>
  <c r="AA113" i="1" s="1"/>
  <c r="X113" i="1"/>
  <c r="Y113" i="1"/>
  <c r="A114" i="1"/>
  <c r="B114" i="1"/>
  <c r="C114" i="1"/>
  <c r="D114" i="1"/>
  <c r="E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Z114" i="1" s="1"/>
  <c r="X114" i="1"/>
  <c r="Y114" i="1"/>
  <c r="A115" i="1"/>
  <c r="B115" i="1"/>
  <c r="C115" i="1"/>
  <c r="D115" i="1"/>
  <c r="E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Z115" i="1" s="1"/>
  <c r="AA115" i="1" s="1"/>
  <c r="X115" i="1"/>
  <c r="Y115" i="1"/>
  <c r="A116" i="1"/>
  <c r="B116" i="1"/>
  <c r="C116" i="1"/>
  <c r="D116" i="1"/>
  <c r="E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Z116" i="1" s="1"/>
  <c r="X116" i="1"/>
  <c r="Y116" i="1"/>
  <c r="A117" i="1"/>
  <c r="B117" i="1"/>
  <c r="C117" i="1"/>
  <c r="D117" i="1"/>
  <c r="E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Z117" i="1" s="1"/>
  <c r="AC117" i="1" s="1"/>
  <c r="X117" i="1"/>
  <c r="Y117" i="1"/>
  <c r="A118" i="1"/>
  <c r="B118" i="1"/>
  <c r="C118" i="1"/>
  <c r="D118" i="1"/>
  <c r="E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Z118" i="1" s="1"/>
  <c r="X118" i="1"/>
  <c r="Y118" i="1"/>
  <c r="A119" i="1"/>
  <c r="B119" i="1"/>
  <c r="C119" i="1"/>
  <c r="D119" i="1"/>
  <c r="E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Z119" i="1" s="1"/>
  <c r="AA119" i="1" s="1"/>
  <c r="X119" i="1"/>
  <c r="Y119" i="1"/>
  <c r="A120" i="1"/>
  <c r="B120" i="1"/>
  <c r="C120" i="1"/>
  <c r="D120" i="1"/>
  <c r="E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AB120" i="1" s="1"/>
  <c r="X120" i="1"/>
  <c r="Y120" i="1"/>
  <c r="A121" i="1"/>
  <c r="B121" i="1"/>
  <c r="C121" i="1"/>
  <c r="D121" i="1"/>
  <c r="E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Z121" i="1" s="1"/>
  <c r="AA121" i="1" s="1"/>
  <c r="X121" i="1"/>
  <c r="Y121" i="1"/>
  <c r="A122" i="1"/>
  <c r="B122" i="1"/>
  <c r="C122" i="1"/>
  <c r="D122" i="1"/>
  <c r="E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Z122" i="1" s="1"/>
  <c r="X122" i="1"/>
  <c r="Y122" i="1"/>
  <c r="A123" i="1"/>
  <c r="B123" i="1"/>
  <c r="C123" i="1"/>
  <c r="D123" i="1"/>
  <c r="E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Z123" i="1" s="1"/>
  <c r="AA123" i="1" s="1"/>
  <c r="X123" i="1"/>
  <c r="Y123" i="1"/>
  <c r="A124" i="1"/>
  <c r="B124" i="1"/>
  <c r="C124" i="1"/>
  <c r="D124" i="1"/>
  <c r="E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Z124" i="1" s="1"/>
  <c r="X124" i="1"/>
  <c r="Y124" i="1"/>
  <c r="A125" i="1"/>
  <c r="B125" i="1"/>
  <c r="C125" i="1"/>
  <c r="D125" i="1"/>
  <c r="E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Z125" i="1" s="1"/>
  <c r="AC125" i="1" s="1"/>
  <c r="X125" i="1"/>
  <c r="Y125" i="1"/>
  <c r="A126" i="1"/>
  <c r="B126" i="1"/>
  <c r="C126" i="1"/>
  <c r="D126" i="1"/>
  <c r="E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Z126" i="1" s="1"/>
  <c r="X126" i="1"/>
  <c r="Y126" i="1"/>
  <c r="A127" i="1"/>
  <c r="B127" i="1"/>
  <c r="C127" i="1"/>
  <c r="D127" i="1"/>
  <c r="E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Z127" i="1" s="1"/>
  <c r="AA127" i="1" s="1"/>
  <c r="X127" i="1"/>
  <c r="Y127" i="1"/>
  <c r="A128" i="1"/>
  <c r="B128" i="1"/>
  <c r="C128" i="1"/>
  <c r="D128" i="1"/>
  <c r="E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AB128" i="1" s="1"/>
  <c r="X128" i="1"/>
  <c r="Y128" i="1"/>
  <c r="A129" i="1"/>
  <c r="B129" i="1"/>
  <c r="C129" i="1"/>
  <c r="D129" i="1"/>
  <c r="E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Z129" i="1" s="1"/>
  <c r="AA129" i="1" s="1"/>
  <c r="X129" i="1"/>
  <c r="Y129" i="1"/>
  <c r="A130" i="1"/>
  <c r="B130" i="1"/>
  <c r="C130" i="1"/>
  <c r="D130" i="1"/>
  <c r="E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Z130" i="1" s="1"/>
  <c r="X130" i="1"/>
  <c r="Y130" i="1"/>
  <c r="A131" i="1"/>
  <c r="B131" i="1"/>
  <c r="C131" i="1"/>
  <c r="D131" i="1"/>
  <c r="E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Z131" i="1" s="1"/>
  <c r="AA131" i="1" s="1"/>
  <c r="X131" i="1"/>
  <c r="Y131" i="1"/>
  <c r="A132" i="1"/>
  <c r="B132" i="1"/>
  <c r="C132" i="1"/>
  <c r="D132" i="1"/>
  <c r="E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Z132" i="1" s="1"/>
  <c r="X132" i="1"/>
  <c r="Y132" i="1"/>
  <c r="A133" i="1"/>
  <c r="B133" i="1"/>
  <c r="C133" i="1"/>
  <c r="D133" i="1"/>
  <c r="E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Z133" i="1" s="1"/>
  <c r="AC133" i="1" s="1"/>
  <c r="X133" i="1"/>
  <c r="Y133" i="1"/>
  <c r="A134" i="1"/>
  <c r="B134" i="1"/>
  <c r="C134" i="1"/>
  <c r="D134" i="1"/>
  <c r="E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Z134" i="1" s="1"/>
  <c r="X134" i="1"/>
  <c r="Y134" i="1"/>
  <c r="A135" i="1"/>
  <c r="B135" i="1"/>
  <c r="C135" i="1"/>
  <c r="D135" i="1"/>
  <c r="E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Z135" i="1" s="1"/>
  <c r="AA135" i="1" s="1"/>
  <c r="X135" i="1"/>
  <c r="Y135" i="1"/>
  <c r="A136" i="1"/>
  <c r="B136" i="1"/>
  <c r="C136" i="1"/>
  <c r="D136" i="1"/>
  <c r="E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AB136" i="1" s="1"/>
  <c r="X136" i="1"/>
  <c r="Y136" i="1"/>
  <c r="A137" i="1"/>
  <c r="B137" i="1"/>
  <c r="C137" i="1"/>
  <c r="D137" i="1"/>
  <c r="E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Z137" i="1" s="1"/>
  <c r="AA137" i="1" s="1"/>
  <c r="X137" i="1"/>
  <c r="Y137" i="1"/>
  <c r="A138" i="1"/>
  <c r="B138" i="1"/>
  <c r="C138" i="1"/>
  <c r="D138" i="1"/>
  <c r="E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Z138" i="1" s="1"/>
  <c r="X138" i="1"/>
  <c r="Y138" i="1"/>
  <c r="A139" i="1"/>
  <c r="B139" i="1"/>
  <c r="C139" i="1"/>
  <c r="D139" i="1"/>
  <c r="E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Z139" i="1" s="1"/>
  <c r="AA139" i="1" s="1"/>
  <c r="X139" i="1"/>
  <c r="Y139" i="1"/>
  <c r="A140" i="1"/>
  <c r="B140" i="1"/>
  <c r="C140" i="1"/>
  <c r="D140" i="1"/>
  <c r="E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Z140" i="1" s="1"/>
  <c r="X140" i="1"/>
  <c r="Y140" i="1"/>
  <c r="A141" i="1"/>
  <c r="B141" i="1"/>
  <c r="C141" i="1"/>
  <c r="D141" i="1"/>
  <c r="E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Z141" i="1" s="1"/>
  <c r="AC141" i="1" s="1"/>
  <c r="X141" i="1"/>
  <c r="Y141" i="1"/>
  <c r="A142" i="1"/>
  <c r="B142" i="1"/>
  <c r="C142" i="1"/>
  <c r="D142" i="1"/>
  <c r="E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Z142" i="1" s="1"/>
  <c r="X142" i="1"/>
  <c r="Y142" i="1"/>
  <c r="A143" i="1"/>
  <c r="B143" i="1"/>
  <c r="C143" i="1"/>
  <c r="D143" i="1"/>
  <c r="E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Z143" i="1" s="1"/>
  <c r="AA143" i="1" s="1"/>
  <c r="X143" i="1"/>
  <c r="Y143" i="1"/>
  <c r="A144" i="1"/>
  <c r="B144" i="1"/>
  <c r="C144" i="1"/>
  <c r="D144" i="1"/>
  <c r="E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AB144" i="1" s="1"/>
  <c r="X144" i="1"/>
  <c r="Y144" i="1"/>
  <c r="A145" i="1"/>
  <c r="B145" i="1"/>
  <c r="C145" i="1"/>
  <c r="D145" i="1"/>
  <c r="E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Z145" i="1" s="1"/>
  <c r="X145" i="1"/>
  <c r="Y145" i="1"/>
  <c r="A146" i="1"/>
  <c r="B146" i="1"/>
  <c r="C146" i="1"/>
  <c r="D146" i="1"/>
  <c r="E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A147" i="1"/>
  <c r="B147" i="1"/>
  <c r="C147" i="1"/>
  <c r="D147" i="1"/>
  <c r="E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Z147" i="1" s="1"/>
  <c r="X147" i="1"/>
  <c r="Y147" i="1"/>
  <c r="A148" i="1"/>
  <c r="B148" i="1"/>
  <c r="C148" i="1"/>
  <c r="D148" i="1"/>
  <c r="E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A149" i="1"/>
  <c r="B149" i="1"/>
  <c r="C149" i="1"/>
  <c r="D149" i="1"/>
  <c r="E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Z149" i="1" s="1"/>
  <c r="X149" i="1"/>
  <c r="Y149" i="1"/>
  <c r="A150" i="1"/>
  <c r="B150" i="1"/>
  <c r="C150" i="1"/>
  <c r="D150" i="1"/>
  <c r="E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A151" i="1"/>
  <c r="B151" i="1"/>
  <c r="C151" i="1"/>
  <c r="D151" i="1"/>
  <c r="E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Z151" i="1" s="1"/>
  <c r="AA151" i="1" s="1"/>
  <c r="X151" i="1"/>
  <c r="Y151" i="1"/>
  <c r="A152" i="1"/>
  <c r="B152" i="1"/>
  <c r="C152" i="1"/>
  <c r="D152" i="1"/>
  <c r="E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AB152" i="1" s="1"/>
  <c r="X152" i="1"/>
  <c r="Y152" i="1"/>
  <c r="A153" i="1"/>
  <c r="B153" i="1"/>
  <c r="C153" i="1"/>
  <c r="D153" i="1"/>
  <c r="E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Z153" i="1" s="1"/>
  <c r="X153" i="1"/>
  <c r="Y153" i="1"/>
  <c r="AB153" i="1"/>
  <c r="A154" i="1"/>
  <c r="B154" i="1"/>
  <c r="C154" i="1"/>
  <c r="D154" i="1"/>
  <c r="E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A155" i="1"/>
  <c r="B155" i="1"/>
  <c r="C155" i="1"/>
  <c r="D155" i="1"/>
  <c r="E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Z155" i="1" s="1"/>
  <c r="X155" i="1"/>
  <c r="Y155" i="1"/>
  <c r="A156" i="1"/>
  <c r="B156" i="1"/>
  <c r="C156" i="1"/>
  <c r="D156" i="1"/>
  <c r="E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AB156" i="1" s="1"/>
  <c r="X156" i="1"/>
  <c r="Y156" i="1"/>
  <c r="A157" i="1"/>
  <c r="B157" i="1"/>
  <c r="C157" i="1"/>
  <c r="D157" i="1"/>
  <c r="E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AB157" i="1" s="1"/>
  <c r="X157" i="1"/>
  <c r="Y157" i="1"/>
  <c r="A158" i="1"/>
  <c r="B158" i="1"/>
  <c r="C158" i="1"/>
  <c r="D158" i="1"/>
  <c r="E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Z158" i="1" s="1"/>
  <c r="AC158" i="1" s="1"/>
  <c r="X158" i="1"/>
  <c r="Y158" i="1"/>
  <c r="A159" i="1"/>
  <c r="B159" i="1"/>
  <c r="C159" i="1"/>
  <c r="D159" i="1"/>
  <c r="E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Z159" i="1" s="1"/>
  <c r="AA159" i="1" s="1"/>
  <c r="X159" i="1"/>
  <c r="Y159" i="1"/>
  <c r="A160" i="1"/>
  <c r="B160" i="1"/>
  <c r="C160" i="1"/>
  <c r="D160" i="1"/>
  <c r="E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A161" i="1"/>
  <c r="B161" i="1"/>
  <c r="C161" i="1"/>
  <c r="D161" i="1"/>
  <c r="E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Z161" i="1" s="1"/>
  <c r="AC161" i="1" s="1"/>
  <c r="X161" i="1"/>
  <c r="Y161" i="1"/>
  <c r="A162" i="1"/>
  <c r="B162" i="1"/>
  <c r="C162" i="1"/>
  <c r="D162" i="1"/>
  <c r="E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A163" i="1"/>
  <c r="B163" i="1"/>
  <c r="C163" i="1"/>
  <c r="D163" i="1"/>
  <c r="E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Z163" i="1" s="1"/>
  <c r="X163" i="1"/>
  <c r="Y163" i="1"/>
  <c r="A164" i="1"/>
  <c r="B164" i="1"/>
  <c r="C164" i="1"/>
  <c r="D164" i="1"/>
  <c r="E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AB164" i="1" s="1"/>
  <c r="X164" i="1"/>
  <c r="Y164" i="1"/>
  <c r="A165" i="1"/>
  <c r="B165" i="1"/>
  <c r="C165" i="1"/>
  <c r="D165" i="1"/>
  <c r="E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Z165" i="1" s="1"/>
  <c r="X165" i="1"/>
  <c r="Y165" i="1"/>
  <c r="A166" i="1"/>
  <c r="B166" i="1"/>
  <c r="C166" i="1"/>
  <c r="D166" i="1"/>
  <c r="E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Z166" i="1" s="1"/>
  <c r="AA166" i="1" s="1"/>
  <c r="X166" i="1"/>
  <c r="Y166" i="1"/>
  <c r="A167" i="1"/>
  <c r="B167" i="1"/>
  <c r="C167" i="1"/>
  <c r="D167" i="1"/>
  <c r="E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Z167" i="1" s="1"/>
  <c r="X167" i="1"/>
  <c r="Y167" i="1"/>
  <c r="A168" i="1"/>
  <c r="B168" i="1"/>
  <c r="C168" i="1"/>
  <c r="D168" i="1"/>
  <c r="E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A169" i="1"/>
  <c r="B169" i="1"/>
  <c r="C169" i="1"/>
  <c r="D169" i="1"/>
  <c r="E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Z169" i="1" s="1"/>
  <c r="X169" i="1"/>
  <c r="Y169" i="1"/>
  <c r="A170" i="1"/>
  <c r="B170" i="1"/>
  <c r="C170" i="1"/>
  <c r="D170" i="1"/>
  <c r="E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A171" i="1"/>
  <c r="B171" i="1"/>
  <c r="C171" i="1"/>
  <c r="D171" i="1"/>
  <c r="E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Z171" i="1" s="1"/>
  <c r="AA171" i="1" s="1"/>
  <c r="X171" i="1"/>
  <c r="Y171" i="1"/>
  <c r="A172" i="1"/>
  <c r="B172" i="1"/>
  <c r="C172" i="1"/>
  <c r="D172" i="1"/>
  <c r="E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Z172" i="1" s="1"/>
  <c r="X172" i="1"/>
  <c r="Y172" i="1"/>
  <c r="A173" i="1"/>
  <c r="B173" i="1"/>
  <c r="C173" i="1"/>
  <c r="D173" i="1"/>
  <c r="E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Z173" i="1" s="1"/>
  <c r="X173" i="1"/>
  <c r="Y173" i="1"/>
  <c r="A174" i="1"/>
  <c r="B174" i="1"/>
  <c r="C174" i="1"/>
  <c r="D174" i="1"/>
  <c r="E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Z174" i="1" s="1"/>
  <c r="AC174" i="1" s="1"/>
  <c r="X174" i="1"/>
  <c r="Y174" i="1"/>
  <c r="A175" i="1"/>
  <c r="B175" i="1"/>
  <c r="C175" i="1"/>
  <c r="D175" i="1"/>
  <c r="E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Z175" i="1" s="1"/>
  <c r="AC175" i="1" s="1"/>
  <c r="X175" i="1"/>
  <c r="Y175" i="1"/>
  <c r="A176" i="1"/>
  <c r="B176" i="1"/>
  <c r="C176" i="1"/>
  <c r="D176" i="1"/>
  <c r="E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A177" i="1"/>
  <c r="B177" i="1"/>
  <c r="C177" i="1"/>
  <c r="D177" i="1"/>
  <c r="E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Z177" i="1" s="1"/>
  <c r="X177" i="1"/>
  <c r="Y177" i="1"/>
  <c r="A178" i="1"/>
  <c r="B178" i="1"/>
  <c r="C178" i="1"/>
  <c r="D178" i="1"/>
  <c r="E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AB178" i="1" s="1"/>
  <c r="X178" i="1"/>
  <c r="Y178" i="1"/>
  <c r="A179" i="1"/>
  <c r="B179" i="1"/>
  <c r="C179" i="1"/>
  <c r="D179" i="1"/>
  <c r="E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Z179" i="1" s="1"/>
  <c r="X179" i="1"/>
  <c r="Y179" i="1"/>
  <c r="A180" i="1"/>
  <c r="B180" i="1"/>
  <c r="C180" i="1"/>
  <c r="D180" i="1"/>
  <c r="E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Z180" i="1" s="1"/>
  <c r="X180" i="1"/>
  <c r="Y180" i="1"/>
  <c r="A181" i="1"/>
  <c r="B181" i="1"/>
  <c r="C181" i="1"/>
  <c r="D181" i="1"/>
  <c r="E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Z181" i="1" s="1"/>
  <c r="X181" i="1"/>
  <c r="Y181" i="1"/>
  <c r="A182" i="1"/>
  <c r="B182" i="1"/>
  <c r="C182" i="1"/>
  <c r="D182" i="1"/>
  <c r="E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AB182" i="1" s="1"/>
  <c r="X182" i="1"/>
  <c r="Y182" i="1"/>
  <c r="A183" i="1"/>
  <c r="B183" i="1"/>
  <c r="C183" i="1"/>
  <c r="D183" i="1"/>
  <c r="E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Z183" i="1" s="1"/>
  <c r="X183" i="1"/>
  <c r="Y183" i="1"/>
  <c r="A184" i="1"/>
  <c r="B184" i="1"/>
  <c r="C184" i="1"/>
  <c r="D184" i="1"/>
  <c r="E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Z184" i="1" s="1"/>
  <c r="AA184" i="1" s="1"/>
  <c r="X184" i="1"/>
  <c r="Y184" i="1"/>
  <c r="A185" i="1"/>
  <c r="B185" i="1"/>
  <c r="C185" i="1"/>
  <c r="D185" i="1"/>
  <c r="E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AB185" i="1" s="1"/>
  <c r="X185" i="1"/>
  <c r="Y185" i="1"/>
  <c r="A186" i="1"/>
  <c r="B186" i="1"/>
  <c r="C186" i="1"/>
  <c r="D186" i="1"/>
  <c r="E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Z186" i="1" s="1"/>
  <c r="X186" i="1"/>
  <c r="Y186" i="1"/>
  <c r="A187" i="1"/>
  <c r="B187" i="1"/>
  <c r="C187" i="1"/>
  <c r="D187" i="1"/>
  <c r="E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Z187" i="1" s="1"/>
  <c r="AC187" i="1" s="1"/>
  <c r="X187" i="1"/>
  <c r="Y187" i="1"/>
  <c r="AB187" i="1"/>
  <c r="A188" i="1"/>
  <c r="B188" i="1"/>
  <c r="C188" i="1"/>
  <c r="D188" i="1"/>
  <c r="E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AB188" i="1" s="1"/>
  <c r="X188" i="1"/>
  <c r="Y188" i="1"/>
  <c r="A189" i="1"/>
  <c r="B189" i="1"/>
  <c r="C189" i="1"/>
  <c r="D189" i="1"/>
  <c r="E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Z189" i="1" s="1"/>
  <c r="X189" i="1"/>
  <c r="Y189" i="1"/>
  <c r="A190" i="1"/>
  <c r="B190" i="1"/>
  <c r="C190" i="1"/>
  <c r="D190" i="1"/>
  <c r="E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Z190" i="1" s="1"/>
  <c r="AC190" i="1" s="1"/>
  <c r="X190" i="1"/>
  <c r="Y190" i="1"/>
  <c r="A191" i="1"/>
  <c r="B191" i="1"/>
  <c r="C191" i="1"/>
  <c r="D191" i="1"/>
  <c r="E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Z191" i="1" s="1"/>
  <c r="X191" i="1"/>
  <c r="Y191" i="1"/>
  <c r="A192" i="1"/>
  <c r="B192" i="1"/>
  <c r="C192" i="1"/>
  <c r="D192" i="1"/>
  <c r="E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Z192" i="1" s="1"/>
  <c r="X192" i="1"/>
  <c r="Y192" i="1"/>
  <c r="A193" i="1"/>
  <c r="B193" i="1"/>
  <c r="C193" i="1"/>
  <c r="D193" i="1"/>
  <c r="E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AB193" i="1" s="1"/>
  <c r="X193" i="1"/>
  <c r="Y193" i="1"/>
  <c r="A194" i="1"/>
  <c r="B194" i="1"/>
  <c r="C194" i="1"/>
  <c r="D194" i="1"/>
  <c r="E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Z194" i="1" s="1"/>
  <c r="X194" i="1"/>
  <c r="Y194" i="1"/>
  <c r="A195" i="1"/>
  <c r="B195" i="1"/>
  <c r="C195" i="1"/>
  <c r="D195" i="1"/>
  <c r="E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Z195" i="1" s="1"/>
  <c r="X195" i="1"/>
  <c r="Y195" i="1"/>
  <c r="A196" i="1"/>
  <c r="B196" i="1"/>
  <c r="C196" i="1"/>
  <c r="D196" i="1"/>
  <c r="E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AB196" i="1" s="1"/>
  <c r="X196" i="1"/>
  <c r="Y196" i="1"/>
  <c r="A197" i="1"/>
  <c r="B197" i="1"/>
  <c r="C197" i="1"/>
  <c r="D197" i="1"/>
  <c r="E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Z197" i="1" s="1"/>
  <c r="X197" i="1"/>
  <c r="Y197" i="1"/>
  <c r="A198" i="1"/>
  <c r="B198" i="1"/>
  <c r="C198" i="1"/>
  <c r="D198" i="1"/>
  <c r="E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Z198" i="1" s="1"/>
  <c r="X198" i="1"/>
  <c r="Y198" i="1"/>
  <c r="A199" i="1"/>
  <c r="B199" i="1"/>
  <c r="C199" i="1"/>
  <c r="D199" i="1"/>
  <c r="E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Z199" i="1" s="1"/>
  <c r="X199" i="1"/>
  <c r="Y199" i="1"/>
  <c r="A200" i="1"/>
  <c r="B200" i="1"/>
  <c r="C200" i="1"/>
  <c r="D200" i="1"/>
  <c r="E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Z200" i="1" s="1"/>
  <c r="AA200" i="1" s="1"/>
  <c r="X200" i="1"/>
  <c r="Y200" i="1"/>
  <c r="A201" i="1"/>
  <c r="B201" i="1"/>
  <c r="C201" i="1"/>
  <c r="D201" i="1"/>
  <c r="E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AB201" i="1" s="1"/>
  <c r="X201" i="1"/>
  <c r="Y201" i="1"/>
  <c r="A202" i="1"/>
  <c r="B202" i="1"/>
  <c r="C202" i="1"/>
  <c r="D202" i="1"/>
  <c r="E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Z202" i="1" s="1"/>
  <c r="X202" i="1"/>
  <c r="Y202" i="1"/>
  <c r="A203" i="1"/>
  <c r="B203" i="1"/>
  <c r="C203" i="1"/>
  <c r="D203" i="1"/>
  <c r="E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Z203" i="1" s="1"/>
  <c r="X203" i="1"/>
  <c r="Y203" i="1"/>
  <c r="A204" i="1"/>
  <c r="B204" i="1"/>
  <c r="C204" i="1"/>
  <c r="D204" i="1"/>
  <c r="E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AB204" i="1" s="1"/>
  <c r="X204" i="1"/>
  <c r="Y204" i="1"/>
  <c r="A205" i="1"/>
  <c r="B205" i="1"/>
  <c r="C205" i="1"/>
  <c r="D205" i="1"/>
  <c r="E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Z205" i="1" s="1"/>
  <c r="X205" i="1"/>
  <c r="Y205" i="1"/>
  <c r="A206" i="1"/>
  <c r="B206" i="1"/>
  <c r="C206" i="1"/>
  <c r="D206" i="1"/>
  <c r="E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Z206" i="1" s="1"/>
  <c r="X206" i="1"/>
  <c r="Y206" i="1"/>
  <c r="A207" i="1"/>
  <c r="B207" i="1"/>
  <c r="C207" i="1"/>
  <c r="D207" i="1"/>
  <c r="E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Z207" i="1" s="1"/>
  <c r="X207" i="1"/>
  <c r="Y207" i="1"/>
  <c r="A208" i="1"/>
  <c r="B208" i="1"/>
  <c r="C208" i="1"/>
  <c r="D208" i="1"/>
  <c r="E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Z208" i="1" s="1"/>
  <c r="X208" i="1"/>
  <c r="Y208" i="1"/>
  <c r="A209" i="1"/>
  <c r="B209" i="1"/>
  <c r="C209" i="1"/>
  <c r="D209" i="1"/>
  <c r="E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AB209" i="1" s="1"/>
  <c r="X209" i="1"/>
  <c r="Y209" i="1"/>
  <c r="A210" i="1"/>
  <c r="B210" i="1"/>
  <c r="C210" i="1"/>
  <c r="D210" i="1"/>
  <c r="E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Z210" i="1" s="1"/>
  <c r="X210" i="1"/>
  <c r="Y210" i="1"/>
  <c r="A211" i="1"/>
  <c r="B211" i="1"/>
  <c r="C211" i="1"/>
  <c r="D211" i="1"/>
  <c r="E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Z211" i="1" s="1"/>
  <c r="X211" i="1"/>
  <c r="Y211" i="1"/>
  <c r="A212" i="1"/>
  <c r="B212" i="1"/>
  <c r="C212" i="1"/>
  <c r="D212" i="1"/>
  <c r="E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AB212" i="1" s="1"/>
  <c r="X212" i="1"/>
  <c r="Y212" i="1"/>
  <c r="A213" i="1"/>
  <c r="B213" i="1"/>
  <c r="C213" i="1"/>
  <c r="D213" i="1"/>
  <c r="E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Z213" i="1" s="1"/>
  <c r="X213" i="1"/>
  <c r="Y213" i="1"/>
  <c r="A214" i="1"/>
  <c r="B214" i="1"/>
  <c r="C214" i="1"/>
  <c r="D214" i="1"/>
  <c r="E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Z214" i="1" s="1"/>
  <c r="AC214" i="1" s="1"/>
  <c r="X214" i="1"/>
  <c r="Y214" i="1"/>
  <c r="AB214" i="1"/>
  <c r="A215" i="1"/>
  <c r="B215" i="1"/>
  <c r="C215" i="1"/>
  <c r="D215" i="1"/>
  <c r="E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Z215" i="1" s="1"/>
  <c r="X215" i="1"/>
  <c r="Y215" i="1"/>
  <c r="A216" i="1"/>
  <c r="B216" i="1"/>
  <c r="C216" i="1"/>
  <c r="D216" i="1"/>
  <c r="E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Z216" i="1" s="1"/>
  <c r="X216" i="1"/>
  <c r="Y216" i="1"/>
  <c r="A217" i="1"/>
  <c r="B217" i="1"/>
  <c r="C217" i="1"/>
  <c r="D217" i="1"/>
  <c r="E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AB217" i="1" s="1"/>
  <c r="X217" i="1"/>
  <c r="Y217" i="1"/>
  <c r="A218" i="1"/>
  <c r="B218" i="1"/>
  <c r="C218" i="1"/>
  <c r="D218" i="1"/>
  <c r="E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Z218" i="1" s="1"/>
  <c r="X218" i="1"/>
  <c r="Y218" i="1"/>
  <c r="A219" i="1"/>
  <c r="B219" i="1"/>
  <c r="C219" i="1"/>
  <c r="D219" i="1"/>
  <c r="E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Z219" i="1" s="1"/>
  <c r="X219" i="1"/>
  <c r="Y219" i="1"/>
  <c r="A220" i="1"/>
  <c r="B220" i="1"/>
  <c r="C220" i="1"/>
  <c r="D220" i="1"/>
  <c r="E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AB220" i="1" s="1"/>
  <c r="X220" i="1"/>
  <c r="Y220" i="1"/>
  <c r="A221" i="1"/>
  <c r="B221" i="1"/>
  <c r="C221" i="1"/>
  <c r="D221" i="1"/>
  <c r="E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Z221" i="1" s="1"/>
  <c r="X221" i="1"/>
  <c r="Y221" i="1"/>
  <c r="A222" i="1"/>
  <c r="B222" i="1"/>
  <c r="C222" i="1"/>
  <c r="D222" i="1"/>
  <c r="E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Z222" i="1" s="1"/>
  <c r="X222" i="1"/>
  <c r="Y222" i="1"/>
  <c r="A223" i="1"/>
  <c r="B223" i="1"/>
  <c r="C223" i="1"/>
  <c r="D223" i="1"/>
  <c r="E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Z223" i="1" s="1"/>
  <c r="X223" i="1"/>
  <c r="Y223" i="1"/>
  <c r="A224" i="1"/>
  <c r="B224" i="1"/>
  <c r="C224" i="1"/>
  <c r="D224" i="1"/>
  <c r="E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Z224" i="1" s="1"/>
  <c r="X224" i="1"/>
  <c r="Y224" i="1"/>
  <c r="A225" i="1"/>
  <c r="B225" i="1"/>
  <c r="C225" i="1"/>
  <c r="D225" i="1"/>
  <c r="E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AB225" i="1" s="1"/>
  <c r="X225" i="1"/>
  <c r="Y225" i="1"/>
  <c r="A226" i="1"/>
  <c r="B226" i="1"/>
  <c r="C226" i="1"/>
  <c r="D226" i="1"/>
  <c r="E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Z226" i="1" s="1"/>
  <c r="X226" i="1"/>
  <c r="Y226" i="1"/>
  <c r="A227" i="1"/>
  <c r="B227" i="1"/>
  <c r="C227" i="1"/>
  <c r="D227" i="1"/>
  <c r="E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Z227" i="1" s="1"/>
  <c r="AA227" i="1" s="1"/>
  <c r="X227" i="1"/>
  <c r="Y227" i="1"/>
  <c r="A228" i="1"/>
  <c r="B228" i="1"/>
  <c r="C228" i="1"/>
  <c r="D228" i="1"/>
  <c r="E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Z228" i="1" s="1"/>
  <c r="AA228" i="1" s="1"/>
  <c r="X228" i="1"/>
  <c r="Y228" i="1"/>
  <c r="A229" i="1"/>
  <c r="B229" i="1"/>
  <c r="C229" i="1"/>
  <c r="D229" i="1"/>
  <c r="E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Z229" i="1" s="1"/>
  <c r="X229" i="1"/>
  <c r="Y229" i="1"/>
  <c r="A230" i="1"/>
  <c r="B230" i="1"/>
  <c r="C230" i="1"/>
  <c r="D230" i="1"/>
  <c r="E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Z230" i="1" s="1"/>
  <c r="X230" i="1"/>
  <c r="Y230" i="1"/>
  <c r="A231" i="1"/>
  <c r="B231" i="1"/>
  <c r="C231" i="1"/>
  <c r="D231" i="1"/>
  <c r="E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Z231" i="1" s="1"/>
  <c r="X231" i="1"/>
  <c r="Y231" i="1"/>
  <c r="A232" i="1"/>
  <c r="B232" i="1"/>
  <c r="C232" i="1"/>
  <c r="D232" i="1"/>
  <c r="E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Z232" i="1" s="1"/>
  <c r="X232" i="1"/>
  <c r="Y232" i="1"/>
  <c r="A233" i="1"/>
  <c r="B233" i="1"/>
  <c r="C233" i="1"/>
  <c r="D233" i="1"/>
  <c r="E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AB233" i="1" s="1"/>
  <c r="X233" i="1"/>
  <c r="Y233" i="1"/>
  <c r="A234" i="1"/>
  <c r="B234" i="1"/>
  <c r="C234" i="1"/>
  <c r="D234" i="1"/>
  <c r="E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Z234" i="1" s="1"/>
  <c r="X234" i="1"/>
  <c r="Y234" i="1"/>
  <c r="A235" i="1"/>
  <c r="B235" i="1"/>
  <c r="C235" i="1"/>
  <c r="D235" i="1"/>
  <c r="E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Z235" i="1" s="1"/>
  <c r="X235" i="1"/>
  <c r="Y235" i="1"/>
  <c r="A236" i="1"/>
  <c r="B236" i="1"/>
  <c r="C236" i="1"/>
  <c r="D236" i="1"/>
  <c r="E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Z236" i="1" s="1"/>
  <c r="AA236" i="1" s="1"/>
  <c r="X236" i="1"/>
  <c r="Y236" i="1"/>
  <c r="A237" i="1"/>
  <c r="B237" i="1"/>
  <c r="C237" i="1"/>
  <c r="D237" i="1"/>
  <c r="E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Z237" i="1" s="1"/>
  <c r="X237" i="1"/>
  <c r="Y237" i="1"/>
  <c r="A238" i="1"/>
  <c r="B238" i="1"/>
  <c r="C238" i="1"/>
  <c r="D238" i="1"/>
  <c r="E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Z238" i="1" s="1"/>
  <c r="X238" i="1"/>
  <c r="Y238" i="1"/>
  <c r="A239" i="1"/>
  <c r="B239" i="1"/>
  <c r="C239" i="1"/>
  <c r="D239" i="1"/>
  <c r="E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Z239" i="1" s="1"/>
  <c r="X239" i="1"/>
  <c r="Y239" i="1"/>
  <c r="A240" i="1"/>
  <c r="B240" i="1"/>
  <c r="C240" i="1"/>
  <c r="D240" i="1"/>
  <c r="E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Z240" i="1" s="1"/>
  <c r="AA240" i="1" s="1"/>
  <c r="X240" i="1"/>
  <c r="Y240" i="1"/>
  <c r="AB240" i="1"/>
  <c r="A241" i="1"/>
  <c r="B241" i="1"/>
  <c r="C241" i="1"/>
  <c r="D241" i="1"/>
  <c r="E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AB241" i="1" s="1"/>
  <c r="X241" i="1"/>
  <c r="Y241" i="1"/>
  <c r="A242" i="1"/>
  <c r="B242" i="1"/>
  <c r="C242" i="1"/>
  <c r="D242" i="1"/>
  <c r="E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Z242" i="1" s="1"/>
  <c r="X242" i="1"/>
  <c r="Y242" i="1"/>
  <c r="A243" i="1"/>
  <c r="B243" i="1"/>
  <c r="C243" i="1"/>
  <c r="D243" i="1"/>
  <c r="E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Z243" i="1" s="1"/>
  <c r="X243" i="1"/>
  <c r="Y243" i="1"/>
  <c r="A244" i="1"/>
  <c r="B244" i="1"/>
  <c r="C244" i="1"/>
  <c r="D244" i="1"/>
  <c r="E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Z244" i="1" s="1"/>
  <c r="AA244" i="1" s="1"/>
  <c r="X244" i="1"/>
  <c r="Y244" i="1"/>
  <c r="A245" i="1"/>
  <c r="B245" i="1"/>
  <c r="C245" i="1"/>
  <c r="D245" i="1"/>
  <c r="E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Z245" i="1" s="1"/>
  <c r="X245" i="1"/>
  <c r="Y245" i="1"/>
  <c r="A246" i="1"/>
  <c r="B246" i="1"/>
  <c r="C246" i="1"/>
  <c r="D246" i="1"/>
  <c r="E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Z246" i="1" s="1"/>
  <c r="X246" i="1"/>
  <c r="Y246" i="1"/>
  <c r="A247" i="1"/>
  <c r="B247" i="1"/>
  <c r="C247" i="1"/>
  <c r="D247" i="1"/>
  <c r="E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Z247" i="1" s="1"/>
  <c r="X247" i="1"/>
  <c r="Y247" i="1"/>
  <c r="A248" i="1"/>
  <c r="B248" i="1"/>
  <c r="C248" i="1"/>
  <c r="D248" i="1"/>
  <c r="E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Z248" i="1" s="1"/>
  <c r="AA248" i="1" s="1"/>
  <c r="X248" i="1"/>
  <c r="Y248" i="1"/>
  <c r="A249" i="1"/>
  <c r="B249" i="1"/>
  <c r="C249" i="1"/>
  <c r="D249" i="1"/>
  <c r="E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AB249" i="1" s="1"/>
  <c r="X249" i="1"/>
  <c r="Y249" i="1"/>
  <c r="A250" i="1"/>
  <c r="B250" i="1"/>
  <c r="C250" i="1"/>
  <c r="D250" i="1"/>
  <c r="E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Z250" i="1" s="1"/>
  <c r="X250" i="1"/>
  <c r="Y250" i="1"/>
  <c r="A251" i="1"/>
  <c r="B251" i="1"/>
  <c r="C251" i="1"/>
  <c r="D251" i="1"/>
  <c r="E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Z251" i="1" s="1"/>
  <c r="X251" i="1"/>
  <c r="Y251" i="1"/>
  <c r="C2" i="1"/>
  <c r="B2" i="1"/>
  <c r="D2" i="1"/>
  <c r="Y2" i="1"/>
  <c r="X2" i="1"/>
  <c r="V2" i="1"/>
  <c r="U2" i="1"/>
  <c r="T2" i="1"/>
  <c r="S2" i="1"/>
  <c r="R2" i="1"/>
  <c r="Q2" i="1"/>
  <c r="P2" i="1"/>
  <c r="N2" i="1"/>
  <c r="O2" i="1"/>
  <c r="M2" i="1"/>
  <c r="L2" i="1"/>
  <c r="J2" i="1"/>
  <c r="K2" i="1"/>
  <c r="I2" i="1"/>
  <c r="H2" i="1"/>
  <c r="E2" i="1"/>
  <c r="A2" i="1"/>
  <c r="W2" i="1" s="1"/>
  <c r="Z2" i="1" s="1"/>
  <c r="AA2" i="1" s="1"/>
  <c r="AB181" i="1" l="1"/>
  <c r="Z63" i="1"/>
  <c r="AC63" i="1" s="1"/>
  <c r="AB46" i="1"/>
  <c r="Z185" i="1"/>
  <c r="AC185" i="1" s="1"/>
  <c r="AC184" i="1"/>
  <c r="AB149" i="1"/>
  <c r="AB67" i="1"/>
  <c r="AB69" i="1"/>
  <c r="AB203" i="1"/>
  <c r="AB161" i="1"/>
  <c r="AB141" i="1"/>
  <c r="AB244" i="1"/>
  <c r="AB190" i="1"/>
  <c r="AB175" i="1"/>
  <c r="AB22" i="1"/>
  <c r="AB227" i="1"/>
  <c r="AB167" i="1"/>
  <c r="Z157" i="1"/>
  <c r="AB137" i="1"/>
  <c r="AB129" i="1"/>
  <c r="Z59" i="1"/>
  <c r="AA59" i="1" s="1"/>
  <c r="Z61" i="1"/>
  <c r="AC61" i="1" s="1"/>
  <c r="Z42" i="1"/>
  <c r="AA42" i="1" s="1"/>
  <c r="AC169" i="1"/>
  <c r="AA169" i="1"/>
  <c r="AA41" i="1"/>
  <c r="AC41" i="1"/>
  <c r="AB159" i="1"/>
  <c r="AA158" i="1"/>
  <c r="AB155" i="1"/>
  <c r="AB57" i="1"/>
  <c r="AC42" i="1"/>
  <c r="AB248" i="1"/>
  <c r="AB246" i="1"/>
  <c r="Z196" i="1"/>
  <c r="AA196" i="1" s="1"/>
  <c r="AB177" i="1"/>
  <c r="AB163" i="1"/>
  <c r="AB131" i="1"/>
  <c r="Z71" i="1"/>
  <c r="Z49" i="1"/>
  <c r="AB48" i="1"/>
  <c r="AB45" i="1"/>
  <c r="AB41" i="1"/>
  <c r="AB222" i="1"/>
  <c r="AB200" i="1"/>
  <c r="AB198" i="1"/>
  <c r="AB133" i="1"/>
  <c r="AB38" i="1"/>
  <c r="Z35" i="1"/>
  <c r="AA35" i="1" s="1"/>
  <c r="AB10" i="1"/>
  <c r="Z225" i="1"/>
  <c r="AC225" i="1" s="1"/>
  <c r="AB224" i="1"/>
  <c r="AB211" i="1"/>
  <c r="AB169" i="1"/>
  <c r="AB147" i="1"/>
  <c r="AB135" i="1"/>
  <c r="AB40" i="1"/>
  <c r="AB37" i="1"/>
  <c r="Z34" i="1"/>
  <c r="AB33" i="1"/>
  <c r="AB24" i="1"/>
  <c r="AB238" i="1"/>
  <c r="AB216" i="1"/>
  <c r="AA190" i="1"/>
  <c r="AA187" i="1"/>
  <c r="AB151" i="1"/>
  <c r="AB139" i="1"/>
  <c r="AB125" i="1"/>
  <c r="AA224" i="1"/>
  <c r="AC224" i="1"/>
  <c r="AC211" i="1"/>
  <c r="AA211" i="1"/>
  <c r="AA33" i="1"/>
  <c r="AC33" i="1"/>
  <c r="AC24" i="1"/>
  <c r="AA24" i="1"/>
  <c r="AA203" i="1"/>
  <c r="AC203" i="1"/>
  <c r="AA181" i="1"/>
  <c r="AC181" i="1"/>
  <c r="AA26" i="1"/>
  <c r="AC26" i="1"/>
  <c r="AA216" i="1"/>
  <c r="AC216" i="1"/>
  <c r="AA192" i="1"/>
  <c r="AC192" i="1"/>
  <c r="AC206" i="1"/>
  <c r="AA206" i="1"/>
  <c r="AC230" i="1"/>
  <c r="AA230" i="1"/>
  <c r="AA155" i="1"/>
  <c r="AC155" i="1"/>
  <c r="AC79" i="1"/>
  <c r="AA79" i="1"/>
  <c r="AC57" i="1"/>
  <c r="AA57" i="1"/>
  <c r="AC16" i="1"/>
  <c r="AA16" i="1"/>
  <c r="AC238" i="1"/>
  <c r="AA238" i="1"/>
  <c r="AA232" i="1"/>
  <c r="AC232" i="1"/>
  <c r="AA208" i="1"/>
  <c r="AC208" i="1"/>
  <c r="AA195" i="1"/>
  <c r="AC195" i="1"/>
  <c r="AC65" i="1"/>
  <c r="AA65" i="1"/>
  <c r="AA17" i="1"/>
  <c r="AC17" i="1"/>
  <c r="AC251" i="1"/>
  <c r="AA251" i="1"/>
  <c r="AA219" i="1"/>
  <c r="AC219" i="1"/>
  <c r="AC246" i="1"/>
  <c r="AA246" i="1"/>
  <c r="AA177" i="1"/>
  <c r="AC177" i="1"/>
  <c r="AA163" i="1"/>
  <c r="AC163" i="1"/>
  <c r="AC222" i="1"/>
  <c r="AA222" i="1"/>
  <c r="AC198" i="1"/>
  <c r="AA198" i="1"/>
  <c r="AC8" i="1"/>
  <c r="AA8" i="1"/>
  <c r="AB17" i="1"/>
  <c r="AB236" i="1"/>
  <c r="AB251" i="1"/>
  <c r="AB235" i="1"/>
  <c r="Z233" i="1"/>
  <c r="Z220" i="1"/>
  <c r="AA220" i="1" s="1"/>
  <c r="Z209" i="1"/>
  <c r="AB195" i="1"/>
  <c r="AB184" i="1"/>
  <c r="Z182" i="1"/>
  <c r="AA182" i="1" s="1"/>
  <c r="Z178" i="1"/>
  <c r="AA178" i="1" s="1"/>
  <c r="Z156" i="1"/>
  <c r="AB56" i="1"/>
  <c r="AB55" i="1"/>
  <c r="AB54" i="1"/>
  <c r="Z51" i="1"/>
  <c r="AA51" i="1" s="1"/>
  <c r="AB232" i="1"/>
  <c r="AB230" i="1"/>
  <c r="AB219" i="1"/>
  <c r="AB208" i="1"/>
  <c r="AB206" i="1"/>
  <c r="AB145" i="1"/>
  <c r="AB143" i="1"/>
  <c r="AB127" i="1"/>
  <c r="AB123" i="1"/>
  <c r="AB121" i="1"/>
  <c r="AB119" i="1"/>
  <c r="AB117" i="1"/>
  <c r="AB115" i="1"/>
  <c r="AB113" i="1"/>
  <c r="AB111" i="1"/>
  <c r="AB109" i="1"/>
  <c r="AB107" i="1"/>
  <c r="AB105" i="1"/>
  <c r="AB103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AB53" i="1"/>
  <c r="Z50" i="1"/>
  <c r="AB30" i="1"/>
  <c r="Z27" i="1"/>
  <c r="AA27" i="1" s="1"/>
  <c r="AB16" i="1"/>
  <c r="Z249" i="1"/>
  <c r="AC248" i="1"/>
  <c r="AB228" i="1"/>
  <c r="Z204" i="1"/>
  <c r="AA204" i="1" s="1"/>
  <c r="Z193" i="1"/>
  <c r="AB174" i="1"/>
  <c r="AB77" i="1"/>
  <c r="AB75" i="1"/>
  <c r="AB73" i="1"/>
  <c r="AB32" i="1"/>
  <c r="AB29" i="1"/>
  <c r="AB26" i="1"/>
  <c r="AB14" i="1"/>
  <c r="Z11" i="1"/>
  <c r="AA11" i="1" s="1"/>
  <c r="AC10" i="1"/>
  <c r="AC227" i="1"/>
  <c r="Z217" i="1"/>
  <c r="AB192" i="1"/>
  <c r="AA174" i="1"/>
  <c r="AB173" i="1"/>
  <c r="AB171" i="1"/>
  <c r="Z164" i="1"/>
  <c r="AA164" i="1" s="1"/>
  <c r="Z43" i="1"/>
  <c r="AA43" i="1" s="1"/>
  <c r="AB25" i="1"/>
  <c r="AB13" i="1"/>
  <c r="Z188" i="1"/>
  <c r="AA188" i="1" s="1"/>
  <c r="AC18" i="1"/>
  <c r="AB6" i="1"/>
  <c r="AB3" i="1"/>
  <c r="AB243" i="1"/>
  <c r="Z241" i="1"/>
  <c r="AC240" i="1"/>
  <c r="AA225" i="1"/>
  <c r="AA214" i="1"/>
  <c r="Z212" i="1"/>
  <c r="AA212" i="1" s="1"/>
  <c r="Z201" i="1"/>
  <c r="AC200" i="1"/>
  <c r="AB158" i="1"/>
  <c r="AA63" i="1"/>
  <c r="AB21" i="1"/>
  <c r="AB5" i="1"/>
  <c r="AA186" i="1"/>
  <c r="AC186" i="1"/>
  <c r="AA229" i="1"/>
  <c r="AC229" i="1"/>
  <c r="AA218" i="1"/>
  <c r="AC218" i="1"/>
  <c r="AA205" i="1"/>
  <c r="AC205" i="1"/>
  <c r="AA239" i="1"/>
  <c r="AC239" i="1"/>
  <c r="AA247" i="1"/>
  <c r="AC247" i="1"/>
  <c r="AA191" i="1"/>
  <c r="AC191" i="1"/>
  <c r="AA172" i="1"/>
  <c r="AC172" i="1"/>
  <c r="AC165" i="1"/>
  <c r="AA165" i="1"/>
  <c r="AA199" i="1"/>
  <c r="AC199" i="1"/>
  <c r="AA245" i="1"/>
  <c r="AC245" i="1"/>
  <c r="AA242" i="1"/>
  <c r="AC242" i="1"/>
  <c r="AA215" i="1"/>
  <c r="AC215" i="1"/>
  <c r="AA202" i="1"/>
  <c r="AC202" i="1"/>
  <c r="AA189" i="1"/>
  <c r="AC189" i="1"/>
  <c r="AC243" i="1"/>
  <c r="AA243" i="1"/>
  <c r="AA226" i="1"/>
  <c r="AC226" i="1"/>
  <c r="AA213" i="1"/>
  <c r="AC213" i="1"/>
  <c r="AA234" i="1"/>
  <c r="AC234" i="1"/>
  <c r="AA223" i="1"/>
  <c r="AC223" i="1"/>
  <c r="AA210" i="1"/>
  <c r="AC210" i="1"/>
  <c r="AA197" i="1"/>
  <c r="AC197" i="1"/>
  <c r="AA237" i="1"/>
  <c r="AC237" i="1"/>
  <c r="AC235" i="1"/>
  <c r="AA235" i="1"/>
  <c r="AA221" i="1"/>
  <c r="AC221" i="1"/>
  <c r="AC183" i="1"/>
  <c r="AA183" i="1"/>
  <c r="AA179" i="1"/>
  <c r="AC179" i="1"/>
  <c r="AA250" i="1"/>
  <c r="AC250" i="1"/>
  <c r="AA231" i="1"/>
  <c r="AC231" i="1"/>
  <c r="AA207" i="1"/>
  <c r="AC207" i="1"/>
  <c r="AA194" i="1"/>
  <c r="AC194" i="1"/>
  <c r="AA180" i="1"/>
  <c r="AC180" i="1"/>
  <c r="Z154" i="1"/>
  <c r="AB154" i="1"/>
  <c r="AA78" i="1"/>
  <c r="AC78" i="1"/>
  <c r="AA76" i="1"/>
  <c r="AC76" i="1"/>
  <c r="AA74" i="1"/>
  <c r="AC74" i="1"/>
  <c r="AC32" i="1"/>
  <c r="AA32" i="1"/>
  <c r="AC29" i="1"/>
  <c r="AA29" i="1"/>
  <c r="AA15" i="1"/>
  <c r="AC15" i="1"/>
  <c r="AA12" i="1"/>
  <c r="AC12" i="1"/>
  <c r="AC173" i="1"/>
  <c r="AA173" i="1"/>
  <c r="AB160" i="1"/>
  <c r="Z160" i="1"/>
  <c r="AC157" i="1"/>
  <c r="AA157" i="1"/>
  <c r="AC149" i="1"/>
  <c r="AA149" i="1"/>
  <c r="AA70" i="1"/>
  <c r="AC70" i="1"/>
  <c r="AA68" i="1"/>
  <c r="AC68" i="1"/>
  <c r="AA66" i="1"/>
  <c r="AC66" i="1"/>
  <c r="AA47" i="1"/>
  <c r="AC47" i="1"/>
  <c r="AA44" i="1"/>
  <c r="AC44" i="1"/>
  <c r="AA25" i="1"/>
  <c r="AC25" i="1"/>
  <c r="AC13" i="1"/>
  <c r="AA13" i="1"/>
  <c r="AA9" i="1"/>
  <c r="AC9" i="1"/>
  <c r="AB245" i="1"/>
  <c r="AB237" i="1"/>
  <c r="AB229" i="1"/>
  <c r="AB221" i="1"/>
  <c r="AB213" i="1"/>
  <c r="AB205" i="1"/>
  <c r="AB197" i="1"/>
  <c r="AB189" i="1"/>
  <c r="AB183" i="1"/>
  <c r="AB180" i="1"/>
  <c r="AB172" i="1"/>
  <c r="Z170" i="1"/>
  <c r="AB170" i="1"/>
  <c r="AA147" i="1"/>
  <c r="AC147" i="1"/>
  <c r="AC48" i="1"/>
  <c r="AA48" i="1"/>
  <c r="AC45" i="1"/>
  <c r="AA45" i="1"/>
  <c r="AA23" i="1"/>
  <c r="AC23" i="1"/>
  <c r="AA20" i="1"/>
  <c r="AC20" i="1"/>
  <c r="AA7" i="1"/>
  <c r="AC7" i="1"/>
  <c r="AA4" i="1"/>
  <c r="AC4" i="1"/>
  <c r="AB234" i="1"/>
  <c r="AB226" i="1"/>
  <c r="AB218" i="1"/>
  <c r="AB210" i="1"/>
  <c r="AB202" i="1"/>
  <c r="AB194" i="1"/>
  <c r="AB186" i="1"/>
  <c r="AA167" i="1"/>
  <c r="AC167" i="1"/>
  <c r="AC166" i="1"/>
  <c r="Z150" i="1"/>
  <c r="AB150" i="1"/>
  <c r="AA62" i="1"/>
  <c r="AC62" i="1"/>
  <c r="AA60" i="1"/>
  <c r="AC60" i="1"/>
  <c r="AA58" i="1"/>
  <c r="AC58" i="1"/>
  <c r="AC21" i="1"/>
  <c r="AA21" i="1"/>
  <c r="AC5" i="1"/>
  <c r="AA5" i="1"/>
  <c r="AB250" i="1"/>
  <c r="AB242" i="1"/>
  <c r="AB247" i="1"/>
  <c r="AC244" i="1"/>
  <c r="AB239" i="1"/>
  <c r="AC236" i="1"/>
  <c r="AB231" i="1"/>
  <c r="AC228" i="1"/>
  <c r="AB223" i="1"/>
  <c r="AB215" i="1"/>
  <c r="AB207" i="1"/>
  <c r="AB199" i="1"/>
  <c r="AC196" i="1"/>
  <c r="AB191" i="1"/>
  <c r="AC171" i="1"/>
  <c r="AB166" i="1"/>
  <c r="AA161" i="1"/>
  <c r="Z148" i="1"/>
  <c r="AB148" i="1"/>
  <c r="AA145" i="1"/>
  <c r="AC145" i="1"/>
  <c r="AA39" i="1"/>
  <c r="AC39" i="1"/>
  <c r="AA36" i="1"/>
  <c r="AC36" i="1"/>
  <c r="AB179" i="1"/>
  <c r="AA175" i="1"/>
  <c r="AB168" i="1"/>
  <c r="Z168" i="1"/>
  <c r="AB165" i="1"/>
  <c r="AC40" i="1"/>
  <c r="AA40" i="1"/>
  <c r="AC37" i="1"/>
  <c r="AA37" i="1"/>
  <c r="AC178" i="1"/>
  <c r="AC164" i="1"/>
  <c r="Z162" i="1"/>
  <c r="AB162" i="1"/>
  <c r="AA153" i="1"/>
  <c r="AC153" i="1"/>
  <c r="Z146" i="1"/>
  <c r="AB146" i="1"/>
  <c r="AC56" i="1"/>
  <c r="AA56" i="1"/>
  <c r="AA55" i="1"/>
  <c r="AC55" i="1"/>
  <c r="AA52" i="1"/>
  <c r="AC52" i="1"/>
  <c r="AB176" i="1"/>
  <c r="Z176" i="1"/>
  <c r="AA142" i="1"/>
  <c r="AC142" i="1"/>
  <c r="AA140" i="1"/>
  <c r="AC140" i="1"/>
  <c r="AA138" i="1"/>
  <c r="AC138" i="1"/>
  <c r="AA134" i="1"/>
  <c r="AC134" i="1"/>
  <c r="AA132" i="1"/>
  <c r="AC132" i="1"/>
  <c r="AA130" i="1"/>
  <c r="AC130" i="1"/>
  <c r="AA126" i="1"/>
  <c r="AC126" i="1"/>
  <c r="AA124" i="1"/>
  <c r="AC124" i="1"/>
  <c r="AA122" i="1"/>
  <c r="AC122" i="1"/>
  <c r="AA118" i="1"/>
  <c r="AC118" i="1"/>
  <c r="AA116" i="1"/>
  <c r="AC116" i="1"/>
  <c r="AA114" i="1"/>
  <c r="AC114" i="1"/>
  <c r="AA110" i="1"/>
  <c r="AC110" i="1"/>
  <c r="AA108" i="1"/>
  <c r="AC108" i="1"/>
  <c r="AA106" i="1"/>
  <c r="AC106" i="1"/>
  <c r="AA102" i="1"/>
  <c r="AC102" i="1"/>
  <c r="AA100" i="1"/>
  <c r="AC100" i="1"/>
  <c r="AA98" i="1"/>
  <c r="AC98" i="1"/>
  <c r="AA94" i="1"/>
  <c r="AC94" i="1"/>
  <c r="AA92" i="1"/>
  <c r="AC92" i="1"/>
  <c r="AA90" i="1"/>
  <c r="AC90" i="1"/>
  <c r="AA86" i="1"/>
  <c r="AC86" i="1"/>
  <c r="AA84" i="1"/>
  <c r="AC84" i="1"/>
  <c r="AA82" i="1"/>
  <c r="AC82" i="1"/>
  <c r="AC53" i="1"/>
  <c r="AA53" i="1"/>
  <c r="AA31" i="1"/>
  <c r="AC31" i="1"/>
  <c r="AA28" i="1"/>
  <c r="AC28" i="1"/>
  <c r="AC159" i="1"/>
  <c r="Z152" i="1"/>
  <c r="AC151" i="1"/>
  <c r="Z144" i="1"/>
  <c r="AC143" i="1"/>
  <c r="AA141" i="1"/>
  <c r="AB138" i="1"/>
  <c r="Z136" i="1"/>
  <c r="AC135" i="1"/>
  <c r="AA133" i="1"/>
  <c r="AB130" i="1"/>
  <c r="Z128" i="1"/>
  <c r="AC127" i="1"/>
  <c r="AA125" i="1"/>
  <c r="AB122" i="1"/>
  <c r="Z120" i="1"/>
  <c r="AC119" i="1"/>
  <c r="AA117" i="1"/>
  <c r="AB114" i="1"/>
  <c r="Z112" i="1"/>
  <c r="AC111" i="1"/>
  <c r="AA109" i="1"/>
  <c r="AB106" i="1"/>
  <c r="Z104" i="1"/>
  <c r="AC103" i="1"/>
  <c r="AA101" i="1"/>
  <c r="AB98" i="1"/>
  <c r="Z96" i="1"/>
  <c r="AC95" i="1"/>
  <c r="AA93" i="1"/>
  <c r="AB90" i="1"/>
  <c r="Z88" i="1"/>
  <c r="AC87" i="1"/>
  <c r="AA85" i="1"/>
  <c r="AB82" i="1"/>
  <c r="Z80" i="1"/>
  <c r="AA77" i="1"/>
  <c r="AB74" i="1"/>
  <c r="Z72" i="1"/>
  <c r="AA69" i="1"/>
  <c r="AB66" i="1"/>
  <c r="Z64" i="1"/>
  <c r="AA61" i="1"/>
  <c r="AB58" i="1"/>
  <c r="AB47" i="1"/>
  <c r="AB39" i="1"/>
  <c r="AB31" i="1"/>
  <c r="AB23" i="1"/>
  <c r="AB15" i="1"/>
  <c r="AB7" i="1"/>
  <c r="AB140" i="1"/>
  <c r="AC137" i="1"/>
  <c r="AB132" i="1"/>
  <c r="AC129" i="1"/>
  <c r="AB124" i="1"/>
  <c r="AC121" i="1"/>
  <c r="AB116" i="1"/>
  <c r="AC113" i="1"/>
  <c r="AB108" i="1"/>
  <c r="AC105" i="1"/>
  <c r="AB100" i="1"/>
  <c r="AC97" i="1"/>
  <c r="AB92" i="1"/>
  <c r="AC89" i="1"/>
  <c r="AB84" i="1"/>
  <c r="AC81" i="1"/>
  <c r="AB76" i="1"/>
  <c r="AC73" i="1"/>
  <c r="AB68" i="1"/>
  <c r="AB60" i="1"/>
  <c r="AB52" i="1"/>
  <c r="AB44" i="1"/>
  <c r="AB36" i="1"/>
  <c r="AB28" i="1"/>
  <c r="AB20" i="1"/>
  <c r="AB12" i="1"/>
  <c r="AB4" i="1"/>
  <c r="AC54" i="1"/>
  <c r="AC46" i="1"/>
  <c r="AC38" i="1"/>
  <c r="AC30" i="1"/>
  <c r="AC22" i="1"/>
  <c r="AC14" i="1"/>
  <c r="AB9" i="1"/>
  <c r="AC6" i="1"/>
  <c r="AB142" i="1"/>
  <c r="AC139" i="1"/>
  <c r="AB134" i="1"/>
  <c r="AC131" i="1"/>
  <c r="AB126" i="1"/>
  <c r="AC123" i="1"/>
  <c r="AB118" i="1"/>
  <c r="AC115" i="1"/>
  <c r="AB110" i="1"/>
  <c r="AC107" i="1"/>
  <c r="AB102" i="1"/>
  <c r="AC99" i="1"/>
  <c r="AB94" i="1"/>
  <c r="AC91" i="1"/>
  <c r="AB86" i="1"/>
  <c r="AC83" i="1"/>
  <c r="AB78" i="1"/>
  <c r="AC75" i="1"/>
  <c r="AB70" i="1"/>
  <c r="AC67" i="1"/>
  <c r="AB62" i="1"/>
  <c r="AC59" i="1"/>
  <c r="AC43" i="1"/>
  <c r="AC35" i="1"/>
  <c r="AC27" i="1"/>
  <c r="AC19" i="1"/>
  <c r="AC11" i="1"/>
  <c r="AC3" i="1"/>
  <c r="AB2" i="1"/>
  <c r="AC2" i="1"/>
  <c r="AA185" i="1" l="1"/>
  <c r="AC71" i="1"/>
  <c r="AA71" i="1"/>
  <c r="AA34" i="1"/>
  <c r="AC34" i="1"/>
  <c r="AC51" i="1"/>
  <c r="AC204" i="1"/>
  <c r="AC212" i="1"/>
  <c r="AC49" i="1"/>
  <c r="AA49" i="1"/>
  <c r="AC217" i="1"/>
  <c r="AA217" i="1"/>
  <c r="AC249" i="1"/>
  <c r="AA249" i="1"/>
  <c r="AC233" i="1"/>
  <c r="AA233" i="1"/>
  <c r="AA156" i="1"/>
  <c r="AC156" i="1"/>
  <c r="AC241" i="1"/>
  <c r="AA241" i="1"/>
  <c r="AC182" i="1"/>
  <c r="AC193" i="1"/>
  <c r="AA193" i="1"/>
  <c r="AA50" i="1"/>
  <c r="AC50" i="1"/>
  <c r="AC188" i="1"/>
  <c r="AC220" i="1"/>
  <c r="AC201" i="1"/>
  <c r="AA201" i="1"/>
  <c r="AC209" i="1"/>
  <c r="AA209" i="1"/>
  <c r="AA148" i="1"/>
  <c r="AC148" i="1"/>
  <c r="AA146" i="1"/>
  <c r="AC146" i="1"/>
  <c r="AC104" i="1"/>
  <c r="AA104" i="1"/>
  <c r="AC150" i="1"/>
  <c r="AA150" i="1"/>
  <c r="AA152" i="1"/>
  <c r="AC152" i="1"/>
  <c r="AA170" i="1"/>
  <c r="AC170" i="1"/>
  <c r="AA160" i="1"/>
  <c r="AC160" i="1"/>
  <c r="AA176" i="1"/>
  <c r="AC176" i="1"/>
  <c r="AC136" i="1"/>
  <c r="AA136" i="1"/>
  <c r="AA162" i="1"/>
  <c r="AC162" i="1"/>
  <c r="AA168" i="1"/>
  <c r="AC168" i="1"/>
  <c r="AC88" i="1"/>
  <c r="AA88" i="1"/>
  <c r="AC80" i="1"/>
  <c r="AA80" i="1"/>
  <c r="AC96" i="1"/>
  <c r="AA96" i="1"/>
  <c r="AC112" i="1"/>
  <c r="AA112" i="1"/>
  <c r="AC128" i="1"/>
  <c r="AA128" i="1"/>
  <c r="AC144" i="1"/>
  <c r="AA144" i="1"/>
  <c r="AC64" i="1"/>
  <c r="AA64" i="1"/>
  <c r="AC120" i="1"/>
  <c r="AA120" i="1"/>
  <c r="AC72" i="1"/>
  <c r="AA72" i="1"/>
  <c r="AA154" i="1"/>
  <c r="AC154" i="1"/>
</calcChain>
</file>

<file path=xl/sharedStrings.xml><?xml version="1.0" encoding="utf-8"?>
<sst xmlns="http://schemas.openxmlformats.org/spreadsheetml/2006/main" count="29" uniqueCount="29">
  <si>
    <t>Age</t>
  </si>
  <si>
    <t>BusinessTravel</t>
  </si>
  <si>
    <t>Department</t>
  </si>
  <si>
    <t>DistanceFromHome</t>
  </si>
  <si>
    <t>EducationField</t>
  </si>
  <si>
    <t>EmployeeCount</t>
  </si>
  <si>
    <t>EmployeeNumber</t>
  </si>
  <si>
    <t>EnvironmentSatisfaction</t>
  </si>
  <si>
    <t>Gender</t>
  </si>
  <si>
    <t>JobInvolvement</t>
  </si>
  <si>
    <t>JobLevel</t>
  </si>
  <si>
    <t>JobRole</t>
  </si>
  <si>
    <t>JobSatisfaction</t>
  </si>
  <si>
    <t>MaritalStatus</t>
  </si>
  <si>
    <t>MonthlyIncome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</si>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</sst>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E2DF-C642-2147-8226-98DA3A7F3A57}">
  <dimension ref="A1:AC251"/>
  <sheetViews>
    <sheetView tabSelected="1" topLeftCell="F1" workbookViewId="0">
      <selection activeCell="W3" sqref="W3"/>
    </sheetView>
  </sheetViews>
  <sheetFormatPr baseColWidth="10" defaultRowHeight="16" x14ac:dyDescent="0.2"/>
  <cols>
    <col min="14" max="14" width="14.6640625" customWidth="1"/>
    <col min="23" max="23" width="10.8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f ca="1">RANDBETWEEN(18,60)</f>
        <v>45</v>
      </c>
      <c r="B2" t="str">
        <f ca="1">CHOOSE(RANDBETWEEN(1,3), "Travel_Rarely","Travel_Frequently","Non-travel")</f>
        <v>Non-travel</v>
      </c>
      <c r="C2" t="str">
        <f ca="1">CHOOSE(RANDBETWEEN(1,3), "Sales","Research &amp; Development","Human Resources")</f>
        <v>Research &amp; Development</v>
      </c>
      <c r="D2">
        <f ca="1">RANDBETWEEN(0,30)</f>
        <v>21</v>
      </c>
      <c r="E2" t="str">
        <f ca="1">CHOOSE(RANDBETWEEN(1,5),"Human Resources","Life Sciences","Medical","Technical Degree","Other")</f>
        <v>Medical</v>
      </c>
      <c r="F2">
        <v>1</v>
      </c>
      <c r="G2">
        <v>1</v>
      </c>
      <c r="H2">
        <f ca="1">RANDBETWEEN(1,4)</f>
        <v>3</v>
      </c>
      <c r="I2" t="str">
        <f ca="1">CHOOSE(RANDBETWEEN(1,5),"Female","Male","Non-binary","Prefer not to say","Prefer to self-describe")</f>
        <v>Prefer to self-describe</v>
      </c>
      <c r="J2">
        <f ca="1">RANDBETWEEN(1,4)</f>
        <v>1</v>
      </c>
      <c r="K2">
        <f ca="1">RANDBETWEEN(1,5)</f>
        <v>5</v>
      </c>
      <c r="L2" t="str">
        <f ca="1">CHOOSE(RANDBETWEEN(1,9),"Human Resources","Laboratory Technician","Manager","Manufacturing Director","Research Director","Research Scientist","Sales Executive","Sales Representative","Healthcare Representative")</f>
        <v>Sales Executive</v>
      </c>
      <c r="M2">
        <f ca="1">RANDBETWEEN(1,4)</f>
        <v>4</v>
      </c>
      <c r="N2" t="str">
        <f ca="1" xml:space="preserve"> CHOOSE(RANDBETWEEN(1,3),"Single","Married","Divorced")</f>
        <v>Married</v>
      </c>
      <c r="O2">
        <f ca="1">0.1*RANDBETWEEN(25000,250000)</f>
        <v>13467.2</v>
      </c>
      <c r="P2">
        <f ca="1">RANDBETWEEN(1,10)</f>
        <v>7</v>
      </c>
      <c r="Q2" t="str">
        <f ca="1">CHOOSE(RANDBETWEEN(1,2),"Y","N")</f>
        <v>N</v>
      </c>
      <c r="R2" t="str">
        <f ca="1">CHOOSE(RANDBETWEEN(1,2),"Yes","No")</f>
        <v>No</v>
      </c>
      <c r="S2">
        <f ca="1">RANDBETWEEN(10,25)</f>
        <v>24</v>
      </c>
      <c r="T2">
        <f ca="1">RANDBETWEEN(1,4)</f>
        <v>2</v>
      </c>
      <c r="U2">
        <f ca="1">RANDBETWEEN(1,4)</f>
        <v>2</v>
      </c>
      <c r="V2">
        <f ca="1">RANDBETWEEN(0,3)</f>
        <v>0</v>
      </c>
      <c r="W2">
        <f ca="1">MIN(RANDBETWEEN(0,25),A2)</f>
        <v>22</v>
      </c>
      <c r="X2">
        <f ca="1">RANDBETWEEN(0,6)</f>
        <v>1</v>
      </c>
      <c r="Y2">
        <f ca="1">RANDBETWEEN(1,4)</f>
        <v>3</v>
      </c>
      <c r="Z2">
        <f ca="1">MIN(RANDBETWEEN(0,25),W2)</f>
        <v>1</v>
      </c>
      <c r="AA2">
        <f ca="1">MIN(Z2,RANDBETWEEN(1,20))</f>
        <v>1</v>
      </c>
      <c r="AB2">
        <f ca="1">MIN(RANDBETWEEN(1,15),W2)</f>
        <v>13</v>
      </c>
      <c r="AC2">
        <f ca="1">MIN(RANDBETWEEN(1,14),Z2)</f>
        <v>1</v>
      </c>
    </row>
    <row r="3" spans="1:29" x14ac:dyDescent="0.2">
      <c r="A3">
        <f t="shared" ref="A3:A66" ca="1" si="0">RANDBETWEEN(18,60)</f>
        <v>59</v>
      </c>
      <c r="B3" t="str">
        <f t="shared" ref="B3:B66" ca="1" si="1">CHOOSE(RANDBETWEEN(1,3), "Travel_Rarely","Travel_Frequently","Non-travel")</f>
        <v>Travel_Rarely</v>
      </c>
      <c r="C3" t="str">
        <f t="shared" ref="C3:C66" ca="1" si="2">CHOOSE(RANDBETWEEN(1,3), "Sales","Research &amp; Development","Human Resources")</f>
        <v>Human Resources</v>
      </c>
      <c r="D3">
        <f t="shared" ref="D3:D66" ca="1" si="3">RANDBETWEEN(0,30)</f>
        <v>9</v>
      </c>
      <c r="E3" t="str">
        <f t="shared" ref="E3:E66" ca="1" si="4">CHOOSE(RANDBETWEEN(1,5),"Human Resources","Life Sciences","Medical","Technical Degree","Other")</f>
        <v>Other</v>
      </c>
      <c r="F3">
        <v>1</v>
      </c>
      <c r="G3">
        <f>G2+1</f>
        <v>2</v>
      </c>
      <c r="H3">
        <f t="shared" ref="H3:H66" ca="1" si="5">RANDBETWEEN(1,4)</f>
        <v>1</v>
      </c>
      <c r="I3" t="str">
        <f t="shared" ref="I3:I66" ca="1" si="6">CHOOSE(RANDBETWEEN(1,5),"Female","Male","Non-binary","Prefer not to say","Prefer to self-describe")</f>
        <v>Non-binary</v>
      </c>
      <c r="J3">
        <f t="shared" ref="J3:J66" ca="1" si="7">RANDBETWEEN(1,4)</f>
        <v>2</v>
      </c>
      <c r="K3">
        <f t="shared" ref="K3:K66" ca="1" si="8">RANDBETWEEN(1,5)</f>
        <v>4</v>
      </c>
      <c r="L3" t="str">
        <f t="shared" ref="L3:L66" ca="1" si="9">CHOOSE(RANDBETWEEN(1,9),"Human Resources","Laboratory Technician","Manager","Manufacturing Director","Research Director","Research Scientist","Sales Executive","Sales Representative","Healthcare Representative")</f>
        <v>Manufacturing Director</v>
      </c>
      <c r="M3">
        <f t="shared" ref="M3:M66" ca="1" si="10">RANDBETWEEN(1,4)</f>
        <v>4</v>
      </c>
      <c r="N3" t="str">
        <f t="shared" ref="N3:N66" ca="1" si="11" xml:space="preserve"> CHOOSE(RANDBETWEEN(1,3),"Single","Married","Divorced")</f>
        <v>Divorced</v>
      </c>
      <c r="O3">
        <f t="shared" ref="O3:O66" ca="1" si="12">0.1*RANDBETWEEN(25000,250000)</f>
        <v>3607.4</v>
      </c>
      <c r="P3">
        <f t="shared" ref="P3:P66" ca="1" si="13">RANDBETWEEN(1,10)</f>
        <v>10</v>
      </c>
      <c r="Q3" t="str">
        <f t="shared" ref="Q3:Q66" ca="1" si="14">CHOOSE(RANDBETWEEN(1,2),"Y","N")</f>
        <v>Y</v>
      </c>
      <c r="R3" t="str">
        <f t="shared" ref="R3:R66" ca="1" si="15">CHOOSE(RANDBETWEEN(1,2),"Yes","No")</f>
        <v>No</v>
      </c>
      <c r="S3">
        <f t="shared" ref="S3:S66" ca="1" si="16">RANDBETWEEN(10,25)</f>
        <v>21</v>
      </c>
      <c r="T3">
        <f t="shared" ref="T3:U66" ca="1" si="17">RANDBETWEEN(1,4)</f>
        <v>1</v>
      </c>
      <c r="U3">
        <f t="shared" ca="1" si="17"/>
        <v>1</v>
      </c>
      <c r="V3">
        <f t="shared" ref="V3:V66" ca="1" si="18">RANDBETWEEN(0,3)</f>
        <v>0</v>
      </c>
      <c r="W3">
        <f t="shared" ref="W3:W66" ca="1" si="19">RANDBETWEEN(0,25)</f>
        <v>0</v>
      </c>
      <c r="X3">
        <f t="shared" ref="X3:X66" ca="1" si="20">RANDBETWEEN(0,6)</f>
        <v>3</v>
      </c>
      <c r="Y3">
        <f t="shared" ref="Y3:Y66" ca="1" si="21">RANDBETWEEN(1,4)</f>
        <v>2</v>
      </c>
      <c r="Z3">
        <f t="shared" ref="Z3:Z66" ca="1" si="22">MIN(RANDBETWEEN(0,25),W3)</f>
        <v>0</v>
      </c>
      <c r="AA3">
        <f t="shared" ref="AA3:AA66" ca="1" si="23">MIN(Z3,RANDBETWEEN(1,20))</f>
        <v>0</v>
      </c>
      <c r="AB3">
        <f t="shared" ref="AB3:AB66" ca="1" si="24">MIN(RANDBETWEEN(1,15),W3)</f>
        <v>0</v>
      </c>
      <c r="AC3">
        <f t="shared" ref="AC3:AC66" ca="1" si="25">MIN(RANDBETWEEN(1,14),Z3)</f>
        <v>0</v>
      </c>
    </row>
    <row r="4" spans="1:29" x14ac:dyDescent="0.2">
      <c r="A4">
        <f t="shared" ca="1" si="0"/>
        <v>47</v>
      </c>
      <c r="B4" t="str">
        <f t="shared" ca="1" si="1"/>
        <v>Travel_Rarely</v>
      </c>
      <c r="C4" t="str">
        <f t="shared" ca="1" si="2"/>
        <v>Sales</v>
      </c>
      <c r="D4">
        <f t="shared" ca="1" si="3"/>
        <v>20</v>
      </c>
      <c r="E4" t="str">
        <f t="shared" ca="1" si="4"/>
        <v>Technical Degree</v>
      </c>
      <c r="F4">
        <v>1</v>
      </c>
      <c r="G4">
        <f t="shared" ref="G4:G67" si="26">G3+1</f>
        <v>3</v>
      </c>
      <c r="H4">
        <f t="shared" ca="1" si="5"/>
        <v>4</v>
      </c>
      <c r="I4" t="str">
        <f t="shared" ca="1" si="6"/>
        <v>Prefer not to say</v>
      </c>
      <c r="J4">
        <f t="shared" ca="1" si="7"/>
        <v>3</v>
      </c>
      <c r="K4">
        <f t="shared" ca="1" si="8"/>
        <v>1</v>
      </c>
      <c r="L4" t="str">
        <f t="shared" ca="1" si="9"/>
        <v>Manager</v>
      </c>
      <c r="M4">
        <f t="shared" ca="1" si="10"/>
        <v>3</v>
      </c>
      <c r="N4" t="str">
        <f t="shared" ca="1" si="11"/>
        <v>Married</v>
      </c>
      <c r="O4">
        <f t="shared" ca="1" si="12"/>
        <v>10928.2</v>
      </c>
      <c r="P4">
        <f t="shared" ca="1" si="13"/>
        <v>6</v>
      </c>
      <c r="Q4" t="str">
        <f t="shared" ca="1" si="14"/>
        <v>N</v>
      </c>
      <c r="R4" t="str">
        <f t="shared" ca="1" si="15"/>
        <v>Yes</v>
      </c>
      <c r="S4">
        <f t="shared" ca="1" si="16"/>
        <v>22</v>
      </c>
      <c r="T4">
        <f t="shared" ca="1" si="17"/>
        <v>2</v>
      </c>
      <c r="U4">
        <f t="shared" ca="1" si="17"/>
        <v>2</v>
      </c>
      <c r="V4">
        <f t="shared" ca="1" si="18"/>
        <v>2</v>
      </c>
      <c r="W4">
        <f t="shared" ca="1" si="19"/>
        <v>17</v>
      </c>
      <c r="X4">
        <f t="shared" ca="1" si="20"/>
        <v>6</v>
      </c>
      <c r="Y4">
        <f t="shared" ca="1" si="21"/>
        <v>2</v>
      </c>
      <c r="Z4">
        <f t="shared" ca="1" si="22"/>
        <v>5</v>
      </c>
      <c r="AA4">
        <f t="shared" ca="1" si="23"/>
        <v>5</v>
      </c>
      <c r="AB4">
        <f t="shared" ca="1" si="24"/>
        <v>12</v>
      </c>
      <c r="AC4">
        <f t="shared" ca="1" si="25"/>
        <v>5</v>
      </c>
    </row>
    <row r="5" spans="1:29" x14ac:dyDescent="0.2">
      <c r="A5">
        <f t="shared" ca="1" si="0"/>
        <v>28</v>
      </c>
      <c r="B5" t="str">
        <f t="shared" ca="1" si="1"/>
        <v>Non-travel</v>
      </c>
      <c r="C5" t="str">
        <f t="shared" ca="1" si="2"/>
        <v>Sales</v>
      </c>
      <c r="D5">
        <f t="shared" ca="1" si="3"/>
        <v>8</v>
      </c>
      <c r="E5" t="str">
        <f t="shared" ca="1" si="4"/>
        <v>Other</v>
      </c>
      <c r="F5">
        <v>1</v>
      </c>
      <c r="G5">
        <f t="shared" si="26"/>
        <v>4</v>
      </c>
      <c r="H5">
        <f t="shared" ca="1" si="5"/>
        <v>1</v>
      </c>
      <c r="I5" t="str">
        <f t="shared" ca="1" si="6"/>
        <v>Prefer to self-describe</v>
      </c>
      <c r="J5">
        <f t="shared" ca="1" si="7"/>
        <v>4</v>
      </c>
      <c r="K5">
        <f t="shared" ca="1" si="8"/>
        <v>5</v>
      </c>
      <c r="L5" t="str">
        <f t="shared" ca="1" si="9"/>
        <v>Research Director</v>
      </c>
      <c r="M5">
        <f t="shared" ca="1" si="10"/>
        <v>3</v>
      </c>
      <c r="N5" t="str">
        <f t="shared" ca="1" si="11"/>
        <v>Divorced</v>
      </c>
      <c r="O5">
        <f t="shared" ca="1" si="12"/>
        <v>23726</v>
      </c>
      <c r="P5">
        <f t="shared" ca="1" si="13"/>
        <v>2</v>
      </c>
      <c r="Q5" t="str">
        <f t="shared" ca="1" si="14"/>
        <v>Y</v>
      </c>
      <c r="R5" t="str">
        <f t="shared" ca="1" si="15"/>
        <v>No</v>
      </c>
      <c r="S5">
        <f t="shared" ca="1" si="16"/>
        <v>10</v>
      </c>
      <c r="T5">
        <f t="shared" ca="1" si="17"/>
        <v>3</v>
      </c>
      <c r="U5">
        <f t="shared" ca="1" si="17"/>
        <v>4</v>
      </c>
      <c r="V5">
        <f t="shared" ca="1" si="18"/>
        <v>1</v>
      </c>
      <c r="W5">
        <f t="shared" ca="1" si="19"/>
        <v>25</v>
      </c>
      <c r="X5">
        <f t="shared" ca="1" si="20"/>
        <v>4</v>
      </c>
      <c r="Y5">
        <f t="shared" ca="1" si="21"/>
        <v>3</v>
      </c>
      <c r="Z5">
        <f t="shared" ca="1" si="22"/>
        <v>5</v>
      </c>
      <c r="AA5">
        <f t="shared" ca="1" si="23"/>
        <v>5</v>
      </c>
      <c r="AB5">
        <f t="shared" ca="1" si="24"/>
        <v>7</v>
      </c>
      <c r="AC5">
        <f t="shared" ca="1" si="25"/>
        <v>5</v>
      </c>
    </row>
    <row r="6" spans="1:29" x14ac:dyDescent="0.2">
      <c r="A6">
        <f t="shared" ca="1" si="0"/>
        <v>58</v>
      </c>
      <c r="B6" t="str">
        <f t="shared" ca="1" si="1"/>
        <v>Travel_Rarely</v>
      </c>
      <c r="C6" t="str">
        <f t="shared" ca="1" si="2"/>
        <v>Research &amp; Development</v>
      </c>
      <c r="D6">
        <f t="shared" ca="1" si="3"/>
        <v>23</v>
      </c>
      <c r="E6" t="str">
        <f t="shared" ca="1" si="4"/>
        <v>Other</v>
      </c>
      <c r="F6">
        <v>1</v>
      </c>
      <c r="G6">
        <f t="shared" si="26"/>
        <v>5</v>
      </c>
      <c r="H6">
        <f t="shared" ca="1" si="5"/>
        <v>3</v>
      </c>
      <c r="I6" t="str">
        <f t="shared" ca="1" si="6"/>
        <v>Prefer to self-describe</v>
      </c>
      <c r="J6">
        <f t="shared" ca="1" si="7"/>
        <v>1</v>
      </c>
      <c r="K6">
        <f t="shared" ca="1" si="8"/>
        <v>5</v>
      </c>
      <c r="L6" t="str">
        <f t="shared" ca="1" si="9"/>
        <v>Sales Representative</v>
      </c>
      <c r="M6">
        <f t="shared" ca="1" si="10"/>
        <v>2</v>
      </c>
      <c r="N6" t="str">
        <f t="shared" ca="1" si="11"/>
        <v>Divorced</v>
      </c>
      <c r="O6">
        <f t="shared" ca="1" si="12"/>
        <v>9965.3000000000011</v>
      </c>
      <c r="P6">
        <f t="shared" ca="1" si="13"/>
        <v>6</v>
      </c>
      <c r="Q6" t="str">
        <f t="shared" ca="1" si="14"/>
        <v>Y</v>
      </c>
      <c r="R6" t="str">
        <f t="shared" ca="1" si="15"/>
        <v>Yes</v>
      </c>
      <c r="S6">
        <f t="shared" ca="1" si="16"/>
        <v>15</v>
      </c>
      <c r="T6">
        <f t="shared" ca="1" si="17"/>
        <v>2</v>
      </c>
      <c r="U6">
        <f t="shared" ca="1" si="17"/>
        <v>3</v>
      </c>
      <c r="V6">
        <f t="shared" ca="1" si="18"/>
        <v>0</v>
      </c>
      <c r="W6">
        <f t="shared" ca="1" si="19"/>
        <v>20</v>
      </c>
      <c r="X6">
        <f t="shared" ca="1" si="20"/>
        <v>1</v>
      </c>
      <c r="Y6">
        <f t="shared" ca="1" si="21"/>
        <v>1</v>
      </c>
      <c r="Z6">
        <f t="shared" ca="1" si="22"/>
        <v>8</v>
      </c>
      <c r="AA6">
        <f t="shared" ca="1" si="23"/>
        <v>8</v>
      </c>
      <c r="AB6">
        <f t="shared" ca="1" si="24"/>
        <v>15</v>
      </c>
      <c r="AC6">
        <f t="shared" ca="1" si="25"/>
        <v>8</v>
      </c>
    </row>
    <row r="7" spans="1:29" x14ac:dyDescent="0.2">
      <c r="A7">
        <f t="shared" ca="1" si="0"/>
        <v>30</v>
      </c>
      <c r="B7" t="str">
        <f t="shared" ca="1" si="1"/>
        <v>Non-travel</v>
      </c>
      <c r="C7" t="str">
        <f t="shared" ca="1" si="2"/>
        <v>Sales</v>
      </c>
      <c r="D7">
        <f t="shared" ca="1" si="3"/>
        <v>28</v>
      </c>
      <c r="E7" t="str">
        <f t="shared" ca="1" si="4"/>
        <v>Medical</v>
      </c>
      <c r="F7">
        <v>1</v>
      </c>
      <c r="G7">
        <f t="shared" si="26"/>
        <v>6</v>
      </c>
      <c r="H7">
        <f t="shared" ca="1" si="5"/>
        <v>4</v>
      </c>
      <c r="I7" t="str">
        <f t="shared" ca="1" si="6"/>
        <v>Prefer to self-describe</v>
      </c>
      <c r="J7">
        <f t="shared" ca="1" si="7"/>
        <v>2</v>
      </c>
      <c r="K7">
        <f t="shared" ca="1" si="8"/>
        <v>3</v>
      </c>
      <c r="L7" t="str">
        <f t="shared" ca="1" si="9"/>
        <v>Manufacturing Director</v>
      </c>
      <c r="M7">
        <f t="shared" ca="1" si="10"/>
        <v>4</v>
      </c>
      <c r="N7" t="str">
        <f t="shared" ca="1" si="11"/>
        <v>Single</v>
      </c>
      <c r="O7">
        <f t="shared" ca="1" si="12"/>
        <v>22845.600000000002</v>
      </c>
      <c r="P7">
        <f t="shared" ca="1" si="13"/>
        <v>3</v>
      </c>
      <c r="Q7" t="str">
        <f t="shared" ca="1" si="14"/>
        <v>N</v>
      </c>
      <c r="R7" t="str">
        <f t="shared" ca="1" si="15"/>
        <v>No</v>
      </c>
      <c r="S7">
        <f t="shared" ca="1" si="16"/>
        <v>18</v>
      </c>
      <c r="T7">
        <f t="shared" ca="1" si="17"/>
        <v>3</v>
      </c>
      <c r="U7">
        <f t="shared" ca="1" si="17"/>
        <v>1</v>
      </c>
      <c r="V7">
        <f t="shared" ca="1" si="18"/>
        <v>1</v>
      </c>
      <c r="W7">
        <f t="shared" ca="1" si="19"/>
        <v>1</v>
      </c>
      <c r="X7">
        <f t="shared" ca="1" si="20"/>
        <v>0</v>
      </c>
      <c r="Y7">
        <f t="shared" ca="1" si="21"/>
        <v>2</v>
      </c>
      <c r="Z7">
        <f t="shared" ca="1" si="22"/>
        <v>1</v>
      </c>
      <c r="AA7">
        <f t="shared" ca="1" si="23"/>
        <v>1</v>
      </c>
      <c r="AB7">
        <f t="shared" ca="1" si="24"/>
        <v>1</v>
      </c>
      <c r="AC7">
        <f t="shared" ca="1" si="25"/>
        <v>1</v>
      </c>
    </row>
    <row r="8" spans="1:29" x14ac:dyDescent="0.2">
      <c r="A8">
        <f t="shared" ca="1" si="0"/>
        <v>54</v>
      </c>
      <c r="B8" t="str">
        <f t="shared" ca="1" si="1"/>
        <v>Non-travel</v>
      </c>
      <c r="C8" t="str">
        <f t="shared" ca="1" si="2"/>
        <v>Human Resources</v>
      </c>
      <c r="D8">
        <f t="shared" ca="1" si="3"/>
        <v>9</v>
      </c>
      <c r="E8" t="str">
        <f t="shared" ca="1" si="4"/>
        <v>Medical</v>
      </c>
      <c r="F8">
        <v>1</v>
      </c>
      <c r="G8">
        <f t="shared" si="26"/>
        <v>7</v>
      </c>
      <c r="H8">
        <f t="shared" ca="1" si="5"/>
        <v>4</v>
      </c>
      <c r="I8" t="str">
        <f t="shared" ca="1" si="6"/>
        <v>Prefer not to say</v>
      </c>
      <c r="J8">
        <f t="shared" ca="1" si="7"/>
        <v>4</v>
      </c>
      <c r="K8">
        <f t="shared" ca="1" si="8"/>
        <v>2</v>
      </c>
      <c r="L8" t="str">
        <f t="shared" ca="1" si="9"/>
        <v>Healthcare Representative</v>
      </c>
      <c r="M8">
        <f t="shared" ca="1" si="10"/>
        <v>3</v>
      </c>
      <c r="N8" t="str">
        <f t="shared" ca="1" si="11"/>
        <v>Divorced</v>
      </c>
      <c r="O8">
        <f t="shared" ca="1" si="12"/>
        <v>13599.1</v>
      </c>
      <c r="P8">
        <f t="shared" ca="1" si="13"/>
        <v>7</v>
      </c>
      <c r="Q8" t="str">
        <f t="shared" ca="1" si="14"/>
        <v>Y</v>
      </c>
      <c r="R8" t="str">
        <f t="shared" ca="1" si="15"/>
        <v>No</v>
      </c>
      <c r="S8">
        <f t="shared" ca="1" si="16"/>
        <v>22</v>
      </c>
      <c r="T8">
        <f t="shared" ca="1" si="17"/>
        <v>3</v>
      </c>
      <c r="U8">
        <f t="shared" ca="1" si="17"/>
        <v>3</v>
      </c>
      <c r="V8">
        <f t="shared" ca="1" si="18"/>
        <v>3</v>
      </c>
      <c r="W8">
        <f t="shared" ca="1" si="19"/>
        <v>23</v>
      </c>
      <c r="X8">
        <f t="shared" ca="1" si="20"/>
        <v>6</v>
      </c>
      <c r="Y8">
        <f t="shared" ca="1" si="21"/>
        <v>4</v>
      </c>
      <c r="Z8">
        <f t="shared" ca="1" si="22"/>
        <v>16</v>
      </c>
      <c r="AA8">
        <f t="shared" ca="1" si="23"/>
        <v>1</v>
      </c>
      <c r="AB8">
        <f t="shared" ca="1" si="24"/>
        <v>1</v>
      </c>
      <c r="AC8">
        <f t="shared" ca="1" si="25"/>
        <v>12</v>
      </c>
    </row>
    <row r="9" spans="1:29" x14ac:dyDescent="0.2">
      <c r="A9">
        <f t="shared" ca="1" si="0"/>
        <v>44</v>
      </c>
      <c r="B9" t="str">
        <f t="shared" ca="1" si="1"/>
        <v>Non-travel</v>
      </c>
      <c r="C9" t="str">
        <f t="shared" ca="1" si="2"/>
        <v>Research &amp; Development</v>
      </c>
      <c r="D9">
        <f t="shared" ca="1" si="3"/>
        <v>8</v>
      </c>
      <c r="E9" t="str">
        <f t="shared" ca="1" si="4"/>
        <v>Human Resources</v>
      </c>
      <c r="F9">
        <v>1</v>
      </c>
      <c r="G9">
        <f t="shared" si="26"/>
        <v>8</v>
      </c>
      <c r="H9">
        <f t="shared" ca="1" si="5"/>
        <v>1</v>
      </c>
      <c r="I9" t="str">
        <f t="shared" ca="1" si="6"/>
        <v>Prefer not to say</v>
      </c>
      <c r="J9">
        <f t="shared" ca="1" si="7"/>
        <v>3</v>
      </c>
      <c r="K9">
        <f t="shared" ca="1" si="8"/>
        <v>2</v>
      </c>
      <c r="L9" t="str">
        <f t="shared" ca="1" si="9"/>
        <v>Manager</v>
      </c>
      <c r="M9">
        <f t="shared" ca="1" si="10"/>
        <v>1</v>
      </c>
      <c r="N9" t="str">
        <f t="shared" ca="1" si="11"/>
        <v>Married</v>
      </c>
      <c r="O9">
        <f t="shared" ca="1" si="12"/>
        <v>23523.100000000002</v>
      </c>
      <c r="P9">
        <f t="shared" ca="1" si="13"/>
        <v>9</v>
      </c>
      <c r="Q9" t="str">
        <f t="shared" ca="1" si="14"/>
        <v>N</v>
      </c>
      <c r="R9" t="str">
        <f t="shared" ca="1" si="15"/>
        <v>No</v>
      </c>
      <c r="S9">
        <f t="shared" ca="1" si="16"/>
        <v>12</v>
      </c>
      <c r="T9">
        <f t="shared" ca="1" si="17"/>
        <v>1</v>
      </c>
      <c r="U9">
        <f t="shared" ca="1" si="17"/>
        <v>1</v>
      </c>
      <c r="V9">
        <f t="shared" ca="1" si="18"/>
        <v>3</v>
      </c>
      <c r="W9">
        <f t="shared" ca="1" si="19"/>
        <v>6</v>
      </c>
      <c r="X9">
        <f t="shared" ca="1" si="20"/>
        <v>2</v>
      </c>
      <c r="Y9">
        <f t="shared" ca="1" si="21"/>
        <v>1</v>
      </c>
      <c r="Z9">
        <f t="shared" ca="1" si="22"/>
        <v>6</v>
      </c>
      <c r="AA9">
        <f t="shared" ca="1" si="23"/>
        <v>6</v>
      </c>
      <c r="AB9">
        <f t="shared" ca="1" si="24"/>
        <v>6</v>
      </c>
      <c r="AC9">
        <f t="shared" ca="1" si="25"/>
        <v>1</v>
      </c>
    </row>
    <row r="10" spans="1:29" x14ac:dyDescent="0.2">
      <c r="A10">
        <f t="shared" ca="1" si="0"/>
        <v>52</v>
      </c>
      <c r="B10" t="str">
        <f t="shared" ca="1" si="1"/>
        <v>Travel_Frequently</v>
      </c>
      <c r="C10" t="str">
        <f t="shared" ca="1" si="2"/>
        <v>Human Resources</v>
      </c>
      <c r="D10">
        <f t="shared" ca="1" si="3"/>
        <v>18</v>
      </c>
      <c r="E10" t="str">
        <f t="shared" ca="1" si="4"/>
        <v>Human Resources</v>
      </c>
      <c r="F10">
        <v>1</v>
      </c>
      <c r="G10">
        <f t="shared" si="26"/>
        <v>9</v>
      </c>
      <c r="H10">
        <f t="shared" ca="1" si="5"/>
        <v>3</v>
      </c>
      <c r="I10" t="str">
        <f t="shared" ca="1" si="6"/>
        <v>Non-binary</v>
      </c>
      <c r="J10">
        <f t="shared" ca="1" si="7"/>
        <v>1</v>
      </c>
      <c r="K10">
        <f t="shared" ca="1" si="8"/>
        <v>3</v>
      </c>
      <c r="L10" t="str">
        <f t="shared" ca="1" si="9"/>
        <v>Research Director</v>
      </c>
      <c r="M10">
        <f t="shared" ca="1" si="10"/>
        <v>4</v>
      </c>
      <c r="N10" t="str">
        <f t="shared" ca="1" si="11"/>
        <v>Divorced</v>
      </c>
      <c r="O10">
        <f t="shared" ca="1" si="12"/>
        <v>21987.5</v>
      </c>
      <c r="P10">
        <f t="shared" ca="1" si="13"/>
        <v>8</v>
      </c>
      <c r="Q10" t="str">
        <f t="shared" ca="1" si="14"/>
        <v>Y</v>
      </c>
      <c r="R10" t="str">
        <f t="shared" ca="1" si="15"/>
        <v>Yes</v>
      </c>
      <c r="S10">
        <f t="shared" ca="1" si="16"/>
        <v>25</v>
      </c>
      <c r="T10">
        <f t="shared" ca="1" si="17"/>
        <v>1</v>
      </c>
      <c r="U10">
        <f t="shared" ca="1" si="17"/>
        <v>1</v>
      </c>
      <c r="V10">
        <f t="shared" ca="1" si="18"/>
        <v>0</v>
      </c>
      <c r="W10">
        <f t="shared" ca="1" si="19"/>
        <v>4</v>
      </c>
      <c r="X10">
        <f t="shared" ca="1" si="20"/>
        <v>3</v>
      </c>
      <c r="Y10">
        <f t="shared" ca="1" si="21"/>
        <v>1</v>
      </c>
      <c r="Z10">
        <f t="shared" ca="1" si="22"/>
        <v>4</v>
      </c>
      <c r="AA10">
        <f t="shared" ca="1" si="23"/>
        <v>4</v>
      </c>
      <c r="AB10">
        <f t="shared" ca="1" si="24"/>
        <v>4</v>
      </c>
      <c r="AC10">
        <f t="shared" ca="1" si="25"/>
        <v>4</v>
      </c>
    </row>
    <row r="11" spans="1:29" x14ac:dyDescent="0.2">
      <c r="A11">
        <f t="shared" ca="1" si="0"/>
        <v>23</v>
      </c>
      <c r="B11" t="str">
        <f t="shared" ca="1" si="1"/>
        <v>Non-travel</v>
      </c>
      <c r="C11" t="str">
        <f t="shared" ca="1" si="2"/>
        <v>Human Resources</v>
      </c>
      <c r="D11">
        <f t="shared" ca="1" si="3"/>
        <v>28</v>
      </c>
      <c r="E11" t="str">
        <f t="shared" ca="1" si="4"/>
        <v>Technical Degree</v>
      </c>
      <c r="F11">
        <v>1</v>
      </c>
      <c r="G11">
        <f t="shared" si="26"/>
        <v>10</v>
      </c>
      <c r="H11">
        <f t="shared" ca="1" si="5"/>
        <v>4</v>
      </c>
      <c r="I11" t="str">
        <f t="shared" ca="1" si="6"/>
        <v>Male</v>
      </c>
      <c r="J11">
        <f t="shared" ca="1" si="7"/>
        <v>1</v>
      </c>
      <c r="K11">
        <f t="shared" ca="1" si="8"/>
        <v>4</v>
      </c>
      <c r="L11" t="str">
        <f t="shared" ca="1" si="9"/>
        <v>Research Scientist</v>
      </c>
      <c r="M11">
        <f t="shared" ca="1" si="10"/>
        <v>3</v>
      </c>
      <c r="N11" t="str">
        <f t="shared" ca="1" si="11"/>
        <v>Divorced</v>
      </c>
      <c r="O11">
        <f t="shared" ca="1" si="12"/>
        <v>23888.2</v>
      </c>
      <c r="P11">
        <f t="shared" ca="1" si="13"/>
        <v>7</v>
      </c>
      <c r="Q11" t="str">
        <f t="shared" ca="1" si="14"/>
        <v>Y</v>
      </c>
      <c r="R11" t="str">
        <f t="shared" ca="1" si="15"/>
        <v>No</v>
      </c>
      <c r="S11">
        <f t="shared" ca="1" si="16"/>
        <v>11</v>
      </c>
      <c r="T11">
        <f t="shared" ca="1" si="17"/>
        <v>4</v>
      </c>
      <c r="U11">
        <f t="shared" ca="1" si="17"/>
        <v>4</v>
      </c>
      <c r="V11">
        <f t="shared" ca="1" si="18"/>
        <v>3</v>
      </c>
      <c r="W11">
        <f t="shared" ca="1" si="19"/>
        <v>12</v>
      </c>
      <c r="X11">
        <f t="shared" ca="1" si="20"/>
        <v>0</v>
      </c>
      <c r="Y11">
        <f t="shared" ca="1" si="21"/>
        <v>1</v>
      </c>
      <c r="Z11">
        <f t="shared" ca="1" si="22"/>
        <v>9</v>
      </c>
      <c r="AA11">
        <f t="shared" ca="1" si="23"/>
        <v>9</v>
      </c>
      <c r="AB11">
        <f t="shared" ca="1" si="24"/>
        <v>2</v>
      </c>
      <c r="AC11">
        <f t="shared" ca="1" si="25"/>
        <v>3</v>
      </c>
    </row>
    <row r="12" spans="1:29" x14ac:dyDescent="0.2">
      <c r="A12">
        <f t="shared" ca="1" si="0"/>
        <v>18</v>
      </c>
      <c r="B12" t="str">
        <f t="shared" ca="1" si="1"/>
        <v>Travel_Rarely</v>
      </c>
      <c r="C12" t="str">
        <f t="shared" ca="1" si="2"/>
        <v>Human Resources</v>
      </c>
      <c r="D12">
        <f t="shared" ca="1" si="3"/>
        <v>13</v>
      </c>
      <c r="E12" t="str">
        <f t="shared" ca="1" si="4"/>
        <v>Technical Degree</v>
      </c>
      <c r="F12">
        <v>1</v>
      </c>
      <c r="G12">
        <f t="shared" si="26"/>
        <v>11</v>
      </c>
      <c r="H12">
        <f t="shared" ca="1" si="5"/>
        <v>2</v>
      </c>
      <c r="I12" t="str">
        <f t="shared" ca="1" si="6"/>
        <v>Non-binary</v>
      </c>
      <c r="J12">
        <f t="shared" ca="1" si="7"/>
        <v>3</v>
      </c>
      <c r="K12">
        <f t="shared" ca="1" si="8"/>
        <v>2</v>
      </c>
      <c r="L12" t="str">
        <f t="shared" ca="1" si="9"/>
        <v>Human Resources</v>
      </c>
      <c r="M12">
        <f t="shared" ca="1" si="10"/>
        <v>3</v>
      </c>
      <c r="N12" t="str">
        <f t="shared" ca="1" si="11"/>
        <v>Divorced</v>
      </c>
      <c r="O12">
        <f t="shared" ca="1" si="12"/>
        <v>5757.8</v>
      </c>
      <c r="P12">
        <f t="shared" ca="1" si="13"/>
        <v>8</v>
      </c>
      <c r="Q12" t="str">
        <f t="shared" ca="1" si="14"/>
        <v>N</v>
      </c>
      <c r="R12" t="str">
        <f t="shared" ca="1" si="15"/>
        <v>Yes</v>
      </c>
      <c r="S12">
        <f t="shared" ca="1" si="16"/>
        <v>20</v>
      </c>
      <c r="T12">
        <f t="shared" ca="1" si="17"/>
        <v>3</v>
      </c>
      <c r="U12">
        <f t="shared" ca="1" si="17"/>
        <v>2</v>
      </c>
      <c r="V12">
        <f t="shared" ca="1" si="18"/>
        <v>1</v>
      </c>
      <c r="W12">
        <f t="shared" ca="1" si="19"/>
        <v>4</v>
      </c>
      <c r="X12">
        <f t="shared" ca="1" si="20"/>
        <v>3</v>
      </c>
      <c r="Y12">
        <f t="shared" ca="1" si="21"/>
        <v>4</v>
      </c>
      <c r="Z12">
        <f t="shared" ca="1" si="22"/>
        <v>4</v>
      </c>
      <c r="AA12">
        <f t="shared" ca="1" si="23"/>
        <v>4</v>
      </c>
      <c r="AB12">
        <f t="shared" ca="1" si="24"/>
        <v>1</v>
      </c>
      <c r="AC12">
        <f t="shared" ca="1" si="25"/>
        <v>4</v>
      </c>
    </row>
    <row r="13" spans="1:29" x14ac:dyDescent="0.2">
      <c r="A13">
        <f t="shared" ca="1" si="0"/>
        <v>52</v>
      </c>
      <c r="B13" t="str">
        <f t="shared" ca="1" si="1"/>
        <v>Non-travel</v>
      </c>
      <c r="C13" t="str">
        <f t="shared" ca="1" si="2"/>
        <v>Human Resources</v>
      </c>
      <c r="D13">
        <f t="shared" ca="1" si="3"/>
        <v>21</v>
      </c>
      <c r="E13" t="str">
        <f t="shared" ca="1" si="4"/>
        <v>Human Resources</v>
      </c>
      <c r="F13">
        <v>1</v>
      </c>
      <c r="G13">
        <f t="shared" si="26"/>
        <v>12</v>
      </c>
      <c r="H13">
        <f t="shared" ca="1" si="5"/>
        <v>3</v>
      </c>
      <c r="I13" t="str">
        <f t="shared" ca="1" si="6"/>
        <v>Female</v>
      </c>
      <c r="J13">
        <f t="shared" ca="1" si="7"/>
        <v>1</v>
      </c>
      <c r="K13">
        <f t="shared" ca="1" si="8"/>
        <v>4</v>
      </c>
      <c r="L13" t="str">
        <f t="shared" ca="1" si="9"/>
        <v>Manager</v>
      </c>
      <c r="M13">
        <f t="shared" ca="1" si="10"/>
        <v>1</v>
      </c>
      <c r="N13" t="str">
        <f t="shared" ca="1" si="11"/>
        <v>Married</v>
      </c>
      <c r="O13">
        <f t="shared" ca="1" si="12"/>
        <v>24268.9</v>
      </c>
      <c r="P13">
        <f t="shared" ca="1" si="13"/>
        <v>6</v>
      </c>
      <c r="Q13" t="str">
        <f t="shared" ca="1" si="14"/>
        <v>Y</v>
      </c>
      <c r="R13" t="str">
        <f t="shared" ca="1" si="15"/>
        <v>Yes</v>
      </c>
      <c r="S13">
        <f t="shared" ca="1" si="16"/>
        <v>17</v>
      </c>
      <c r="T13">
        <f t="shared" ca="1" si="17"/>
        <v>2</v>
      </c>
      <c r="U13">
        <f t="shared" ca="1" si="17"/>
        <v>2</v>
      </c>
      <c r="V13">
        <f t="shared" ca="1" si="18"/>
        <v>3</v>
      </c>
      <c r="W13">
        <f t="shared" ca="1" si="19"/>
        <v>15</v>
      </c>
      <c r="X13">
        <f t="shared" ca="1" si="20"/>
        <v>5</v>
      </c>
      <c r="Y13">
        <f t="shared" ca="1" si="21"/>
        <v>4</v>
      </c>
      <c r="Z13">
        <f t="shared" ca="1" si="22"/>
        <v>4</v>
      </c>
      <c r="AA13">
        <f t="shared" ca="1" si="23"/>
        <v>4</v>
      </c>
      <c r="AB13">
        <f t="shared" ca="1" si="24"/>
        <v>2</v>
      </c>
      <c r="AC13">
        <f t="shared" ca="1" si="25"/>
        <v>4</v>
      </c>
    </row>
    <row r="14" spans="1:29" x14ac:dyDescent="0.2">
      <c r="A14">
        <f t="shared" ca="1" si="0"/>
        <v>58</v>
      </c>
      <c r="B14" t="str">
        <f t="shared" ca="1" si="1"/>
        <v>Non-travel</v>
      </c>
      <c r="C14" t="str">
        <f t="shared" ca="1" si="2"/>
        <v>Human Resources</v>
      </c>
      <c r="D14">
        <f t="shared" ca="1" si="3"/>
        <v>17</v>
      </c>
      <c r="E14" t="str">
        <f t="shared" ca="1" si="4"/>
        <v>Medical</v>
      </c>
      <c r="F14">
        <v>1</v>
      </c>
      <c r="G14">
        <f t="shared" si="26"/>
        <v>13</v>
      </c>
      <c r="H14">
        <f t="shared" ca="1" si="5"/>
        <v>3</v>
      </c>
      <c r="I14" t="str">
        <f t="shared" ca="1" si="6"/>
        <v>Male</v>
      </c>
      <c r="J14">
        <f t="shared" ca="1" si="7"/>
        <v>4</v>
      </c>
      <c r="K14">
        <f t="shared" ca="1" si="8"/>
        <v>2</v>
      </c>
      <c r="L14" t="str">
        <f t="shared" ca="1" si="9"/>
        <v>Research Director</v>
      </c>
      <c r="M14">
        <f t="shared" ca="1" si="10"/>
        <v>1</v>
      </c>
      <c r="N14" t="str">
        <f t="shared" ca="1" si="11"/>
        <v>Single</v>
      </c>
      <c r="O14">
        <f t="shared" ca="1" si="12"/>
        <v>3475.2000000000003</v>
      </c>
      <c r="P14">
        <f t="shared" ca="1" si="13"/>
        <v>3</v>
      </c>
      <c r="Q14" t="str">
        <f t="shared" ca="1" si="14"/>
        <v>N</v>
      </c>
      <c r="R14" t="str">
        <f t="shared" ca="1" si="15"/>
        <v>Yes</v>
      </c>
      <c r="S14">
        <f t="shared" ca="1" si="16"/>
        <v>15</v>
      </c>
      <c r="T14">
        <f t="shared" ca="1" si="17"/>
        <v>4</v>
      </c>
      <c r="U14">
        <f t="shared" ca="1" si="17"/>
        <v>1</v>
      </c>
      <c r="V14">
        <f t="shared" ca="1" si="18"/>
        <v>2</v>
      </c>
      <c r="W14">
        <f t="shared" ca="1" si="19"/>
        <v>18</v>
      </c>
      <c r="X14">
        <f t="shared" ca="1" si="20"/>
        <v>2</v>
      </c>
      <c r="Y14">
        <f t="shared" ca="1" si="21"/>
        <v>1</v>
      </c>
      <c r="Z14">
        <f t="shared" ca="1" si="22"/>
        <v>13</v>
      </c>
      <c r="AA14">
        <f t="shared" ca="1" si="23"/>
        <v>13</v>
      </c>
      <c r="AB14">
        <f t="shared" ca="1" si="24"/>
        <v>11</v>
      </c>
      <c r="AC14">
        <f t="shared" ca="1" si="25"/>
        <v>11</v>
      </c>
    </row>
    <row r="15" spans="1:29" x14ac:dyDescent="0.2">
      <c r="A15">
        <f t="shared" ca="1" si="0"/>
        <v>43</v>
      </c>
      <c r="B15" t="str">
        <f t="shared" ca="1" si="1"/>
        <v>Travel_Frequently</v>
      </c>
      <c r="C15" t="str">
        <f t="shared" ca="1" si="2"/>
        <v>Sales</v>
      </c>
      <c r="D15">
        <f t="shared" ca="1" si="3"/>
        <v>8</v>
      </c>
      <c r="E15" t="str">
        <f t="shared" ca="1" si="4"/>
        <v>Other</v>
      </c>
      <c r="F15">
        <v>1</v>
      </c>
      <c r="G15">
        <f t="shared" si="26"/>
        <v>14</v>
      </c>
      <c r="H15">
        <f t="shared" ca="1" si="5"/>
        <v>2</v>
      </c>
      <c r="I15" t="str">
        <f t="shared" ca="1" si="6"/>
        <v>Prefer not to say</v>
      </c>
      <c r="J15">
        <f t="shared" ca="1" si="7"/>
        <v>4</v>
      </c>
      <c r="K15">
        <f t="shared" ca="1" si="8"/>
        <v>1</v>
      </c>
      <c r="L15" t="str">
        <f t="shared" ca="1" si="9"/>
        <v>Sales Executive</v>
      </c>
      <c r="M15">
        <f t="shared" ca="1" si="10"/>
        <v>1</v>
      </c>
      <c r="N15" t="str">
        <f t="shared" ca="1" si="11"/>
        <v>Married</v>
      </c>
      <c r="O15">
        <f t="shared" ca="1" si="12"/>
        <v>18806.600000000002</v>
      </c>
      <c r="P15">
        <f t="shared" ca="1" si="13"/>
        <v>9</v>
      </c>
      <c r="Q15" t="str">
        <f t="shared" ca="1" si="14"/>
        <v>N</v>
      </c>
      <c r="R15" t="str">
        <f t="shared" ca="1" si="15"/>
        <v>No</v>
      </c>
      <c r="S15">
        <f t="shared" ca="1" si="16"/>
        <v>23</v>
      </c>
      <c r="T15">
        <f t="shared" ca="1" si="17"/>
        <v>2</v>
      </c>
      <c r="U15">
        <f t="shared" ca="1" si="17"/>
        <v>2</v>
      </c>
      <c r="V15">
        <f t="shared" ca="1" si="18"/>
        <v>1</v>
      </c>
      <c r="W15">
        <f t="shared" ca="1" si="19"/>
        <v>21</v>
      </c>
      <c r="X15">
        <f t="shared" ca="1" si="20"/>
        <v>4</v>
      </c>
      <c r="Y15">
        <f t="shared" ca="1" si="21"/>
        <v>2</v>
      </c>
      <c r="Z15">
        <f t="shared" ca="1" si="22"/>
        <v>14</v>
      </c>
      <c r="AA15">
        <f t="shared" ca="1" si="23"/>
        <v>14</v>
      </c>
      <c r="AB15">
        <f t="shared" ca="1" si="24"/>
        <v>2</v>
      </c>
      <c r="AC15">
        <f t="shared" ca="1" si="25"/>
        <v>13</v>
      </c>
    </row>
    <row r="16" spans="1:29" x14ac:dyDescent="0.2">
      <c r="A16">
        <f t="shared" ca="1" si="0"/>
        <v>39</v>
      </c>
      <c r="B16" t="str">
        <f t="shared" ca="1" si="1"/>
        <v>Non-travel</v>
      </c>
      <c r="C16" t="str">
        <f t="shared" ca="1" si="2"/>
        <v>Research &amp; Development</v>
      </c>
      <c r="D16">
        <f t="shared" ca="1" si="3"/>
        <v>23</v>
      </c>
      <c r="E16" t="str">
        <f t="shared" ca="1" si="4"/>
        <v>Other</v>
      </c>
      <c r="F16">
        <v>1</v>
      </c>
      <c r="G16">
        <f t="shared" si="26"/>
        <v>15</v>
      </c>
      <c r="H16">
        <f t="shared" ca="1" si="5"/>
        <v>3</v>
      </c>
      <c r="I16" t="str">
        <f t="shared" ca="1" si="6"/>
        <v>Non-binary</v>
      </c>
      <c r="J16">
        <f t="shared" ca="1" si="7"/>
        <v>3</v>
      </c>
      <c r="K16">
        <f t="shared" ca="1" si="8"/>
        <v>5</v>
      </c>
      <c r="L16" t="str">
        <f t="shared" ca="1" si="9"/>
        <v>Manager</v>
      </c>
      <c r="M16">
        <f t="shared" ca="1" si="10"/>
        <v>2</v>
      </c>
      <c r="N16" t="str">
        <f t="shared" ca="1" si="11"/>
        <v>Single</v>
      </c>
      <c r="O16">
        <f t="shared" ca="1" si="12"/>
        <v>23872.9</v>
      </c>
      <c r="P16">
        <f t="shared" ca="1" si="13"/>
        <v>1</v>
      </c>
      <c r="Q16" t="str">
        <f t="shared" ca="1" si="14"/>
        <v>Y</v>
      </c>
      <c r="R16" t="str">
        <f t="shared" ca="1" si="15"/>
        <v>Yes</v>
      </c>
      <c r="S16">
        <f t="shared" ca="1" si="16"/>
        <v>13</v>
      </c>
      <c r="T16">
        <f t="shared" ca="1" si="17"/>
        <v>3</v>
      </c>
      <c r="U16">
        <f t="shared" ca="1" si="17"/>
        <v>2</v>
      </c>
      <c r="V16">
        <f t="shared" ca="1" si="18"/>
        <v>0</v>
      </c>
      <c r="W16">
        <f t="shared" ca="1" si="19"/>
        <v>8</v>
      </c>
      <c r="X16">
        <f t="shared" ca="1" si="20"/>
        <v>4</v>
      </c>
      <c r="Y16">
        <f t="shared" ca="1" si="21"/>
        <v>2</v>
      </c>
      <c r="Z16">
        <f t="shared" ca="1" si="22"/>
        <v>8</v>
      </c>
      <c r="AA16">
        <f t="shared" ca="1" si="23"/>
        <v>1</v>
      </c>
      <c r="AB16">
        <f t="shared" ca="1" si="24"/>
        <v>8</v>
      </c>
      <c r="AC16">
        <f t="shared" ca="1" si="25"/>
        <v>1</v>
      </c>
    </row>
    <row r="17" spans="1:29" x14ac:dyDescent="0.2">
      <c r="A17">
        <f t="shared" ca="1" si="0"/>
        <v>48</v>
      </c>
      <c r="B17" t="str">
        <f t="shared" ca="1" si="1"/>
        <v>Non-travel</v>
      </c>
      <c r="C17" t="str">
        <f t="shared" ca="1" si="2"/>
        <v>Human Resources</v>
      </c>
      <c r="D17">
        <f t="shared" ca="1" si="3"/>
        <v>25</v>
      </c>
      <c r="E17" t="str">
        <f t="shared" ca="1" si="4"/>
        <v>Medical</v>
      </c>
      <c r="F17">
        <v>1</v>
      </c>
      <c r="G17">
        <f t="shared" si="26"/>
        <v>16</v>
      </c>
      <c r="H17">
        <f t="shared" ca="1" si="5"/>
        <v>4</v>
      </c>
      <c r="I17" t="str">
        <f t="shared" ca="1" si="6"/>
        <v>Female</v>
      </c>
      <c r="J17">
        <f t="shared" ca="1" si="7"/>
        <v>3</v>
      </c>
      <c r="K17">
        <f t="shared" ca="1" si="8"/>
        <v>4</v>
      </c>
      <c r="L17" t="str">
        <f t="shared" ca="1" si="9"/>
        <v>Manager</v>
      </c>
      <c r="M17">
        <f t="shared" ca="1" si="10"/>
        <v>2</v>
      </c>
      <c r="N17" t="str">
        <f t="shared" ca="1" si="11"/>
        <v>Divorced</v>
      </c>
      <c r="O17">
        <f t="shared" ca="1" si="12"/>
        <v>12618.400000000001</v>
      </c>
      <c r="P17">
        <f t="shared" ca="1" si="13"/>
        <v>8</v>
      </c>
      <c r="Q17" t="str">
        <f t="shared" ca="1" si="14"/>
        <v>Y</v>
      </c>
      <c r="R17" t="str">
        <f t="shared" ca="1" si="15"/>
        <v>Yes</v>
      </c>
      <c r="S17">
        <f t="shared" ca="1" si="16"/>
        <v>18</v>
      </c>
      <c r="T17">
        <f t="shared" ca="1" si="17"/>
        <v>2</v>
      </c>
      <c r="U17">
        <f t="shared" ca="1" si="17"/>
        <v>3</v>
      </c>
      <c r="V17">
        <f t="shared" ca="1" si="18"/>
        <v>0</v>
      </c>
      <c r="W17">
        <f t="shared" ca="1" si="19"/>
        <v>11</v>
      </c>
      <c r="X17">
        <f t="shared" ca="1" si="20"/>
        <v>4</v>
      </c>
      <c r="Y17">
        <f t="shared" ca="1" si="21"/>
        <v>1</v>
      </c>
      <c r="Z17">
        <f t="shared" ca="1" si="22"/>
        <v>6</v>
      </c>
      <c r="AA17">
        <f t="shared" ca="1" si="23"/>
        <v>6</v>
      </c>
      <c r="AB17">
        <f t="shared" ca="1" si="24"/>
        <v>5</v>
      </c>
      <c r="AC17">
        <f t="shared" ca="1" si="25"/>
        <v>2</v>
      </c>
    </row>
    <row r="18" spans="1:29" x14ac:dyDescent="0.2">
      <c r="A18">
        <f t="shared" ca="1" si="0"/>
        <v>23</v>
      </c>
      <c r="B18" t="str">
        <f t="shared" ca="1" si="1"/>
        <v>Travel_Rarely</v>
      </c>
      <c r="C18" t="str">
        <f t="shared" ca="1" si="2"/>
        <v>Sales</v>
      </c>
      <c r="D18">
        <f t="shared" ca="1" si="3"/>
        <v>24</v>
      </c>
      <c r="E18" t="str">
        <f t="shared" ca="1" si="4"/>
        <v>Other</v>
      </c>
      <c r="F18">
        <v>1</v>
      </c>
      <c r="G18">
        <f t="shared" si="26"/>
        <v>17</v>
      </c>
      <c r="H18">
        <f t="shared" ca="1" si="5"/>
        <v>4</v>
      </c>
      <c r="I18" t="str">
        <f t="shared" ca="1" si="6"/>
        <v>Prefer to self-describe</v>
      </c>
      <c r="J18">
        <f t="shared" ca="1" si="7"/>
        <v>3</v>
      </c>
      <c r="K18">
        <f t="shared" ca="1" si="8"/>
        <v>5</v>
      </c>
      <c r="L18" t="str">
        <f t="shared" ca="1" si="9"/>
        <v>Research Director</v>
      </c>
      <c r="M18">
        <f t="shared" ca="1" si="10"/>
        <v>1</v>
      </c>
      <c r="N18" t="str">
        <f t="shared" ca="1" si="11"/>
        <v>Married</v>
      </c>
      <c r="O18">
        <f t="shared" ca="1" si="12"/>
        <v>11038.1</v>
      </c>
      <c r="P18">
        <f t="shared" ca="1" si="13"/>
        <v>10</v>
      </c>
      <c r="Q18" t="str">
        <f t="shared" ca="1" si="14"/>
        <v>N</v>
      </c>
      <c r="R18" t="str">
        <f t="shared" ca="1" si="15"/>
        <v>No</v>
      </c>
      <c r="S18">
        <f t="shared" ca="1" si="16"/>
        <v>24</v>
      </c>
      <c r="T18">
        <f t="shared" ca="1" si="17"/>
        <v>3</v>
      </c>
      <c r="U18">
        <f t="shared" ca="1" si="17"/>
        <v>1</v>
      </c>
      <c r="V18">
        <f t="shared" ca="1" si="18"/>
        <v>2</v>
      </c>
      <c r="W18">
        <f t="shared" ca="1" si="19"/>
        <v>7</v>
      </c>
      <c r="X18">
        <f t="shared" ca="1" si="20"/>
        <v>1</v>
      </c>
      <c r="Y18">
        <f t="shared" ca="1" si="21"/>
        <v>2</v>
      </c>
      <c r="Z18">
        <f t="shared" ca="1" si="22"/>
        <v>7</v>
      </c>
      <c r="AA18">
        <f t="shared" ca="1" si="23"/>
        <v>7</v>
      </c>
      <c r="AB18">
        <f t="shared" ca="1" si="24"/>
        <v>7</v>
      </c>
      <c r="AC18">
        <f t="shared" ca="1" si="25"/>
        <v>5</v>
      </c>
    </row>
    <row r="19" spans="1:29" x14ac:dyDescent="0.2">
      <c r="A19">
        <f t="shared" ca="1" si="0"/>
        <v>27</v>
      </c>
      <c r="B19" t="str">
        <f t="shared" ca="1" si="1"/>
        <v>Non-travel</v>
      </c>
      <c r="C19" t="str">
        <f t="shared" ca="1" si="2"/>
        <v>Research &amp; Development</v>
      </c>
      <c r="D19">
        <f t="shared" ca="1" si="3"/>
        <v>23</v>
      </c>
      <c r="E19" t="str">
        <f t="shared" ca="1" si="4"/>
        <v>Other</v>
      </c>
      <c r="F19">
        <v>1</v>
      </c>
      <c r="G19">
        <f t="shared" si="26"/>
        <v>18</v>
      </c>
      <c r="H19">
        <f t="shared" ca="1" si="5"/>
        <v>1</v>
      </c>
      <c r="I19" t="str">
        <f t="shared" ca="1" si="6"/>
        <v>Non-binary</v>
      </c>
      <c r="J19">
        <f t="shared" ca="1" si="7"/>
        <v>1</v>
      </c>
      <c r="K19">
        <f t="shared" ca="1" si="8"/>
        <v>2</v>
      </c>
      <c r="L19" t="str">
        <f t="shared" ca="1" si="9"/>
        <v>Laboratory Technician</v>
      </c>
      <c r="M19">
        <f t="shared" ca="1" si="10"/>
        <v>4</v>
      </c>
      <c r="N19" t="str">
        <f t="shared" ca="1" si="11"/>
        <v>Married</v>
      </c>
      <c r="O19">
        <f t="shared" ca="1" si="12"/>
        <v>22986.5</v>
      </c>
      <c r="P19">
        <f t="shared" ca="1" si="13"/>
        <v>1</v>
      </c>
      <c r="Q19" t="str">
        <f t="shared" ca="1" si="14"/>
        <v>N</v>
      </c>
      <c r="R19" t="str">
        <f t="shared" ca="1" si="15"/>
        <v>No</v>
      </c>
      <c r="S19">
        <f t="shared" ca="1" si="16"/>
        <v>16</v>
      </c>
      <c r="T19">
        <f t="shared" ca="1" si="17"/>
        <v>4</v>
      </c>
      <c r="U19">
        <f t="shared" ca="1" si="17"/>
        <v>1</v>
      </c>
      <c r="V19">
        <f t="shared" ca="1" si="18"/>
        <v>0</v>
      </c>
      <c r="W19">
        <f t="shared" ca="1" si="19"/>
        <v>2</v>
      </c>
      <c r="X19">
        <f t="shared" ca="1" si="20"/>
        <v>0</v>
      </c>
      <c r="Y19">
        <f t="shared" ca="1" si="21"/>
        <v>2</v>
      </c>
      <c r="Z19">
        <f t="shared" ca="1" si="22"/>
        <v>2</v>
      </c>
      <c r="AA19">
        <f t="shared" ca="1" si="23"/>
        <v>2</v>
      </c>
      <c r="AB19">
        <f t="shared" ca="1" si="24"/>
        <v>2</v>
      </c>
      <c r="AC19">
        <f t="shared" ca="1" si="25"/>
        <v>1</v>
      </c>
    </row>
    <row r="20" spans="1:29" x14ac:dyDescent="0.2">
      <c r="A20">
        <f t="shared" ca="1" si="0"/>
        <v>44</v>
      </c>
      <c r="B20" t="str">
        <f t="shared" ca="1" si="1"/>
        <v>Travel_Rarely</v>
      </c>
      <c r="C20" t="str">
        <f t="shared" ca="1" si="2"/>
        <v>Human Resources</v>
      </c>
      <c r="D20">
        <f t="shared" ca="1" si="3"/>
        <v>25</v>
      </c>
      <c r="E20" t="str">
        <f t="shared" ca="1" si="4"/>
        <v>Medical</v>
      </c>
      <c r="F20">
        <v>1</v>
      </c>
      <c r="G20">
        <f t="shared" si="26"/>
        <v>19</v>
      </c>
      <c r="H20">
        <f t="shared" ca="1" si="5"/>
        <v>3</v>
      </c>
      <c r="I20" t="str">
        <f t="shared" ca="1" si="6"/>
        <v>Prefer not to say</v>
      </c>
      <c r="J20">
        <f t="shared" ca="1" si="7"/>
        <v>1</v>
      </c>
      <c r="K20">
        <f t="shared" ca="1" si="8"/>
        <v>4</v>
      </c>
      <c r="L20" t="str">
        <f t="shared" ca="1" si="9"/>
        <v>Manufacturing Director</v>
      </c>
      <c r="M20">
        <f t="shared" ca="1" si="10"/>
        <v>3</v>
      </c>
      <c r="N20" t="str">
        <f t="shared" ca="1" si="11"/>
        <v>Single</v>
      </c>
      <c r="O20">
        <f t="shared" ca="1" si="12"/>
        <v>17699.900000000001</v>
      </c>
      <c r="P20">
        <f t="shared" ca="1" si="13"/>
        <v>4</v>
      </c>
      <c r="Q20" t="str">
        <f t="shared" ca="1" si="14"/>
        <v>N</v>
      </c>
      <c r="R20" t="str">
        <f t="shared" ca="1" si="15"/>
        <v>No</v>
      </c>
      <c r="S20">
        <f t="shared" ca="1" si="16"/>
        <v>21</v>
      </c>
      <c r="T20">
        <f t="shared" ca="1" si="17"/>
        <v>1</v>
      </c>
      <c r="U20">
        <f t="shared" ca="1" si="17"/>
        <v>1</v>
      </c>
      <c r="V20">
        <f t="shared" ca="1" si="18"/>
        <v>2</v>
      </c>
      <c r="W20">
        <f t="shared" ca="1" si="19"/>
        <v>6</v>
      </c>
      <c r="X20">
        <f t="shared" ca="1" si="20"/>
        <v>1</v>
      </c>
      <c r="Y20">
        <f t="shared" ca="1" si="21"/>
        <v>3</v>
      </c>
      <c r="Z20">
        <f t="shared" ca="1" si="22"/>
        <v>6</v>
      </c>
      <c r="AA20">
        <f t="shared" ca="1" si="23"/>
        <v>6</v>
      </c>
      <c r="AB20">
        <f t="shared" ca="1" si="24"/>
        <v>2</v>
      </c>
      <c r="AC20">
        <f t="shared" ca="1" si="25"/>
        <v>6</v>
      </c>
    </row>
    <row r="21" spans="1:29" x14ac:dyDescent="0.2">
      <c r="A21">
        <f t="shared" ca="1" si="0"/>
        <v>38</v>
      </c>
      <c r="B21" t="str">
        <f t="shared" ca="1" si="1"/>
        <v>Travel_Frequently</v>
      </c>
      <c r="C21" t="str">
        <f t="shared" ca="1" si="2"/>
        <v>Sales</v>
      </c>
      <c r="D21">
        <f t="shared" ca="1" si="3"/>
        <v>17</v>
      </c>
      <c r="E21" t="str">
        <f t="shared" ca="1" si="4"/>
        <v>Medical</v>
      </c>
      <c r="F21">
        <v>1</v>
      </c>
      <c r="G21">
        <f t="shared" si="26"/>
        <v>20</v>
      </c>
      <c r="H21">
        <f t="shared" ca="1" si="5"/>
        <v>1</v>
      </c>
      <c r="I21" t="str">
        <f t="shared" ca="1" si="6"/>
        <v>Female</v>
      </c>
      <c r="J21">
        <f t="shared" ca="1" si="7"/>
        <v>2</v>
      </c>
      <c r="K21">
        <f t="shared" ca="1" si="8"/>
        <v>5</v>
      </c>
      <c r="L21" t="str">
        <f t="shared" ca="1" si="9"/>
        <v>Laboratory Technician</v>
      </c>
      <c r="M21">
        <f t="shared" ca="1" si="10"/>
        <v>2</v>
      </c>
      <c r="N21" t="str">
        <f t="shared" ca="1" si="11"/>
        <v>Married</v>
      </c>
      <c r="O21">
        <f t="shared" ca="1" si="12"/>
        <v>4299.4000000000005</v>
      </c>
      <c r="P21">
        <f t="shared" ca="1" si="13"/>
        <v>5</v>
      </c>
      <c r="Q21" t="str">
        <f t="shared" ca="1" si="14"/>
        <v>Y</v>
      </c>
      <c r="R21" t="str">
        <f t="shared" ca="1" si="15"/>
        <v>No</v>
      </c>
      <c r="S21">
        <f t="shared" ca="1" si="16"/>
        <v>12</v>
      </c>
      <c r="T21">
        <f t="shared" ca="1" si="17"/>
        <v>1</v>
      </c>
      <c r="U21">
        <f t="shared" ca="1" si="17"/>
        <v>1</v>
      </c>
      <c r="V21">
        <f t="shared" ca="1" si="18"/>
        <v>0</v>
      </c>
      <c r="W21">
        <f t="shared" ca="1" si="19"/>
        <v>5</v>
      </c>
      <c r="X21">
        <f t="shared" ca="1" si="20"/>
        <v>6</v>
      </c>
      <c r="Y21">
        <f t="shared" ca="1" si="21"/>
        <v>3</v>
      </c>
      <c r="Z21">
        <f t="shared" ca="1" si="22"/>
        <v>1</v>
      </c>
      <c r="AA21">
        <f t="shared" ca="1" si="23"/>
        <v>1</v>
      </c>
      <c r="AB21">
        <f t="shared" ca="1" si="24"/>
        <v>5</v>
      </c>
      <c r="AC21">
        <f t="shared" ca="1" si="25"/>
        <v>1</v>
      </c>
    </row>
    <row r="22" spans="1:29" x14ac:dyDescent="0.2">
      <c r="A22">
        <f t="shared" ca="1" si="0"/>
        <v>53</v>
      </c>
      <c r="B22" t="str">
        <f t="shared" ca="1" si="1"/>
        <v>Travel_Rarely</v>
      </c>
      <c r="C22" t="str">
        <f t="shared" ca="1" si="2"/>
        <v>Sales</v>
      </c>
      <c r="D22">
        <f t="shared" ca="1" si="3"/>
        <v>25</v>
      </c>
      <c r="E22" t="str">
        <f t="shared" ca="1" si="4"/>
        <v>Medical</v>
      </c>
      <c r="F22">
        <v>1</v>
      </c>
      <c r="G22">
        <f t="shared" si="26"/>
        <v>21</v>
      </c>
      <c r="H22">
        <f t="shared" ca="1" si="5"/>
        <v>3</v>
      </c>
      <c r="I22" t="str">
        <f t="shared" ca="1" si="6"/>
        <v>Non-binary</v>
      </c>
      <c r="J22">
        <f t="shared" ca="1" si="7"/>
        <v>1</v>
      </c>
      <c r="K22">
        <f t="shared" ca="1" si="8"/>
        <v>4</v>
      </c>
      <c r="L22" t="str">
        <f t="shared" ca="1" si="9"/>
        <v>Research Director</v>
      </c>
      <c r="M22">
        <f t="shared" ca="1" si="10"/>
        <v>2</v>
      </c>
      <c r="N22" t="str">
        <f t="shared" ca="1" si="11"/>
        <v>Married</v>
      </c>
      <c r="O22">
        <f t="shared" ca="1" si="12"/>
        <v>19542.400000000001</v>
      </c>
      <c r="P22">
        <f t="shared" ca="1" si="13"/>
        <v>8</v>
      </c>
      <c r="Q22" t="str">
        <f t="shared" ca="1" si="14"/>
        <v>Y</v>
      </c>
      <c r="R22" t="str">
        <f t="shared" ca="1" si="15"/>
        <v>No</v>
      </c>
      <c r="S22">
        <f t="shared" ca="1" si="16"/>
        <v>18</v>
      </c>
      <c r="T22">
        <f t="shared" ca="1" si="17"/>
        <v>2</v>
      </c>
      <c r="U22">
        <f t="shared" ca="1" si="17"/>
        <v>1</v>
      </c>
      <c r="V22">
        <f t="shared" ca="1" si="18"/>
        <v>2</v>
      </c>
      <c r="W22">
        <f t="shared" ca="1" si="19"/>
        <v>5</v>
      </c>
      <c r="X22">
        <f t="shared" ca="1" si="20"/>
        <v>1</v>
      </c>
      <c r="Y22">
        <f t="shared" ca="1" si="21"/>
        <v>2</v>
      </c>
      <c r="Z22">
        <f t="shared" ca="1" si="22"/>
        <v>5</v>
      </c>
      <c r="AA22">
        <f t="shared" ca="1" si="23"/>
        <v>5</v>
      </c>
      <c r="AB22">
        <f t="shared" ca="1" si="24"/>
        <v>5</v>
      </c>
      <c r="AC22">
        <f t="shared" ca="1" si="25"/>
        <v>3</v>
      </c>
    </row>
    <row r="23" spans="1:29" x14ac:dyDescent="0.2">
      <c r="A23">
        <f t="shared" ca="1" si="0"/>
        <v>50</v>
      </c>
      <c r="B23" t="str">
        <f t="shared" ca="1" si="1"/>
        <v>Non-travel</v>
      </c>
      <c r="C23" t="str">
        <f t="shared" ca="1" si="2"/>
        <v>Research &amp; Development</v>
      </c>
      <c r="D23">
        <f t="shared" ca="1" si="3"/>
        <v>11</v>
      </c>
      <c r="E23" t="str">
        <f t="shared" ca="1" si="4"/>
        <v>Technical Degree</v>
      </c>
      <c r="F23">
        <v>1</v>
      </c>
      <c r="G23">
        <f t="shared" si="26"/>
        <v>22</v>
      </c>
      <c r="H23">
        <f t="shared" ca="1" si="5"/>
        <v>4</v>
      </c>
      <c r="I23" t="str">
        <f t="shared" ca="1" si="6"/>
        <v>Prefer to self-describe</v>
      </c>
      <c r="J23">
        <f t="shared" ca="1" si="7"/>
        <v>4</v>
      </c>
      <c r="K23">
        <f t="shared" ca="1" si="8"/>
        <v>5</v>
      </c>
      <c r="L23" t="str">
        <f t="shared" ca="1" si="9"/>
        <v>Research Scientist</v>
      </c>
      <c r="M23">
        <f t="shared" ca="1" si="10"/>
        <v>3</v>
      </c>
      <c r="N23" t="str">
        <f t="shared" ca="1" si="11"/>
        <v>Single</v>
      </c>
      <c r="O23">
        <f t="shared" ca="1" si="12"/>
        <v>14272.300000000001</v>
      </c>
      <c r="P23">
        <f t="shared" ca="1" si="13"/>
        <v>1</v>
      </c>
      <c r="Q23" t="str">
        <f t="shared" ca="1" si="14"/>
        <v>Y</v>
      </c>
      <c r="R23" t="str">
        <f t="shared" ca="1" si="15"/>
        <v>No</v>
      </c>
      <c r="S23">
        <f t="shared" ca="1" si="16"/>
        <v>22</v>
      </c>
      <c r="T23">
        <f t="shared" ca="1" si="17"/>
        <v>1</v>
      </c>
      <c r="U23">
        <f t="shared" ca="1" si="17"/>
        <v>1</v>
      </c>
      <c r="V23">
        <f t="shared" ca="1" si="18"/>
        <v>0</v>
      </c>
      <c r="W23">
        <f t="shared" ca="1" si="19"/>
        <v>7</v>
      </c>
      <c r="X23">
        <f t="shared" ca="1" si="20"/>
        <v>5</v>
      </c>
      <c r="Y23">
        <f t="shared" ca="1" si="21"/>
        <v>4</v>
      </c>
      <c r="Z23">
        <f t="shared" ca="1" si="22"/>
        <v>7</v>
      </c>
      <c r="AA23">
        <f t="shared" ca="1" si="23"/>
        <v>1</v>
      </c>
      <c r="AB23">
        <f t="shared" ca="1" si="24"/>
        <v>7</v>
      </c>
      <c r="AC23">
        <f t="shared" ca="1" si="25"/>
        <v>7</v>
      </c>
    </row>
    <row r="24" spans="1:29" x14ac:dyDescent="0.2">
      <c r="A24">
        <f t="shared" ca="1" si="0"/>
        <v>24</v>
      </c>
      <c r="B24" t="str">
        <f t="shared" ca="1" si="1"/>
        <v>Travel_Frequently</v>
      </c>
      <c r="C24" t="str">
        <f t="shared" ca="1" si="2"/>
        <v>Sales</v>
      </c>
      <c r="D24">
        <f t="shared" ca="1" si="3"/>
        <v>28</v>
      </c>
      <c r="E24" t="str">
        <f t="shared" ca="1" si="4"/>
        <v>Other</v>
      </c>
      <c r="F24">
        <v>1</v>
      </c>
      <c r="G24">
        <f t="shared" si="26"/>
        <v>23</v>
      </c>
      <c r="H24">
        <f t="shared" ca="1" si="5"/>
        <v>4</v>
      </c>
      <c r="I24" t="str">
        <f t="shared" ca="1" si="6"/>
        <v>Prefer not to say</v>
      </c>
      <c r="J24">
        <f t="shared" ca="1" si="7"/>
        <v>1</v>
      </c>
      <c r="K24">
        <f t="shared" ca="1" si="8"/>
        <v>4</v>
      </c>
      <c r="L24" t="str">
        <f t="shared" ca="1" si="9"/>
        <v>Sales Representative</v>
      </c>
      <c r="M24">
        <f t="shared" ca="1" si="10"/>
        <v>4</v>
      </c>
      <c r="N24" t="str">
        <f t="shared" ca="1" si="11"/>
        <v>Single</v>
      </c>
      <c r="O24">
        <f t="shared" ca="1" si="12"/>
        <v>4397.9000000000005</v>
      </c>
      <c r="P24">
        <f t="shared" ca="1" si="13"/>
        <v>8</v>
      </c>
      <c r="Q24" t="str">
        <f t="shared" ca="1" si="14"/>
        <v>N</v>
      </c>
      <c r="R24" t="str">
        <f t="shared" ca="1" si="15"/>
        <v>Yes</v>
      </c>
      <c r="S24">
        <f t="shared" ca="1" si="16"/>
        <v>11</v>
      </c>
      <c r="T24">
        <f t="shared" ca="1" si="17"/>
        <v>1</v>
      </c>
      <c r="U24">
        <f t="shared" ca="1" si="17"/>
        <v>3</v>
      </c>
      <c r="V24">
        <f t="shared" ca="1" si="18"/>
        <v>2</v>
      </c>
      <c r="W24">
        <f t="shared" ca="1" si="19"/>
        <v>25</v>
      </c>
      <c r="X24">
        <f t="shared" ca="1" si="20"/>
        <v>0</v>
      </c>
      <c r="Y24">
        <f t="shared" ca="1" si="21"/>
        <v>2</v>
      </c>
      <c r="Z24">
        <f t="shared" ca="1" si="22"/>
        <v>7</v>
      </c>
      <c r="AA24">
        <f t="shared" ca="1" si="23"/>
        <v>7</v>
      </c>
      <c r="AB24">
        <f t="shared" ca="1" si="24"/>
        <v>14</v>
      </c>
      <c r="AC24">
        <f t="shared" ca="1" si="25"/>
        <v>7</v>
      </c>
    </row>
    <row r="25" spans="1:29" x14ac:dyDescent="0.2">
      <c r="A25">
        <f t="shared" ca="1" si="0"/>
        <v>38</v>
      </c>
      <c r="B25" t="str">
        <f t="shared" ca="1" si="1"/>
        <v>Travel_Rarely</v>
      </c>
      <c r="C25" t="str">
        <f t="shared" ca="1" si="2"/>
        <v>Sales</v>
      </c>
      <c r="D25">
        <f t="shared" ca="1" si="3"/>
        <v>11</v>
      </c>
      <c r="E25" t="str">
        <f t="shared" ca="1" si="4"/>
        <v>Technical Degree</v>
      </c>
      <c r="F25">
        <v>1</v>
      </c>
      <c r="G25">
        <f t="shared" si="26"/>
        <v>24</v>
      </c>
      <c r="H25">
        <f t="shared" ca="1" si="5"/>
        <v>1</v>
      </c>
      <c r="I25" t="str">
        <f t="shared" ca="1" si="6"/>
        <v>Non-binary</v>
      </c>
      <c r="J25">
        <f t="shared" ca="1" si="7"/>
        <v>4</v>
      </c>
      <c r="K25">
        <f t="shared" ca="1" si="8"/>
        <v>2</v>
      </c>
      <c r="L25" t="str">
        <f t="shared" ca="1" si="9"/>
        <v>Manager</v>
      </c>
      <c r="M25">
        <f t="shared" ca="1" si="10"/>
        <v>3</v>
      </c>
      <c r="N25" t="str">
        <f t="shared" ca="1" si="11"/>
        <v>Married</v>
      </c>
      <c r="O25">
        <f t="shared" ca="1" si="12"/>
        <v>5689.4000000000005</v>
      </c>
      <c r="P25">
        <f t="shared" ca="1" si="13"/>
        <v>6</v>
      </c>
      <c r="Q25" t="str">
        <f t="shared" ca="1" si="14"/>
        <v>Y</v>
      </c>
      <c r="R25" t="str">
        <f t="shared" ca="1" si="15"/>
        <v>No</v>
      </c>
      <c r="S25">
        <f t="shared" ca="1" si="16"/>
        <v>21</v>
      </c>
      <c r="T25">
        <f t="shared" ca="1" si="17"/>
        <v>3</v>
      </c>
      <c r="U25">
        <f t="shared" ca="1" si="17"/>
        <v>4</v>
      </c>
      <c r="V25">
        <f t="shared" ca="1" si="18"/>
        <v>0</v>
      </c>
      <c r="W25">
        <f t="shared" ca="1" si="19"/>
        <v>2</v>
      </c>
      <c r="X25">
        <f t="shared" ca="1" si="20"/>
        <v>5</v>
      </c>
      <c r="Y25">
        <f t="shared" ca="1" si="21"/>
        <v>4</v>
      </c>
      <c r="Z25">
        <f t="shared" ca="1" si="22"/>
        <v>2</v>
      </c>
      <c r="AA25">
        <f t="shared" ca="1" si="23"/>
        <v>2</v>
      </c>
      <c r="AB25">
        <f t="shared" ca="1" si="24"/>
        <v>1</v>
      </c>
      <c r="AC25">
        <f t="shared" ca="1" si="25"/>
        <v>2</v>
      </c>
    </row>
    <row r="26" spans="1:29" x14ac:dyDescent="0.2">
      <c r="A26">
        <f t="shared" ca="1" si="0"/>
        <v>52</v>
      </c>
      <c r="B26" t="str">
        <f t="shared" ca="1" si="1"/>
        <v>Travel_Rarely</v>
      </c>
      <c r="C26" t="str">
        <f t="shared" ca="1" si="2"/>
        <v>Human Resources</v>
      </c>
      <c r="D26">
        <f t="shared" ca="1" si="3"/>
        <v>13</v>
      </c>
      <c r="E26" t="str">
        <f t="shared" ca="1" si="4"/>
        <v>Life Sciences</v>
      </c>
      <c r="F26">
        <v>1</v>
      </c>
      <c r="G26">
        <f t="shared" si="26"/>
        <v>25</v>
      </c>
      <c r="H26">
        <f t="shared" ca="1" si="5"/>
        <v>1</v>
      </c>
      <c r="I26" t="str">
        <f t="shared" ca="1" si="6"/>
        <v>Prefer to self-describe</v>
      </c>
      <c r="J26">
        <f t="shared" ca="1" si="7"/>
        <v>4</v>
      </c>
      <c r="K26">
        <f t="shared" ca="1" si="8"/>
        <v>5</v>
      </c>
      <c r="L26" t="str">
        <f t="shared" ca="1" si="9"/>
        <v>Sales Representative</v>
      </c>
      <c r="M26">
        <f t="shared" ca="1" si="10"/>
        <v>4</v>
      </c>
      <c r="N26" t="str">
        <f t="shared" ca="1" si="11"/>
        <v>Divorced</v>
      </c>
      <c r="O26">
        <f t="shared" ca="1" si="12"/>
        <v>5154.5</v>
      </c>
      <c r="P26">
        <f t="shared" ca="1" si="13"/>
        <v>8</v>
      </c>
      <c r="Q26" t="str">
        <f t="shared" ca="1" si="14"/>
        <v>N</v>
      </c>
      <c r="R26" t="str">
        <f t="shared" ca="1" si="15"/>
        <v>Yes</v>
      </c>
      <c r="S26">
        <f t="shared" ca="1" si="16"/>
        <v>15</v>
      </c>
      <c r="T26">
        <f t="shared" ca="1" si="17"/>
        <v>1</v>
      </c>
      <c r="U26">
        <f t="shared" ca="1" si="17"/>
        <v>3</v>
      </c>
      <c r="V26">
        <f t="shared" ca="1" si="18"/>
        <v>0</v>
      </c>
      <c r="W26">
        <f t="shared" ca="1" si="19"/>
        <v>11</v>
      </c>
      <c r="X26">
        <f t="shared" ca="1" si="20"/>
        <v>2</v>
      </c>
      <c r="Y26">
        <f t="shared" ca="1" si="21"/>
        <v>3</v>
      </c>
      <c r="Z26">
        <f t="shared" ca="1" si="22"/>
        <v>1</v>
      </c>
      <c r="AA26">
        <f t="shared" ca="1" si="23"/>
        <v>1</v>
      </c>
      <c r="AB26">
        <f t="shared" ca="1" si="24"/>
        <v>2</v>
      </c>
      <c r="AC26">
        <f t="shared" ca="1" si="25"/>
        <v>1</v>
      </c>
    </row>
    <row r="27" spans="1:29" x14ac:dyDescent="0.2">
      <c r="A27">
        <f t="shared" ca="1" si="0"/>
        <v>24</v>
      </c>
      <c r="B27" t="str">
        <f t="shared" ca="1" si="1"/>
        <v>Travel_Frequently</v>
      </c>
      <c r="C27" t="str">
        <f t="shared" ca="1" si="2"/>
        <v>Sales</v>
      </c>
      <c r="D27">
        <f t="shared" ca="1" si="3"/>
        <v>6</v>
      </c>
      <c r="E27" t="str">
        <f t="shared" ca="1" si="4"/>
        <v>Human Resources</v>
      </c>
      <c r="F27">
        <v>1</v>
      </c>
      <c r="G27">
        <f t="shared" si="26"/>
        <v>26</v>
      </c>
      <c r="H27">
        <f t="shared" ca="1" si="5"/>
        <v>1</v>
      </c>
      <c r="I27" t="str">
        <f t="shared" ca="1" si="6"/>
        <v>Female</v>
      </c>
      <c r="J27">
        <f t="shared" ca="1" si="7"/>
        <v>4</v>
      </c>
      <c r="K27">
        <f t="shared" ca="1" si="8"/>
        <v>1</v>
      </c>
      <c r="L27" t="str">
        <f t="shared" ca="1" si="9"/>
        <v>Healthcare Representative</v>
      </c>
      <c r="M27">
        <f t="shared" ca="1" si="10"/>
        <v>1</v>
      </c>
      <c r="N27" t="str">
        <f t="shared" ca="1" si="11"/>
        <v>Single</v>
      </c>
      <c r="O27">
        <f t="shared" ca="1" si="12"/>
        <v>19095.8</v>
      </c>
      <c r="P27">
        <f t="shared" ca="1" si="13"/>
        <v>10</v>
      </c>
      <c r="Q27" t="str">
        <f t="shared" ca="1" si="14"/>
        <v>Y</v>
      </c>
      <c r="R27" t="str">
        <f t="shared" ca="1" si="15"/>
        <v>Yes</v>
      </c>
      <c r="S27">
        <f t="shared" ca="1" si="16"/>
        <v>15</v>
      </c>
      <c r="T27">
        <f t="shared" ca="1" si="17"/>
        <v>3</v>
      </c>
      <c r="U27">
        <f t="shared" ca="1" si="17"/>
        <v>4</v>
      </c>
      <c r="V27">
        <f t="shared" ca="1" si="18"/>
        <v>0</v>
      </c>
      <c r="W27">
        <f t="shared" ca="1" si="19"/>
        <v>1</v>
      </c>
      <c r="X27">
        <f t="shared" ca="1" si="20"/>
        <v>3</v>
      </c>
      <c r="Y27">
        <f t="shared" ca="1" si="21"/>
        <v>4</v>
      </c>
      <c r="Z27">
        <f t="shared" ca="1" si="22"/>
        <v>1</v>
      </c>
      <c r="AA27">
        <f t="shared" ca="1" si="23"/>
        <v>1</v>
      </c>
      <c r="AB27">
        <f t="shared" ca="1" si="24"/>
        <v>1</v>
      </c>
      <c r="AC27">
        <f t="shared" ca="1" si="25"/>
        <v>1</v>
      </c>
    </row>
    <row r="28" spans="1:29" x14ac:dyDescent="0.2">
      <c r="A28">
        <f t="shared" ca="1" si="0"/>
        <v>39</v>
      </c>
      <c r="B28" t="str">
        <f t="shared" ca="1" si="1"/>
        <v>Travel_Frequently</v>
      </c>
      <c r="C28" t="str">
        <f t="shared" ca="1" si="2"/>
        <v>Human Resources</v>
      </c>
      <c r="D28">
        <f t="shared" ca="1" si="3"/>
        <v>17</v>
      </c>
      <c r="E28" t="str">
        <f t="shared" ca="1" si="4"/>
        <v>Other</v>
      </c>
      <c r="F28">
        <v>1</v>
      </c>
      <c r="G28">
        <f t="shared" si="26"/>
        <v>27</v>
      </c>
      <c r="H28">
        <f t="shared" ca="1" si="5"/>
        <v>3</v>
      </c>
      <c r="I28" t="str">
        <f t="shared" ca="1" si="6"/>
        <v>Prefer to self-describe</v>
      </c>
      <c r="J28">
        <f t="shared" ca="1" si="7"/>
        <v>2</v>
      </c>
      <c r="K28">
        <f t="shared" ca="1" si="8"/>
        <v>3</v>
      </c>
      <c r="L28" t="str">
        <f t="shared" ca="1" si="9"/>
        <v>Research Scientist</v>
      </c>
      <c r="M28">
        <f t="shared" ca="1" si="10"/>
        <v>4</v>
      </c>
      <c r="N28" t="str">
        <f t="shared" ca="1" si="11"/>
        <v>Single</v>
      </c>
      <c r="O28">
        <f t="shared" ca="1" si="12"/>
        <v>9454.1</v>
      </c>
      <c r="P28">
        <f t="shared" ca="1" si="13"/>
        <v>3</v>
      </c>
      <c r="Q28" t="str">
        <f t="shared" ca="1" si="14"/>
        <v>Y</v>
      </c>
      <c r="R28" t="str">
        <f t="shared" ca="1" si="15"/>
        <v>No</v>
      </c>
      <c r="S28">
        <f t="shared" ca="1" si="16"/>
        <v>24</v>
      </c>
      <c r="T28">
        <f t="shared" ca="1" si="17"/>
        <v>4</v>
      </c>
      <c r="U28">
        <f t="shared" ca="1" si="17"/>
        <v>2</v>
      </c>
      <c r="V28">
        <f t="shared" ca="1" si="18"/>
        <v>1</v>
      </c>
      <c r="W28">
        <f t="shared" ca="1" si="19"/>
        <v>4</v>
      </c>
      <c r="X28">
        <f t="shared" ca="1" si="20"/>
        <v>1</v>
      </c>
      <c r="Y28">
        <f t="shared" ca="1" si="21"/>
        <v>3</v>
      </c>
      <c r="Z28">
        <f t="shared" ca="1" si="22"/>
        <v>4</v>
      </c>
      <c r="AA28">
        <f t="shared" ca="1" si="23"/>
        <v>4</v>
      </c>
      <c r="AB28">
        <f t="shared" ca="1" si="24"/>
        <v>3</v>
      </c>
      <c r="AC28">
        <f t="shared" ca="1" si="25"/>
        <v>1</v>
      </c>
    </row>
    <row r="29" spans="1:29" x14ac:dyDescent="0.2">
      <c r="A29">
        <f t="shared" ca="1" si="0"/>
        <v>58</v>
      </c>
      <c r="B29" t="str">
        <f t="shared" ca="1" si="1"/>
        <v>Non-travel</v>
      </c>
      <c r="C29" t="str">
        <f t="shared" ca="1" si="2"/>
        <v>Sales</v>
      </c>
      <c r="D29">
        <f t="shared" ca="1" si="3"/>
        <v>5</v>
      </c>
      <c r="E29" t="str">
        <f t="shared" ca="1" si="4"/>
        <v>Medical</v>
      </c>
      <c r="F29">
        <v>1</v>
      </c>
      <c r="G29">
        <f t="shared" si="26"/>
        <v>28</v>
      </c>
      <c r="H29">
        <f t="shared" ca="1" si="5"/>
        <v>3</v>
      </c>
      <c r="I29" t="str">
        <f t="shared" ca="1" si="6"/>
        <v>Male</v>
      </c>
      <c r="J29">
        <f t="shared" ca="1" si="7"/>
        <v>2</v>
      </c>
      <c r="K29">
        <f t="shared" ca="1" si="8"/>
        <v>4</v>
      </c>
      <c r="L29" t="str">
        <f t="shared" ca="1" si="9"/>
        <v>Human Resources</v>
      </c>
      <c r="M29">
        <f t="shared" ca="1" si="10"/>
        <v>1</v>
      </c>
      <c r="N29" t="str">
        <f t="shared" ca="1" si="11"/>
        <v>Married</v>
      </c>
      <c r="O29">
        <f t="shared" ca="1" si="12"/>
        <v>10190.400000000001</v>
      </c>
      <c r="P29">
        <f t="shared" ca="1" si="13"/>
        <v>10</v>
      </c>
      <c r="Q29" t="str">
        <f t="shared" ca="1" si="14"/>
        <v>N</v>
      </c>
      <c r="R29" t="str">
        <f t="shared" ca="1" si="15"/>
        <v>No</v>
      </c>
      <c r="S29">
        <f t="shared" ca="1" si="16"/>
        <v>14</v>
      </c>
      <c r="T29">
        <f t="shared" ca="1" si="17"/>
        <v>4</v>
      </c>
      <c r="U29">
        <f t="shared" ca="1" si="17"/>
        <v>3</v>
      </c>
      <c r="V29">
        <f t="shared" ca="1" si="18"/>
        <v>0</v>
      </c>
      <c r="W29">
        <f t="shared" ca="1" si="19"/>
        <v>24</v>
      </c>
      <c r="X29">
        <f t="shared" ca="1" si="20"/>
        <v>6</v>
      </c>
      <c r="Y29">
        <f t="shared" ca="1" si="21"/>
        <v>4</v>
      </c>
      <c r="Z29">
        <f t="shared" ca="1" si="22"/>
        <v>9</v>
      </c>
      <c r="AA29">
        <f t="shared" ca="1" si="23"/>
        <v>9</v>
      </c>
      <c r="AB29">
        <f t="shared" ca="1" si="24"/>
        <v>9</v>
      </c>
      <c r="AC29">
        <f t="shared" ca="1" si="25"/>
        <v>9</v>
      </c>
    </row>
    <row r="30" spans="1:29" x14ac:dyDescent="0.2">
      <c r="A30">
        <f t="shared" ca="1" si="0"/>
        <v>47</v>
      </c>
      <c r="B30" t="str">
        <f t="shared" ca="1" si="1"/>
        <v>Travel_Rarely</v>
      </c>
      <c r="C30" t="str">
        <f t="shared" ca="1" si="2"/>
        <v>Human Resources</v>
      </c>
      <c r="D30">
        <f t="shared" ca="1" si="3"/>
        <v>24</v>
      </c>
      <c r="E30" t="str">
        <f t="shared" ca="1" si="4"/>
        <v>Human Resources</v>
      </c>
      <c r="F30">
        <v>1</v>
      </c>
      <c r="G30">
        <f t="shared" si="26"/>
        <v>29</v>
      </c>
      <c r="H30">
        <f t="shared" ca="1" si="5"/>
        <v>4</v>
      </c>
      <c r="I30" t="str">
        <f t="shared" ca="1" si="6"/>
        <v>Non-binary</v>
      </c>
      <c r="J30">
        <f t="shared" ca="1" si="7"/>
        <v>3</v>
      </c>
      <c r="K30">
        <f t="shared" ca="1" si="8"/>
        <v>5</v>
      </c>
      <c r="L30" t="str">
        <f t="shared" ca="1" si="9"/>
        <v>Human Resources</v>
      </c>
      <c r="M30">
        <f t="shared" ca="1" si="10"/>
        <v>1</v>
      </c>
      <c r="N30" t="str">
        <f t="shared" ca="1" si="11"/>
        <v>Divorced</v>
      </c>
      <c r="O30">
        <f t="shared" ca="1" si="12"/>
        <v>20154.600000000002</v>
      </c>
      <c r="P30">
        <f t="shared" ca="1" si="13"/>
        <v>9</v>
      </c>
      <c r="Q30" t="str">
        <f t="shared" ca="1" si="14"/>
        <v>Y</v>
      </c>
      <c r="R30" t="str">
        <f t="shared" ca="1" si="15"/>
        <v>Yes</v>
      </c>
      <c r="S30">
        <f t="shared" ca="1" si="16"/>
        <v>10</v>
      </c>
      <c r="T30">
        <f t="shared" ca="1" si="17"/>
        <v>2</v>
      </c>
      <c r="U30">
        <f t="shared" ca="1" si="17"/>
        <v>2</v>
      </c>
      <c r="V30">
        <f t="shared" ca="1" si="18"/>
        <v>1</v>
      </c>
      <c r="W30">
        <f t="shared" ca="1" si="19"/>
        <v>19</v>
      </c>
      <c r="X30">
        <f t="shared" ca="1" si="20"/>
        <v>4</v>
      </c>
      <c r="Y30">
        <f t="shared" ca="1" si="21"/>
        <v>3</v>
      </c>
      <c r="Z30">
        <f t="shared" ca="1" si="22"/>
        <v>0</v>
      </c>
      <c r="AA30">
        <f t="shared" ca="1" si="23"/>
        <v>0</v>
      </c>
      <c r="AB30">
        <f t="shared" ca="1" si="24"/>
        <v>11</v>
      </c>
      <c r="AC30">
        <f t="shared" ca="1" si="25"/>
        <v>0</v>
      </c>
    </row>
    <row r="31" spans="1:29" x14ac:dyDescent="0.2">
      <c r="A31">
        <f t="shared" ca="1" si="0"/>
        <v>21</v>
      </c>
      <c r="B31" t="str">
        <f t="shared" ca="1" si="1"/>
        <v>Non-travel</v>
      </c>
      <c r="C31" t="str">
        <f t="shared" ca="1" si="2"/>
        <v>Research &amp; Development</v>
      </c>
      <c r="D31">
        <f t="shared" ca="1" si="3"/>
        <v>23</v>
      </c>
      <c r="E31" t="str">
        <f t="shared" ca="1" si="4"/>
        <v>Life Sciences</v>
      </c>
      <c r="F31">
        <v>1</v>
      </c>
      <c r="G31">
        <f t="shared" si="26"/>
        <v>30</v>
      </c>
      <c r="H31">
        <f t="shared" ca="1" si="5"/>
        <v>2</v>
      </c>
      <c r="I31" t="str">
        <f t="shared" ca="1" si="6"/>
        <v>Prefer to self-describe</v>
      </c>
      <c r="J31">
        <f t="shared" ca="1" si="7"/>
        <v>2</v>
      </c>
      <c r="K31">
        <f t="shared" ca="1" si="8"/>
        <v>5</v>
      </c>
      <c r="L31" t="str">
        <f t="shared" ca="1" si="9"/>
        <v>Sales Representative</v>
      </c>
      <c r="M31">
        <f t="shared" ca="1" si="10"/>
        <v>2</v>
      </c>
      <c r="N31" t="str">
        <f t="shared" ca="1" si="11"/>
        <v>Single</v>
      </c>
      <c r="O31">
        <f t="shared" ca="1" si="12"/>
        <v>6404.4000000000005</v>
      </c>
      <c r="P31">
        <f t="shared" ca="1" si="13"/>
        <v>3</v>
      </c>
      <c r="Q31" t="str">
        <f t="shared" ca="1" si="14"/>
        <v>N</v>
      </c>
      <c r="R31" t="str">
        <f t="shared" ca="1" si="15"/>
        <v>Yes</v>
      </c>
      <c r="S31">
        <f t="shared" ca="1" si="16"/>
        <v>17</v>
      </c>
      <c r="T31">
        <f t="shared" ca="1" si="17"/>
        <v>3</v>
      </c>
      <c r="U31">
        <f t="shared" ca="1" si="17"/>
        <v>4</v>
      </c>
      <c r="V31">
        <f t="shared" ca="1" si="18"/>
        <v>2</v>
      </c>
      <c r="W31">
        <f t="shared" ca="1" si="19"/>
        <v>3</v>
      </c>
      <c r="X31">
        <f t="shared" ca="1" si="20"/>
        <v>6</v>
      </c>
      <c r="Y31">
        <f t="shared" ca="1" si="21"/>
        <v>4</v>
      </c>
      <c r="Z31">
        <f t="shared" ca="1" si="22"/>
        <v>3</v>
      </c>
      <c r="AA31">
        <f t="shared" ca="1" si="23"/>
        <v>2</v>
      </c>
      <c r="AB31">
        <f t="shared" ca="1" si="24"/>
        <v>3</v>
      </c>
      <c r="AC31">
        <f t="shared" ca="1" si="25"/>
        <v>3</v>
      </c>
    </row>
    <row r="32" spans="1:29" x14ac:dyDescent="0.2">
      <c r="A32">
        <f t="shared" ca="1" si="0"/>
        <v>53</v>
      </c>
      <c r="B32" t="str">
        <f t="shared" ca="1" si="1"/>
        <v>Travel_Rarely</v>
      </c>
      <c r="C32" t="str">
        <f t="shared" ca="1" si="2"/>
        <v>Sales</v>
      </c>
      <c r="D32">
        <f t="shared" ca="1" si="3"/>
        <v>16</v>
      </c>
      <c r="E32" t="str">
        <f t="shared" ca="1" si="4"/>
        <v>Technical Degree</v>
      </c>
      <c r="F32">
        <v>1</v>
      </c>
      <c r="G32">
        <f t="shared" si="26"/>
        <v>31</v>
      </c>
      <c r="H32">
        <f t="shared" ca="1" si="5"/>
        <v>4</v>
      </c>
      <c r="I32" t="str">
        <f t="shared" ca="1" si="6"/>
        <v>Prefer to self-describe</v>
      </c>
      <c r="J32">
        <f t="shared" ca="1" si="7"/>
        <v>4</v>
      </c>
      <c r="K32">
        <f t="shared" ca="1" si="8"/>
        <v>1</v>
      </c>
      <c r="L32" t="str">
        <f t="shared" ca="1" si="9"/>
        <v>Research Scientist</v>
      </c>
      <c r="M32">
        <f t="shared" ca="1" si="10"/>
        <v>1</v>
      </c>
      <c r="N32" t="str">
        <f t="shared" ca="1" si="11"/>
        <v>Divorced</v>
      </c>
      <c r="O32">
        <f t="shared" ca="1" si="12"/>
        <v>17906.5</v>
      </c>
      <c r="P32">
        <f t="shared" ca="1" si="13"/>
        <v>2</v>
      </c>
      <c r="Q32" t="str">
        <f t="shared" ca="1" si="14"/>
        <v>N</v>
      </c>
      <c r="R32" t="str">
        <f t="shared" ca="1" si="15"/>
        <v>No</v>
      </c>
      <c r="S32">
        <f t="shared" ca="1" si="16"/>
        <v>10</v>
      </c>
      <c r="T32">
        <f t="shared" ca="1" si="17"/>
        <v>2</v>
      </c>
      <c r="U32">
        <f t="shared" ca="1" si="17"/>
        <v>1</v>
      </c>
      <c r="V32">
        <f t="shared" ca="1" si="18"/>
        <v>2</v>
      </c>
      <c r="W32">
        <f t="shared" ca="1" si="19"/>
        <v>19</v>
      </c>
      <c r="X32">
        <f t="shared" ca="1" si="20"/>
        <v>1</v>
      </c>
      <c r="Y32">
        <f t="shared" ca="1" si="21"/>
        <v>2</v>
      </c>
      <c r="Z32">
        <f t="shared" ca="1" si="22"/>
        <v>4</v>
      </c>
      <c r="AA32">
        <f t="shared" ca="1" si="23"/>
        <v>3</v>
      </c>
      <c r="AB32">
        <f t="shared" ca="1" si="24"/>
        <v>12</v>
      </c>
      <c r="AC32">
        <f t="shared" ca="1" si="25"/>
        <v>4</v>
      </c>
    </row>
    <row r="33" spans="1:29" x14ac:dyDescent="0.2">
      <c r="A33">
        <f t="shared" ca="1" si="0"/>
        <v>38</v>
      </c>
      <c r="B33" t="str">
        <f t="shared" ca="1" si="1"/>
        <v>Travel_Rarely</v>
      </c>
      <c r="C33" t="str">
        <f t="shared" ca="1" si="2"/>
        <v>Research &amp; Development</v>
      </c>
      <c r="D33">
        <f t="shared" ca="1" si="3"/>
        <v>7</v>
      </c>
      <c r="E33" t="str">
        <f t="shared" ca="1" si="4"/>
        <v>Medical</v>
      </c>
      <c r="F33">
        <v>1</v>
      </c>
      <c r="G33">
        <f t="shared" si="26"/>
        <v>32</v>
      </c>
      <c r="H33">
        <f t="shared" ca="1" si="5"/>
        <v>1</v>
      </c>
      <c r="I33" t="str">
        <f t="shared" ca="1" si="6"/>
        <v>Female</v>
      </c>
      <c r="J33">
        <f t="shared" ca="1" si="7"/>
        <v>1</v>
      </c>
      <c r="K33">
        <f t="shared" ca="1" si="8"/>
        <v>4</v>
      </c>
      <c r="L33" t="str">
        <f t="shared" ca="1" si="9"/>
        <v>Research Scientist</v>
      </c>
      <c r="M33">
        <f t="shared" ca="1" si="10"/>
        <v>4</v>
      </c>
      <c r="N33" t="str">
        <f t="shared" ca="1" si="11"/>
        <v>Single</v>
      </c>
      <c r="O33">
        <f t="shared" ca="1" si="12"/>
        <v>2764</v>
      </c>
      <c r="P33">
        <f t="shared" ca="1" si="13"/>
        <v>4</v>
      </c>
      <c r="Q33" t="str">
        <f t="shared" ca="1" si="14"/>
        <v>N</v>
      </c>
      <c r="R33" t="str">
        <f t="shared" ca="1" si="15"/>
        <v>Yes</v>
      </c>
      <c r="S33">
        <f t="shared" ca="1" si="16"/>
        <v>15</v>
      </c>
      <c r="T33">
        <f t="shared" ca="1" si="17"/>
        <v>4</v>
      </c>
      <c r="U33">
        <f t="shared" ca="1" si="17"/>
        <v>3</v>
      </c>
      <c r="V33">
        <f t="shared" ca="1" si="18"/>
        <v>1</v>
      </c>
      <c r="W33">
        <f t="shared" ca="1" si="19"/>
        <v>19</v>
      </c>
      <c r="X33">
        <f t="shared" ca="1" si="20"/>
        <v>0</v>
      </c>
      <c r="Y33">
        <f t="shared" ca="1" si="21"/>
        <v>3</v>
      </c>
      <c r="Z33">
        <f t="shared" ca="1" si="22"/>
        <v>16</v>
      </c>
      <c r="AA33">
        <f t="shared" ca="1" si="23"/>
        <v>2</v>
      </c>
      <c r="AB33">
        <f t="shared" ca="1" si="24"/>
        <v>9</v>
      </c>
      <c r="AC33">
        <f t="shared" ca="1" si="25"/>
        <v>11</v>
      </c>
    </row>
    <row r="34" spans="1:29" x14ac:dyDescent="0.2">
      <c r="A34">
        <f t="shared" ca="1" si="0"/>
        <v>21</v>
      </c>
      <c r="B34" t="str">
        <f t="shared" ca="1" si="1"/>
        <v>Travel_Rarely</v>
      </c>
      <c r="C34" t="str">
        <f t="shared" ca="1" si="2"/>
        <v>Sales</v>
      </c>
      <c r="D34">
        <f t="shared" ca="1" si="3"/>
        <v>15</v>
      </c>
      <c r="E34" t="str">
        <f t="shared" ca="1" si="4"/>
        <v>Life Sciences</v>
      </c>
      <c r="F34">
        <v>1</v>
      </c>
      <c r="G34">
        <f t="shared" si="26"/>
        <v>33</v>
      </c>
      <c r="H34">
        <f t="shared" ca="1" si="5"/>
        <v>3</v>
      </c>
      <c r="I34" t="str">
        <f t="shared" ca="1" si="6"/>
        <v>Prefer to self-describe</v>
      </c>
      <c r="J34">
        <f t="shared" ca="1" si="7"/>
        <v>1</v>
      </c>
      <c r="K34">
        <f t="shared" ca="1" si="8"/>
        <v>5</v>
      </c>
      <c r="L34" t="str">
        <f t="shared" ca="1" si="9"/>
        <v>Research Scientist</v>
      </c>
      <c r="M34">
        <f t="shared" ca="1" si="10"/>
        <v>4</v>
      </c>
      <c r="N34" t="str">
        <f t="shared" ca="1" si="11"/>
        <v>Single</v>
      </c>
      <c r="O34">
        <f t="shared" ca="1" si="12"/>
        <v>24448.600000000002</v>
      </c>
      <c r="P34">
        <f t="shared" ca="1" si="13"/>
        <v>3</v>
      </c>
      <c r="Q34" t="str">
        <f t="shared" ca="1" si="14"/>
        <v>Y</v>
      </c>
      <c r="R34" t="str">
        <f t="shared" ca="1" si="15"/>
        <v>Yes</v>
      </c>
      <c r="S34">
        <f t="shared" ca="1" si="16"/>
        <v>25</v>
      </c>
      <c r="T34">
        <f t="shared" ca="1" si="17"/>
        <v>1</v>
      </c>
      <c r="U34">
        <f t="shared" ca="1" si="17"/>
        <v>3</v>
      </c>
      <c r="V34">
        <f t="shared" ca="1" si="18"/>
        <v>1</v>
      </c>
      <c r="W34">
        <f t="shared" ca="1" si="19"/>
        <v>22</v>
      </c>
      <c r="X34">
        <f t="shared" ca="1" si="20"/>
        <v>1</v>
      </c>
      <c r="Y34">
        <f t="shared" ca="1" si="21"/>
        <v>4</v>
      </c>
      <c r="Z34">
        <f t="shared" ca="1" si="22"/>
        <v>13</v>
      </c>
      <c r="AA34">
        <f t="shared" ca="1" si="23"/>
        <v>4</v>
      </c>
      <c r="AB34">
        <f t="shared" ca="1" si="24"/>
        <v>1</v>
      </c>
      <c r="AC34">
        <f t="shared" ca="1" si="25"/>
        <v>13</v>
      </c>
    </row>
    <row r="35" spans="1:29" x14ac:dyDescent="0.2">
      <c r="A35">
        <f t="shared" ca="1" si="0"/>
        <v>45</v>
      </c>
      <c r="B35" t="str">
        <f t="shared" ca="1" si="1"/>
        <v>Travel_Frequently</v>
      </c>
      <c r="C35" t="str">
        <f t="shared" ca="1" si="2"/>
        <v>Human Resources</v>
      </c>
      <c r="D35">
        <f t="shared" ca="1" si="3"/>
        <v>6</v>
      </c>
      <c r="E35" t="str">
        <f t="shared" ca="1" si="4"/>
        <v>Human Resources</v>
      </c>
      <c r="F35">
        <v>1</v>
      </c>
      <c r="G35">
        <f t="shared" si="26"/>
        <v>34</v>
      </c>
      <c r="H35">
        <f t="shared" ca="1" si="5"/>
        <v>3</v>
      </c>
      <c r="I35" t="str">
        <f t="shared" ca="1" si="6"/>
        <v>Non-binary</v>
      </c>
      <c r="J35">
        <f t="shared" ca="1" si="7"/>
        <v>4</v>
      </c>
      <c r="K35">
        <f t="shared" ca="1" si="8"/>
        <v>5</v>
      </c>
      <c r="L35" t="str">
        <f t="shared" ca="1" si="9"/>
        <v>Human Resources</v>
      </c>
      <c r="M35">
        <f t="shared" ca="1" si="10"/>
        <v>4</v>
      </c>
      <c r="N35" t="str">
        <f t="shared" ca="1" si="11"/>
        <v>Single</v>
      </c>
      <c r="O35">
        <f t="shared" ca="1" si="12"/>
        <v>7879.6</v>
      </c>
      <c r="P35">
        <f t="shared" ca="1" si="13"/>
        <v>2</v>
      </c>
      <c r="Q35" t="str">
        <f t="shared" ca="1" si="14"/>
        <v>Y</v>
      </c>
      <c r="R35" t="str">
        <f t="shared" ca="1" si="15"/>
        <v>Yes</v>
      </c>
      <c r="S35">
        <f t="shared" ca="1" si="16"/>
        <v>18</v>
      </c>
      <c r="T35">
        <f t="shared" ca="1" si="17"/>
        <v>2</v>
      </c>
      <c r="U35">
        <f t="shared" ca="1" si="17"/>
        <v>1</v>
      </c>
      <c r="V35">
        <f t="shared" ca="1" si="18"/>
        <v>3</v>
      </c>
      <c r="W35">
        <f t="shared" ca="1" si="19"/>
        <v>16</v>
      </c>
      <c r="X35">
        <f t="shared" ca="1" si="20"/>
        <v>5</v>
      </c>
      <c r="Y35">
        <f t="shared" ca="1" si="21"/>
        <v>1</v>
      </c>
      <c r="Z35">
        <f t="shared" ca="1" si="22"/>
        <v>16</v>
      </c>
      <c r="AA35">
        <f t="shared" ca="1" si="23"/>
        <v>9</v>
      </c>
      <c r="AB35">
        <f t="shared" ca="1" si="24"/>
        <v>14</v>
      </c>
      <c r="AC35">
        <f t="shared" ca="1" si="25"/>
        <v>14</v>
      </c>
    </row>
    <row r="36" spans="1:29" x14ac:dyDescent="0.2">
      <c r="A36">
        <f t="shared" ca="1" si="0"/>
        <v>40</v>
      </c>
      <c r="B36" t="str">
        <f t="shared" ca="1" si="1"/>
        <v>Non-travel</v>
      </c>
      <c r="C36" t="str">
        <f t="shared" ca="1" si="2"/>
        <v>Human Resources</v>
      </c>
      <c r="D36">
        <f t="shared" ca="1" si="3"/>
        <v>13</v>
      </c>
      <c r="E36" t="str">
        <f t="shared" ca="1" si="4"/>
        <v>Life Sciences</v>
      </c>
      <c r="F36">
        <v>1</v>
      </c>
      <c r="G36">
        <f t="shared" si="26"/>
        <v>35</v>
      </c>
      <c r="H36">
        <f t="shared" ca="1" si="5"/>
        <v>3</v>
      </c>
      <c r="I36" t="str">
        <f t="shared" ca="1" si="6"/>
        <v>Prefer not to say</v>
      </c>
      <c r="J36">
        <f t="shared" ca="1" si="7"/>
        <v>4</v>
      </c>
      <c r="K36">
        <f t="shared" ca="1" si="8"/>
        <v>4</v>
      </c>
      <c r="L36" t="str">
        <f t="shared" ca="1" si="9"/>
        <v>Manager</v>
      </c>
      <c r="M36">
        <f t="shared" ca="1" si="10"/>
        <v>3</v>
      </c>
      <c r="N36" t="str">
        <f t="shared" ca="1" si="11"/>
        <v>Single</v>
      </c>
      <c r="O36">
        <f t="shared" ca="1" si="12"/>
        <v>3085.2000000000003</v>
      </c>
      <c r="P36">
        <f t="shared" ca="1" si="13"/>
        <v>7</v>
      </c>
      <c r="Q36" t="str">
        <f t="shared" ca="1" si="14"/>
        <v>N</v>
      </c>
      <c r="R36" t="str">
        <f t="shared" ca="1" si="15"/>
        <v>No</v>
      </c>
      <c r="S36">
        <f t="shared" ca="1" si="16"/>
        <v>21</v>
      </c>
      <c r="T36">
        <f t="shared" ca="1" si="17"/>
        <v>3</v>
      </c>
      <c r="U36">
        <f t="shared" ca="1" si="17"/>
        <v>1</v>
      </c>
      <c r="V36">
        <f t="shared" ca="1" si="18"/>
        <v>0</v>
      </c>
      <c r="W36">
        <f t="shared" ca="1" si="19"/>
        <v>20</v>
      </c>
      <c r="X36">
        <f t="shared" ca="1" si="20"/>
        <v>6</v>
      </c>
      <c r="Y36">
        <f t="shared" ca="1" si="21"/>
        <v>2</v>
      </c>
      <c r="Z36">
        <f t="shared" ca="1" si="22"/>
        <v>2</v>
      </c>
      <c r="AA36">
        <f t="shared" ca="1" si="23"/>
        <v>2</v>
      </c>
      <c r="AB36">
        <f t="shared" ca="1" si="24"/>
        <v>8</v>
      </c>
      <c r="AC36">
        <f t="shared" ca="1" si="25"/>
        <v>2</v>
      </c>
    </row>
    <row r="37" spans="1:29" x14ac:dyDescent="0.2">
      <c r="A37">
        <f t="shared" ca="1" si="0"/>
        <v>32</v>
      </c>
      <c r="B37" t="str">
        <f t="shared" ca="1" si="1"/>
        <v>Non-travel</v>
      </c>
      <c r="C37" t="str">
        <f t="shared" ca="1" si="2"/>
        <v>Human Resources</v>
      </c>
      <c r="D37">
        <f t="shared" ca="1" si="3"/>
        <v>5</v>
      </c>
      <c r="E37" t="str">
        <f t="shared" ca="1" si="4"/>
        <v>Technical Degree</v>
      </c>
      <c r="F37">
        <v>1</v>
      </c>
      <c r="G37">
        <f t="shared" si="26"/>
        <v>36</v>
      </c>
      <c r="H37">
        <f t="shared" ca="1" si="5"/>
        <v>3</v>
      </c>
      <c r="I37" t="str">
        <f t="shared" ca="1" si="6"/>
        <v>Prefer not to say</v>
      </c>
      <c r="J37">
        <f t="shared" ca="1" si="7"/>
        <v>4</v>
      </c>
      <c r="K37">
        <f t="shared" ca="1" si="8"/>
        <v>3</v>
      </c>
      <c r="L37" t="str">
        <f t="shared" ca="1" si="9"/>
        <v>Sales Representative</v>
      </c>
      <c r="M37">
        <f t="shared" ca="1" si="10"/>
        <v>4</v>
      </c>
      <c r="N37" t="str">
        <f t="shared" ca="1" si="11"/>
        <v>Single</v>
      </c>
      <c r="O37">
        <f t="shared" ca="1" si="12"/>
        <v>17146.400000000001</v>
      </c>
      <c r="P37">
        <f t="shared" ca="1" si="13"/>
        <v>6</v>
      </c>
      <c r="Q37" t="str">
        <f t="shared" ca="1" si="14"/>
        <v>Y</v>
      </c>
      <c r="R37" t="str">
        <f t="shared" ca="1" si="15"/>
        <v>Yes</v>
      </c>
      <c r="S37">
        <f t="shared" ca="1" si="16"/>
        <v>24</v>
      </c>
      <c r="T37">
        <f t="shared" ca="1" si="17"/>
        <v>3</v>
      </c>
      <c r="U37">
        <f t="shared" ca="1" si="17"/>
        <v>2</v>
      </c>
      <c r="V37">
        <f t="shared" ca="1" si="18"/>
        <v>1</v>
      </c>
      <c r="W37">
        <f t="shared" ca="1" si="19"/>
        <v>25</v>
      </c>
      <c r="X37">
        <f t="shared" ca="1" si="20"/>
        <v>1</v>
      </c>
      <c r="Y37">
        <f t="shared" ca="1" si="21"/>
        <v>4</v>
      </c>
      <c r="Z37">
        <f t="shared" ca="1" si="22"/>
        <v>6</v>
      </c>
      <c r="AA37">
        <f t="shared" ca="1" si="23"/>
        <v>6</v>
      </c>
      <c r="AB37">
        <f t="shared" ca="1" si="24"/>
        <v>1</v>
      </c>
      <c r="AC37">
        <f t="shared" ca="1" si="25"/>
        <v>6</v>
      </c>
    </row>
    <row r="38" spans="1:29" x14ac:dyDescent="0.2">
      <c r="A38">
        <f t="shared" ca="1" si="0"/>
        <v>42</v>
      </c>
      <c r="B38" t="str">
        <f t="shared" ca="1" si="1"/>
        <v>Travel_Frequently</v>
      </c>
      <c r="C38" t="str">
        <f t="shared" ca="1" si="2"/>
        <v>Research &amp; Development</v>
      </c>
      <c r="D38">
        <f t="shared" ca="1" si="3"/>
        <v>15</v>
      </c>
      <c r="E38" t="str">
        <f t="shared" ca="1" si="4"/>
        <v>Other</v>
      </c>
      <c r="F38">
        <v>1</v>
      </c>
      <c r="G38">
        <f t="shared" si="26"/>
        <v>37</v>
      </c>
      <c r="H38">
        <f t="shared" ca="1" si="5"/>
        <v>3</v>
      </c>
      <c r="I38" t="str">
        <f t="shared" ca="1" si="6"/>
        <v>Prefer to self-describe</v>
      </c>
      <c r="J38">
        <f t="shared" ca="1" si="7"/>
        <v>2</v>
      </c>
      <c r="K38">
        <f t="shared" ca="1" si="8"/>
        <v>4</v>
      </c>
      <c r="L38" t="str">
        <f t="shared" ca="1" si="9"/>
        <v>Research Scientist</v>
      </c>
      <c r="M38">
        <f t="shared" ca="1" si="10"/>
        <v>2</v>
      </c>
      <c r="N38" t="str">
        <f t="shared" ca="1" si="11"/>
        <v>Divorced</v>
      </c>
      <c r="O38">
        <f t="shared" ca="1" si="12"/>
        <v>21282.9</v>
      </c>
      <c r="P38">
        <f t="shared" ca="1" si="13"/>
        <v>8</v>
      </c>
      <c r="Q38" t="str">
        <f t="shared" ca="1" si="14"/>
        <v>Y</v>
      </c>
      <c r="R38" t="str">
        <f t="shared" ca="1" si="15"/>
        <v>No</v>
      </c>
      <c r="S38">
        <f t="shared" ca="1" si="16"/>
        <v>13</v>
      </c>
      <c r="T38">
        <f t="shared" ca="1" si="17"/>
        <v>2</v>
      </c>
      <c r="U38">
        <f t="shared" ca="1" si="17"/>
        <v>3</v>
      </c>
      <c r="V38">
        <f t="shared" ca="1" si="18"/>
        <v>0</v>
      </c>
      <c r="W38">
        <f t="shared" ca="1" si="19"/>
        <v>5</v>
      </c>
      <c r="X38">
        <f t="shared" ca="1" si="20"/>
        <v>4</v>
      </c>
      <c r="Y38">
        <f t="shared" ca="1" si="21"/>
        <v>2</v>
      </c>
      <c r="Z38">
        <f t="shared" ca="1" si="22"/>
        <v>5</v>
      </c>
      <c r="AA38">
        <f t="shared" ca="1" si="23"/>
        <v>3</v>
      </c>
      <c r="AB38">
        <f t="shared" ca="1" si="24"/>
        <v>3</v>
      </c>
      <c r="AC38">
        <f t="shared" ca="1" si="25"/>
        <v>2</v>
      </c>
    </row>
    <row r="39" spans="1:29" x14ac:dyDescent="0.2">
      <c r="A39">
        <f t="shared" ca="1" si="0"/>
        <v>56</v>
      </c>
      <c r="B39" t="str">
        <f t="shared" ca="1" si="1"/>
        <v>Travel_Frequently</v>
      </c>
      <c r="C39" t="str">
        <f t="shared" ca="1" si="2"/>
        <v>Human Resources</v>
      </c>
      <c r="D39">
        <f t="shared" ca="1" si="3"/>
        <v>5</v>
      </c>
      <c r="E39" t="str">
        <f t="shared" ca="1" si="4"/>
        <v>Human Resources</v>
      </c>
      <c r="F39">
        <v>1</v>
      </c>
      <c r="G39">
        <f t="shared" si="26"/>
        <v>38</v>
      </c>
      <c r="H39">
        <f t="shared" ca="1" si="5"/>
        <v>4</v>
      </c>
      <c r="I39" t="str">
        <f t="shared" ca="1" si="6"/>
        <v>Prefer not to say</v>
      </c>
      <c r="J39">
        <f t="shared" ca="1" si="7"/>
        <v>1</v>
      </c>
      <c r="K39">
        <f t="shared" ca="1" si="8"/>
        <v>4</v>
      </c>
      <c r="L39" t="str">
        <f t="shared" ca="1" si="9"/>
        <v>Manager</v>
      </c>
      <c r="M39">
        <f t="shared" ca="1" si="10"/>
        <v>4</v>
      </c>
      <c r="N39" t="str">
        <f t="shared" ca="1" si="11"/>
        <v>Single</v>
      </c>
      <c r="O39">
        <f t="shared" ca="1" si="12"/>
        <v>12087.300000000001</v>
      </c>
      <c r="P39">
        <f t="shared" ca="1" si="13"/>
        <v>1</v>
      </c>
      <c r="Q39" t="str">
        <f t="shared" ca="1" si="14"/>
        <v>Y</v>
      </c>
      <c r="R39" t="str">
        <f t="shared" ca="1" si="15"/>
        <v>No</v>
      </c>
      <c r="S39">
        <f t="shared" ca="1" si="16"/>
        <v>14</v>
      </c>
      <c r="T39">
        <f t="shared" ca="1" si="17"/>
        <v>1</v>
      </c>
      <c r="U39">
        <f t="shared" ca="1" si="17"/>
        <v>4</v>
      </c>
      <c r="V39">
        <f t="shared" ca="1" si="18"/>
        <v>2</v>
      </c>
      <c r="W39">
        <f t="shared" ca="1" si="19"/>
        <v>7</v>
      </c>
      <c r="X39">
        <f t="shared" ca="1" si="20"/>
        <v>3</v>
      </c>
      <c r="Y39">
        <f t="shared" ca="1" si="21"/>
        <v>3</v>
      </c>
      <c r="Z39">
        <f t="shared" ca="1" si="22"/>
        <v>7</v>
      </c>
      <c r="AA39">
        <f t="shared" ca="1" si="23"/>
        <v>7</v>
      </c>
      <c r="AB39">
        <f t="shared" ca="1" si="24"/>
        <v>7</v>
      </c>
      <c r="AC39">
        <f t="shared" ca="1" si="25"/>
        <v>7</v>
      </c>
    </row>
    <row r="40" spans="1:29" x14ac:dyDescent="0.2">
      <c r="A40">
        <f t="shared" ca="1" si="0"/>
        <v>60</v>
      </c>
      <c r="B40" t="str">
        <f t="shared" ca="1" si="1"/>
        <v>Travel_Frequently</v>
      </c>
      <c r="C40" t="str">
        <f t="shared" ca="1" si="2"/>
        <v>Research &amp; Development</v>
      </c>
      <c r="D40">
        <f t="shared" ca="1" si="3"/>
        <v>23</v>
      </c>
      <c r="E40" t="str">
        <f t="shared" ca="1" si="4"/>
        <v>Medical</v>
      </c>
      <c r="F40">
        <v>1</v>
      </c>
      <c r="G40">
        <f t="shared" si="26"/>
        <v>39</v>
      </c>
      <c r="H40">
        <f t="shared" ca="1" si="5"/>
        <v>3</v>
      </c>
      <c r="I40" t="str">
        <f t="shared" ca="1" si="6"/>
        <v>Male</v>
      </c>
      <c r="J40">
        <f t="shared" ca="1" si="7"/>
        <v>2</v>
      </c>
      <c r="K40">
        <f t="shared" ca="1" si="8"/>
        <v>4</v>
      </c>
      <c r="L40" t="str">
        <f t="shared" ca="1" si="9"/>
        <v>Manager</v>
      </c>
      <c r="M40">
        <f t="shared" ca="1" si="10"/>
        <v>2</v>
      </c>
      <c r="N40" t="str">
        <f t="shared" ca="1" si="11"/>
        <v>Married</v>
      </c>
      <c r="O40">
        <f t="shared" ca="1" si="12"/>
        <v>15323.1</v>
      </c>
      <c r="P40">
        <f t="shared" ca="1" si="13"/>
        <v>7</v>
      </c>
      <c r="Q40" t="str">
        <f t="shared" ca="1" si="14"/>
        <v>N</v>
      </c>
      <c r="R40" t="str">
        <f t="shared" ca="1" si="15"/>
        <v>Yes</v>
      </c>
      <c r="S40">
        <f t="shared" ca="1" si="16"/>
        <v>24</v>
      </c>
      <c r="T40">
        <f t="shared" ca="1" si="17"/>
        <v>1</v>
      </c>
      <c r="U40">
        <f t="shared" ca="1" si="17"/>
        <v>2</v>
      </c>
      <c r="V40">
        <f t="shared" ca="1" si="18"/>
        <v>3</v>
      </c>
      <c r="W40">
        <f t="shared" ca="1" si="19"/>
        <v>25</v>
      </c>
      <c r="X40">
        <f t="shared" ca="1" si="20"/>
        <v>4</v>
      </c>
      <c r="Y40">
        <f t="shared" ca="1" si="21"/>
        <v>3</v>
      </c>
      <c r="Z40">
        <f t="shared" ca="1" si="22"/>
        <v>25</v>
      </c>
      <c r="AA40">
        <f t="shared" ca="1" si="23"/>
        <v>11</v>
      </c>
      <c r="AB40">
        <f t="shared" ca="1" si="24"/>
        <v>12</v>
      </c>
      <c r="AC40">
        <f t="shared" ca="1" si="25"/>
        <v>2</v>
      </c>
    </row>
    <row r="41" spans="1:29" x14ac:dyDescent="0.2">
      <c r="A41">
        <f t="shared" ca="1" si="0"/>
        <v>58</v>
      </c>
      <c r="B41" t="str">
        <f t="shared" ca="1" si="1"/>
        <v>Travel_Rarely</v>
      </c>
      <c r="C41" t="str">
        <f t="shared" ca="1" si="2"/>
        <v>Sales</v>
      </c>
      <c r="D41">
        <f t="shared" ca="1" si="3"/>
        <v>23</v>
      </c>
      <c r="E41" t="str">
        <f t="shared" ca="1" si="4"/>
        <v>Other</v>
      </c>
      <c r="F41">
        <v>1</v>
      </c>
      <c r="G41">
        <f t="shared" si="26"/>
        <v>40</v>
      </c>
      <c r="H41">
        <f t="shared" ca="1" si="5"/>
        <v>2</v>
      </c>
      <c r="I41" t="str">
        <f t="shared" ca="1" si="6"/>
        <v>Prefer to self-describe</v>
      </c>
      <c r="J41">
        <f t="shared" ca="1" si="7"/>
        <v>2</v>
      </c>
      <c r="K41">
        <f t="shared" ca="1" si="8"/>
        <v>2</v>
      </c>
      <c r="L41" t="str">
        <f t="shared" ca="1" si="9"/>
        <v>Human Resources</v>
      </c>
      <c r="M41">
        <f t="shared" ca="1" si="10"/>
        <v>3</v>
      </c>
      <c r="N41" t="str">
        <f t="shared" ca="1" si="11"/>
        <v>Divorced</v>
      </c>
      <c r="O41">
        <f t="shared" ca="1" si="12"/>
        <v>3893.7000000000003</v>
      </c>
      <c r="P41">
        <f t="shared" ca="1" si="13"/>
        <v>1</v>
      </c>
      <c r="Q41" t="str">
        <f t="shared" ca="1" si="14"/>
        <v>Y</v>
      </c>
      <c r="R41" t="str">
        <f t="shared" ca="1" si="15"/>
        <v>Yes</v>
      </c>
      <c r="S41">
        <f t="shared" ca="1" si="16"/>
        <v>21</v>
      </c>
      <c r="T41">
        <f t="shared" ca="1" si="17"/>
        <v>1</v>
      </c>
      <c r="U41">
        <f t="shared" ca="1" si="17"/>
        <v>3</v>
      </c>
      <c r="V41">
        <f t="shared" ca="1" si="18"/>
        <v>2</v>
      </c>
      <c r="W41">
        <f t="shared" ca="1" si="19"/>
        <v>0</v>
      </c>
      <c r="X41">
        <f t="shared" ca="1" si="20"/>
        <v>6</v>
      </c>
      <c r="Y41">
        <f t="shared" ca="1" si="21"/>
        <v>1</v>
      </c>
      <c r="Z41">
        <f t="shared" ca="1" si="22"/>
        <v>0</v>
      </c>
      <c r="AA41">
        <f t="shared" ca="1" si="23"/>
        <v>0</v>
      </c>
      <c r="AB41">
        <f t="shared" ca="1" si="24"/>
        <v>0</v>
      </c>
      <c r="AC41">
        <f t="shared" ca="1" si="25"/>
        <v>0</v>
      </c>
    </row>
    <row r="42" spans="1:29" x14ac:dyDescent="0.2">
      <c r="A42">
        <f t="shared" ca="1" si="0"/>
        <v>43</v>
      </c>
      <c r="B42" t="str">
        <f t="shared" ca="1" si="1"/>
        <v>Travel_Rarely</v>
      </c>
      <c r="C42" t="str">
        <f t="shared" ca="1" si="2"/>
        <v>Human Resources</v>
      </c>
      <c r="D42">
        <f t="shared" ca="1" si="3"/>
        <v>1</v>
      </c>
      <c r="E42" t="str">
        <f t="shared" ca="1" si="4"/>
        <v>Human Resources</v>
      </c>
      <c r="F42">
        <v>1</v>
      </c>
      <c r="G42">
        <f t="shared" si="26"/>
        <v>41</v>
      </c>
      <c r="H42">
        <f t="shared" ca="1" si="5"/>
        <v>4</v>
      </c>
      <c r="I42" t="str">
        <f t="shared" ca="1" si="6"/>
        <v>Male</v>
      </c>
      <c r="J42">
        <f t="shared" ca="1" si="7"/>
        <v>2</v>
      </c>
      <c r="K42">
        <f t="shared" ca="1" si="8"/>
        <v>4</v>
      </c>
      <c r="L42" t="str">
        <f t="shared" ca="1" si="9"/>
        <v>Sales Representative</v>
      </c>
      <c r="M42">
        <f t="shared" ca="1" si="10"/>
        <v>3</v>
      </c>
      <c r="N42" t="str">
        <f t="shared" ca="1" si="11"/>
        <v>Married</v>
      </c>
      <c r="O42">
        <f t="shared" ca="1" si="12"/>
        <v>10920.800000000001</v>
      </c>
      <c r="P42">
        <f t="shared" ca="1" si="13"/>
        <v>5</v>
      </c>
      <c r="Q42" t="str">
        <f t="shared" ca="1" si="14"/>
        <v>Y</v>
      </c>
      <c r="R42" t="str">
        <f t="shared" ca="1" si="15"/>
        <v>No</v>
      </c>
      <c r="S42">
        <f t="shared" ca="1" si="16"/>
        <v>10</v>
      </c>
      <c r="T42">
        <f t="shared" ca="1" si="17"/>
        <v>4</v>
      </c>
      <c r="U42">
        <f t="shared" ca="1" si="17"/>
        <v>2</v>
      </c>
      <c r="V42">
        <f t="shared" ca="1" si="18"/>
        <v>1</v>
      </c>
      <c r="W42">
        <f t="shared" ca="1" si="19"/>
        <v>12</v>
      </c>
      <c r="X42">
        <f t="shared" ca="1" si="20"/>
        <v>5</v>
      </c>
      <c r="Y42">
        <f t="shared" ca="1" si="21"/>
        <v>4</v>
      </c>
      <c r="Z42">
        <f t="shared" ca="1" si="22"/>
        <v>8</v>
      </c>
      <c r="AA42">
        <f t="shared" ca="1" si="23"/>
        <v>8</v>
      </c>
      <c r="AB42">
        <f t="shared" ca="1" si="24"/>
        <v>10</v>
      </c>
      <c r="AC42">
        <f t="shared" ca="1" si="25"/>
        <v>8</v>
      </c>
    </row>
    <row r="43" spans="1:29" x14ac:dyDescent="0.2">
      <c r="A43">
        <f t="shared" ca="1" si="0"/>
        <v>28</v>
      </c>
      <c r="B43" t="str">
        <f t="shared" ca="1" si="1"/>
        <v>Travel_Rarely</v>
      </c>
      <c r="C43" t="str">
        <f t="shared" ca="1" si="2"/>
        <v>Human Resources</v>
      </c>
      <c r="D43">
        <f t="shared" ca="1" si="3"/>
        <v>22</v>
      </c>
      <c r="E43" t="str">
        <f t="shared" ca="1" si="4"/>
        <v>Life Sciences</v>
      </c>
      <c r="F43">
        <v>1</v>
      </c>
      <c r="G43">
        <f t="shared" si="26"/>
        <v>42</v>
      </c>
      <c r="H43">
        <f t="shared" ca="1" si="5"/>
        <v>3</v>
      </c>
      <c r="I43" t="str">
        <f t="shared" ca="1" si="6"/>
        <v>Non-binary</v>
      </c>
      <c r="J43">
        <f t="shared" ca="1" si="7"/>
        <v>2</v>
      </c>
      <c r="K43">
        <f t="shared" ca="1" si="8"/>
        <v>5</v>
      </c>
      <c r="L43" t="str">
        <f t="shared" ca="1" si="9"/>
        <v>Laboratory Technician</v>
      </c>
      <c r="M43">
        <f t="shared" ca="1" si="10"/>
        <v>3</v>
      </c>
      <c r="N43" t="str">
        <f t="shared" ca="1" si="11"/>
        <v>Married</v>
      </c>
      <c r="O43">
        <f t="shared" ca="1" si="12"/>
        <v>15335.5</v>
      </c>
      <c r="P43">
        <f t="shared" ca="1" si="13"/>
        <v>9</v>
      </c>
      <c r="Q43" t="str">
        <f t="shared" ca="1" si="14"/>
        <v>N</v>
      </c>
      <c r="R43" t="str">
        <f t="shared" ca="1" si="15"/>
        <v>Yes</v>
      </c>
      <c r="S43">
        <f t="shared" ca="1" si="16"/>
        <v>23</v>
      </c>
      <c r="T43">
        <f t="shared" ca="1" si="17"/>
        <v>2</v>
      </c>
      <c r="U43">
        <f t="shared" ca="1" si="17"/>
        <v>1</v>
      </c>
      <c r="V43">
        <f t="shared" ca="1" si="18"/>
        <v>2</v>
      </c>
      <c r="W43">
        <f t="shared" ca="1" si="19"/>
        <v>21</v>
      </c>
      <c r="X43">
        <f t="shared" ca="1" si="20"/>
        <v>1</v>
      </c>
      <c r="Y43">
        <f t="shared" ca="1" si="21"/>
        <v>1</v>
      </c>
      <c r="Z43">
        <f t="shared" ca="1" si="22"/>
        <v>8</v>
      </c>
      <c r="AA43">
        <f t="shared" ca="1" si="23"/>
        <v>8</v>
      </c>
      <c r="AB43">
        <f t="shared" ca="1" si="24"/>
        <v>15</v>
      </c>
      <c r="AC43">
        <f t="shared" ca="1" si="25"/>
        <v>3</v>
      </c>
    </row>
    <row r="44" spans="1:29" x14ac:dyDescent="0.2">
      <c r="A44">
        <f t="shared" ca="1" si="0"/>
        <v>38</v>
      </c>
      <c r="B44" t="str">
        <f t="shared" ca="1" si="1"/>
        <v>Non-travel</v>
      </c>
      <c r="C44" t="str">
        <f t="shared" ca="1" si="2"/>
        <v>Sales</v>
      </c>
      <c r="D44">
        <f t="shared" ca="1" si="3"/>
        <v>12</v>
      </c>
      <c r="E44" t="str">
        <f t="shared" ca="1" si="4"/>
        <v>Human Resources</v>
      </c>
      <c r="F44">
        <v>1</v>
      </c>
      <c r="G44">
        <f t="shared" si="26"/>
        <v>43</v>
      </c>
      <c r="H44">
        <f t="shared" ca="1" si="5"/>
        <v>4</v>
      </c>
      <c r="I44" t="str">
        <f t="shared" ca="1" si="6"/>
        <v>Female</v>
      </c>
      <c r="J44">
        <f t="shared" ca="1" si="7"/>
        <v>1</v>
      </c>
      <c r="K44">
        <f t="shared" ca="1" si="8"/>
        <v>2</v>
      </c>
      <c r="L44" t="str">
        <f t="shared" ca="1" si="9"/>
        <v>Laboratory Technician</v>
      </c>
      <c r="M44">
        <f t="shared" ca="1" si="10"/>
        <v>3</v>
      </c>
      <c r="N44" t="str">
        <f t="shared" ca="1" si="11"/>
        <v>Single</v>
      </c>
      <c r="O44">
        <f t="shared" ca="1" si="12"/>
        <v>6285.6</v>
      </c>
      <c r="P44">
        <f t="shared" ca="1" si="13"/>
        <v>3</v>
      </c>
      <c r="Q44" t="str">
        <f t="shared" ca="1" si="14"/>
        <v>N</v>
      </c>
      <c r="R44" t="str">
        <f t="shared" ca="1" si="15"/>
        <v>Yes</v>
      </c>
      <c r="S44">
        <f t="shared" ca="1" si="16"/>
        <v>19</v>
      </c>
      <c r="T44">
        <f t="shared" ca="1" si="17"/>
        <v>1</v>
      </c>
      <c r="U44">
        <f t="shared" ca="1" si="17"/>
        <v>4</v>
      </c>
      <c r="V44">
        <f t="shared" ca="1" si="18"/>
        <v>2</v>
      </c>
      <c r="W44">
        <f t="shared" ca="1" si="19"/>
        <v>12</v>
      </c>
      <c r="X44">
        <f t="shared" ca="1" si="20"/>
        <v>3</v>
      </c>
      <c r="Y44">
        <f t="shared" ca="1" si="21"/>
        <v>1</v>
      </c>
      <c r="Z44">
        <f t="shared" ca="1" si="22"/>
        <v>12</v>
      </c>
      <c r="AA44">
        <f t="shared" ca="1" si="23"/>
        <v>12</v>
      </c>
      <c r="AB44">
        <f t="shared" ca="1" si="24"/>
        <v>5</v>
      </c>
      <c r="AC44">
        <f t="shared" ca="1" si="25"/>
        <v>5</v>
      </c>
    </row>
    <row r="45" spans="1:29" x14ac:dyDescent="0.2">
      <c r="A45">
        <f t="shared" ca="1" si="0"/>
        <v>47</v>
      </c>
      <c r="B45" t="str">
        <f t="shared" ca="1" si="1"/>
        <v>Travel_Frequently</v>
      </c>
      <c r="C45" t="str">
        <f t="shared" ca="1" si="2"/>
        <v>Research &amp; Development</v>
      </c>
      <c r="D45">
        <f t="shared" ca="1" si="3"/>
        <v>28</v>
      </c>
      <c r="E45" t="str">
        <f t="shared" ca="1" si="4"/>
        <v>Life Sciences</v>
      </c>
      <c r="F45">
        <v>1</v>
      </c>
      <c r="G45">
        <f t="shared" si="26"/>
        <v>44</v>
      </c>
      <c r="H45">
        <f t="shared" ca="1" si="5"/>
        <v>4</v>
      </c>
      <c r="I45" t="str">
        <f t="shared" ca="1" si="6"/>
        <v>Male</v>
      </c>
      <c r="J45">
        <f t="shared" ca="1" si="7"/>
        <v>4</v>
      </c>
      <c r="K45">
        <f t="shared" ca="1" si="8"/>
        <v>1</v>
      </c>
      <c r="L45" t="str">
        <f t="shared" ca="1" si="9"/>
        <v>Sales Representative</v>
      </c>
      <c r="M45">
        <f t="shared" ca="1" si="10"/>
        <v>1</v>
      </c>
      <c r="N45" t="str">
        <f t="shared" ca="1" si="11"/>
        <v>Single</v>
      </c>
      <c r="O45">
        <f t="shared" ca="1" si="12"/>
        <v>4473.1000000000004</v>
      </c>
      <c r="P45">
        <f t="shared" ca="1" si="13"/>
        <v>10</v>
      </c>
      <c r="Q45" t="str">
        <f t="shared" ca="1" si="14"/>
        <v>N</v>
      </c>
      <c r="R45" t="str">
        <f t="shared" ca="1" si="15"/>
        <v>Yes</v>
      </c>
      <c r="S45">
        <f t="shared" ca="1" si="16"/>
        <v>19</v>
      </c>
      <c r="T45">
        <f t="shared" ca="1" si="17"/>
        <v>3</v>
      </c>
      <c r="U45">
        <f t="shared" ca="1" si="17"/>
        <v>3</v>
      </c>
      <c r="V45">
        <f t="shared" ca="1" si="18"/>
        <v>0</v>
      </c>
      <c r="W45">
        <f t="shared" ca="1" si="19"/>
        <v>14</v>
      </c>
      <c r="X45">
        <f t="shared" ca="1" si="20"/>
        <v>6</v>
      </c>
      <c r="Y45">
        <f t="shared" ca="1" si="21"/>
        <v>3</v>
      </c>
      <c r="Z45">
        <f t="shared" ca="1" si="22"/>
        <v>3</v>
      </c>
      <c r="AA45">
        <f t="shared" ca="1" si="23"/>
        <v>3</v>
      </c>
      <c r="AB45">
        <f t="shared" ca="1" si="24"/>
        <v>12</v>
      </c>
      <c r="AC45">
        <f t="shared" ca="1" si="25"/>
        <v>3</v>
      </c>
    </row>
    <row r="46" spans="1:29" x14ac:dyDescent="0.2">
      <c r="A46">
        <f t="shared" ca="1" si="0"/>
        <v>23</v>
      </c>
      <c r="B46" t="str">
        <f t="shared" ca="1" si="1"/>
        <v>Non-travel</v>
      </c>
      <c r="C46" t="str">
        <f t="shared" ca="1" si="2"/>
        <v>Sales</v>
      </c>
      <c r="D46">
        <f t="shared" ca="1" si="3"/>
        <v>6</v>
      </c>
      <c r="E46" t="str">
        <f t="shared" ca="1" si="4"/>
        <v>Medical</v>
      </c>
      <c r="F46">
        <v>1</v>
      </c>
      <c r="G46">
        <f t="shared" si="26"/>
        <v>45</v>
      </c>
      <c r="H46">
        <f t="shared" ca="1" si="5"/>
        <v>3</v>
      </c>
      <c r="I46" t="str">
        <f t="shared" ca="1" si="6"/>
        <v>Prefer not to say</v>
      </c>
      <c r="J46">
        <f t="shared" ca="1" si="7"/>
        <v>1</v>
      </c>
      <c r="K46">
        <f t="shared" ca="1" si="8"/>
        <v>2</v>
      </c>
      <c r="L46" t="str">
        <f t="shared" ca="1" si="9"/>
        <v>Research Director</v>
      </c>
      <c r="M46">
        <f t="shared" ca="1" si="10"/>
        <v>4</v>
      </c>
      <c r="N46" t="str">
        <f t="shared" ca="1" si="11"/>
        <v>Divorced</v>
      </c>
      <c r="O46">
        <f t="shared" ca="1" si="12"/>
        <v>20743.100000000002</v>
      </c>
      <c r="P46">
        <f t="shared" ca="1" si="13"/>
        <v>6</v>
      </c>
      <c r="Q46" t="str">
        <f t="shared" ca="1" si="14"/>
        <v>N</v>
      </c>
      <c r="R46" t="str">
        <f t="shared" ca="1" si="15"/>
        <v>No</v>
      </c>
      <c r="S46">
        <f t="shared" ca="1" si="16"/>
        <v>20</v>
      </c>
      <c r="T46">
        <f t="shared" ca="1" si="17"/>
        <v>1</v>
      </c>
      <c r="U46">
        <f t="shared" ca="1" si="17"/>
        <v>4</v>
      </c>
      <c r="V46">
        <f t="shared" ca="1" si="18"/>
        <v>2</v>
      </c>
      <c r="W46">
        <f t="shared" ca="1" si="19"/>
        <v>14</v>
      </c>
      <c r="X46">
        <f t="shared" ca="1" si="20"/>
        <v>1</v>
      </c>
      <c r="Y46">
        <f t="shared" ca="1" si="21"/>
        <v>4</v>
      </c>
      <c r="Z46">
        <f t="shared" ca="1" si="22"/>
        <v>14</v>
      </c>
      <c r="AA46">
        <f t="shared" ca="1" si="23"/>
        <v>14</v>
      </c>
      <c r="AB46">
        <f t="shared" ca="1" si="24"/>
        <v>9</v>
      </c>
      <c r="AC46">
        <f t="shared" ca="1" si="25"/>
        <v>6</v>
      </c>
    </row>
    <row r="47" spans="1:29" x14ac:dyDescent="0.2">
      <c r="A47">
        <f t="shared" ca="1" si="0"/>
        <v>47</v>
      </c>
      <c r="B47" t="str">
        <f t="shared" ca="1" si="1"/>
        <v>Travel_Rarely</v>
      </c>
      <c r="C47" t="str">
        <f t="shared" ca="1" si="2"/>
        <v>Sales</v>
      </c>
      <c r="D47">
        <f t="shared" ca="1" si="3"/>
        <v>30</v>
      </c>
      <c r="E47" t="str">
        <f t="shared" ca="1" si="4"/>
        <v>Medical</v>
      </c>
      <c r="F47">
        <v>1</v>
      </c>
      <c r="G47">
        <f t="shared" si="26"/>
        <v>46</v>
      </c>
      <c r="H47">
        <f t="shared" ca="1" si="5"/>
        <v>3</v>
      </c>
      <c r="I47" t="str">
        <f t="shared" ca="1" si="6"/>
        <v>Prefer to self-describe</v>
      </c>
      <c r="J47">
        <f t="shared" ca="1" si="7"/>
        <v>2</v>
      </c>
      <c r="K47">
        <f t="shared" ca="1" si="8"/>
        <v>2</v>
      </c>
      <c r="L47" t="str">
        <f t="shared" ca="1" si="9"/>
        <v>Laboratory Technician</v>
      </c>
      <c r="M47">
        <f t="shared" ca="1" si="10"/>
        <v>4</v>
      </c>
      <c r="N47" t="str">
        <f t="shared" ca="1" si="11"/>
        <v>Married</v>
      </c>
      <c r="O47">
        <f t="shared" ca="1" si="12"/>
        <v>2874.5</v>
      </c>
      <c r="P47">
        <f t="shared" ca="1" si="13"/>
        <v>5</v>
      </c>
      <c r="Q47" t="str">
        <f t="shared" ca="1" si="14"/>
        <v>N</v>
      </c>
      <c r="R47" t="str">
        <f t="shared" ca="1" si="15"/>
        <v>Yes</v>
      </c>
      <c r="S47">
        <f t="shared" ca="1" si="16"/>
        <v>23</v>
      </c>
      <c r="T47">
        <f t="shared" ca="1" si="17"/>
        <v>1</v>
      </c>
      <c r="U47">
        <f t="shared" ca="1" si="17"/>
        <v>4</v>
      </c>
      <c r="V47">
        <f t="shared" ca="1" si="18"/>
        <v>0</v>
      </c>
      <c r="W47">
        <f t="shared" ca="1" si="19"/>
        <v>18</v>
      </c>
      <c r="X47">
        <f t="shared" ca="1" si="20"/>
        <v>2</v>
      </c>
      <c r="Y47">
        <f t="shared" ca="1" si="21"/>
        <v>4</v>
      </c>
      <c r="Z47">
        <f t="shared" ca="1" si="22"/>
        <v>10</v>
      </c>
      <c r="AA47">
        <f t="shared" ca="1" si="23"/>
        <v>10</v>
      </c>
      <c r="AB47">
        <f t="shared" ca="1" si="24"/>
        <v>2</v>
      </c>
      <c r="AC47">
        <f t="shared" ca="1" si="25"/>
        <v>7</v>
      </c>
    </row>
    <row r="48" spans="1:29" x14ac:dyDescent="0.2">
      <c r="A48">
        <f t="shared" ca="1" si="0"/>
        <v>25</v>
      </c>
      <c r="B48" t="str">
        <f t="shared" ca="1" si="1"/>
        <v>Non-travel</v>
      </c>
      <c r="C48" t="str">
        <f t="shared" ca="1" si="2"/>
        <v>Sales</v>
      </c>
      <c r="D48">
        <f t="shared" ca="1" si="3"/>
        <v>5</v>
      </c>
      <c r="E48" t="str">
        <f t="shared" ca="1" si="4"/>
        <v>Human Resources</v>
      </c>
      <c r="F48">
        <v>1</v>
      </c>
      <c r="G48">
        <f t="shared" si="26"/>
        <v>47</v>
      </c>
      <c r="H48">
        <f t="shared" ca="1" si="5"/>
        <v>4</v>
      </c>
      <c r="I48" t="str">
        <f t="shared" ca="1" si="6"/>
        <v>Male</v>
      </c>
      <c r="J48">
        <f t="shared" ca="1" si="7"/>
        <v>1</v>
      </c>
      <c r="K48">
        <f t="shared" ca="1" si="8"/>
        <v>5</v>
      </c>
      <c r="L48" t="str">
        <f t="shared" ca="1" si="9"/>
        <v>Manufacturing Director</v>
      </c>
      <c r="M48">
        <f t="shared" ca="1" si="10"/>
        <v>4</v>
      </c>
      <c r="N48" t="str">
        <f t="shared" ca="1" si="11"/>
        <v>Divorced</v>
      </c>
      <c r="O48">
        <f t="shared" ca="1" si="12"/>
        <v>24847.7</v>
      </c>
      <c r="P48">
        <f t="shared" ca="1" si="13"/>
        <v>3</v>
      </c>
      <c r="Q48" t="str">
        <f t="shared" ca="1" si="14"/>
        <v>N</v>
      </c>
      <c r="R48" t="str">
        <f t="shared" ca="1" si="15"/>
        <v>No</v>
      </c>
      <c r="S48">
        <f t="shared" ca="1" si="16"/>
        <v>11</v>
      </c>
      <c r="T48">
        <f t="shared" ca="1" si="17"/>
        <v>1</v>
      </c>
      <c r="U48">
        <f t="shared" ca="1" si="17"/>
        <v>3</v>
      </c>
      <c r="V48">
        <f t="shared" ca="1" si="18"/>
        <v>3</v>
      </c>
      <c r="W48">
        <f t="shared" ca="1" si="19"/>
        <v>10</v>
      </c>
      <c r="X48">
        <f t="shared" ca="1" si="20"/>
        <v>5</v>
      </c>
      <c r="Y48">
        <f t="shared" ca="1" si="21"/>
        <v>4</v>
      </c>
      <c r="Z48">
        <f t="shared" ca="1" si="22"/>
        <v>10</v>
      </c>
      <c r="AA48">
        <f t="shared" ca="1" si="23"/>
        <v>10</v>
      </c>
      <c r="AB48">
        <f t="shared" ca="1" si="24"/>
        <v>10</v>
      </c>
      <c r="AC48">
        <f t="shared" ca="1" si="25"/>
        <v>5</v>
      </c>
    </row>
    <row r="49" spans="1:29" x14ac:dyDescent="0.2">
      <c r="A49">
        <f t="shared" ca="1" si="0"/>
        <v>58</v>
      </c>
      <c r="B49" t="str">
        <f t="shared" ca="1" si="1"/>
        <v>Non-travel</v>
      </c>
      <c r="C49" t="str">
        <f t="shared" ca="1" si="2"/>
        <v>Sales</v>
      </c>
      <c r="D49">
        <f t="shared" ca="1" si="3"/>
        <v>19</v>
      </c>
      <c r="E49" t="str">
        <f t="shared" ca="1" si="4"/>
        <v>Other</v>
      </c>
      <c r="F49">
        <v>1</v>
      </c>
      <c r="G49">
        <f t="shared" si="26"/>
        <v>48</v>
      </c>
      <c r="H49">
        <f t="shared" ca="1" si="5"/>
        <v>2</v>
      </c>
      <c r="I49" t="str">
        <f t="shared" ca="1" si="6"/>
        <v>Prefer to self-describe</v>
      </c>
      <c r="J49">
        <f t="shared" ca="1" si="7"/>
        <v>1</v>
      </c>
      <c r="K49">
        <f t="shared" ca="1" si="8"/>
        <v>4</v>
      </c>
      <c r="L49" t="str">
        <f t="shared" ca="1" si="9"/>
        <v>Healthcare Representative</v>
      </c>
      <c r="M49">
        <f t="shared" ca="1" si="10"/>
        <v>1</v>
      </c>
      <c r="N49" t="str">
        <f t="shared" ca="1" si="11"/>
        <v>Divorced</v>
      </c>
      <c r="O49">
        <f t="shared" ca="1" si="12"/>
        <v>17563.600000000002</v>
      </c>
      <c r="P49">
        <f t="shared" ca="1" si="13"/>
        <v>3</v>
      </c>
      <c r="Q49" t="str">
        <f t="shared" ca="1" si="14"/>
        <v>N</v>
      </c>
      <c r="R49" t="str">
        <f t="shared" ca="1" si="15"/>
        <v>Yes</v>
      </c>
      <c r="S49">
        <f t="shared" ca="1" si="16"/>
        <v>12</v>
      </c>
      <c r="T49">
        <f t="shared" ca="1" si="17"/>
        <v>3</v>
      </c>
      <c r="U49">
        <f t="shared" ca="1" si="17"/>
        <v>2</v>
      </c>
      <c r="V49">
        <f t="shared" ca="1" si="18"/>
        <v>3</v>
      </c>
      <c r="W49">
        <f t="shared" ca="1" si="19"/>
        <v>12</v>
      </c>
      <c r="X49">
        <f t="shared" ca="1" si="20"/>
        <v>0</v>
      </c>
      <c r="Y49">
        <f t="shared" ca="1" si="21"/>
        <v>1</v>
      </c>
      <c r="Z49">
        <f t="shared" ca="1" si="22"/>
        <v>11</v>
      </c>
      <c r="AA49">
        <f t="shared" ca="1" si="23"/>
        <v>4</v>
      </c>
      <c r="AB49">
        <f t="shared" ca="1" si="24"/>
        <v>12</v>
      </c>
      <c r="AC49">
        <f t="shared" ca="1" si="25"/>
        <v>7</v>
      </c>
    </row>
    <row r="50" spans="1:29" x14ac:dyDescent="0.2">
      <c r="A50">
        <f t="shared" ca="1" si="0"/>
        <v>38</v>
      </c>
      <c r="B50" t="str">
        <f t="shared" ca="1" si="1"/>
        <v>Travel_Rarely</v>
      </c>
      <c r="C50" t="str">
        <f t="shared" ca="1" si="2"/>
        <v>Sales</v>
      </c>
      <c r="D50">
        <f t="shared" ca="1" si="3"/>
        <v>21</v>
      </c>
      <c r="E50" t="str">
        <f t="shared" ca="1" si="4"/>
        <v>Human Resources</v>
      </c>
      <c r="F50">
        <v>1</v>
      </c>
      <c r="G50">
        <f t="shared" si="26"/>
        <v>49</v>
      </c>
      <c r="H50">
        <f t="shared" ca="1" si="5"/>
        <v>3</v>
      </c>
      <c r="I50" t="str">
        <f t="shared" ca="1" si="6"/>
        <v>Male</v>
      </c>
      <c r="J50">
        <f t="shared" ca="1" si="7"/>
        <v>4</v>
      </c>
      <c r="K50">
        <f t="shared" ca="1" si="8"/>
        <v>2</v>
      </c>
      <c r="L50" t="str">
        <f t="shared" ca="1" si="9"/>
        <v>Research Director</v>
      </c>
      <c r="M50">
        <f t="shared" ca="1" si="10"/>
        <v>1</v>
      </c>
      <c r="N50" t="str">
        <f t="shared" ca="1" si="11"/>
        <v>Single</v>
      </c>
      <c r="O50">
        <f t="shared" ca="1" si="12"/>
        <v>2575.3000000000002</v>
      </c>
      <c r="P50">
        <f t="shared" ca="1" si="13"/>
        <v>7</v>
      </c>
      <c r="Q50" t="str">
        <f t="shared" ca="1" si="14"/>
        <v>Y</v>
      </c>
      <c r="R50" t="str">
        <f t="shared" ca="1" si="15"/>
        <v>Yes</v>
      </c>
      <c r="S50">
        <f t="shared" ca="1" si="16"/>
        <v>13</v>
      </c>
      <c r="T50">
        <f t="shared" ca="1" si="17"/>
        <v>4</v>
      </c>
      <c r="U50">
        <f t="shared" ca="1" si="17"/>
        <v>1</v>
      </c>
      <c r="V50">
        <f t="shared" ca="1" si="18"/>
        <v>1</v>
      </c>
      <c r="W50">
        <f t="shared" ca="1" si="19"/>
        <v>18</v>
      </c>
      <c r="X50">
        <f t="shared" ca="1" si="20"/>
        <v>2</v>
      </c>
      <c r="Y50">
        <f t="shared" ca="1" si="21"/>
        <v>4</v>
      </c>
      <c r="Z50">
        <f t="shared" ca="1" si="22"/>
        <v>18</v>
      </c>
      <c r="AA50">
        <f t="shared" ca="1" si="23"/>
        <v>16</v>
      </c>
      <c r="AB50">
        <f t="shared" ca="1" si="24"/>
        <v>1</v>
      </c>
      <c r="AC50">
        <f t="shared" ca="1" si="25"/>
        <v>3</v>
      </c>
    </row>
    <row r="51" spans="1:29" x14ac:dyDescent="0.2">
      <c r="A51">
        <f t="shared" ca="1" si="0"/>
        <v>41</v>
      </c>
      <c r="B51" t="str">
        <f t="shared" ca="1" si="1"/>
        <v>Travel_Rarely</v>
      </c>
      <c r="C51" t="str">
        <f t="shared" ca="1" si="2"/>
        <v>Sales</v>
      </c>
      <c r="D51">
        <f t="shared" ca="1" si="3"/>
        <v>14</v>
      </c>
      <c r="E51" t="str">
        <f t="shared" ca="1" si="4"/>
        <v>Other</v>
      </c>
      <c r="F51">
        <v>1</v>
      </c>
      <c r="G51">
        <f t="shared" si="26"/>
        <v>50</v>
      </c>
      <c r="H51">
        <f t="shared" ca="1" si="5"/>
        <v>4</v>
      </c>
      <c r="I51" t="str">
        <f t="shared" ca="1" si="6"/>
        <v>Female</v>
      </c>
      <c r="J51">
        <f t="shared" ca="1" si="7"/>
        <v>1</v>
      </c>
      <c r="K51">
        <f t="shared" ca="1" si="8"/>
        <v>4</v>
      </c>
      <c r="L51" t="str">
        <f t="shared" ca="1" si="9"/>
        <v>Sales Representative</v>
      </c>
      <c r="M51">
        <f t="shared" ca="1" si="10"/>
        <v>1</v>
      </c>
      <c r="N51" t="str">
        <f t="shared" ca="1" si="11"/>
        <v>Divorced</v>
      </c>
      <c r="O51">
        <f t="shared" ca="1" si="12"/>
        <v>8543.4</v>
      </c>
      <c r="P51">
        <f t="shared" ca="1" si="13"/>
        <v>4</v>
      </c>
      <c r="Q51" t="str">
        <f t="shared" ca="1" si="14"/>
        <v>N</v>
      </c>
      <c r="R51" t="str">
        <f t="shared" ca="1" si="15"/>
        <v>No</v>
      </c>
      <c r="S51">
        <f t="shared" ca="1" si="16"/>
        <v>22</v>
      </c>
      <c r="T51">
        <f t="shared" ca="1" si="17"/>
        <v>3</v>
      </c>
      <c r="U51">
        <f t="shared" ca="1" si="17"/>
        <v>2</v>
      </c>
      <c r="V51">
        <f t="shared" ca="1" si="18"/>
        <v>3</v>
      </c>
      <c r="W51">
        <f t="shared" ca="1" si="19"/>
        <v>25</v>
      </c>
      <c r="X51">
        <f t="shared" ca="1" si="20"/>
        <v>1</v>
      </c>
      <c r="Y51">
        <f t="shared" ca="1" si="21"/>
        <v>3</v>
      </c>
      <c r="Z51">
        <f t="shared" ca="1" si="22"/>
        <v>8</v>
      </c>
      <c r="AA51">
        <f t="shared" ca="1" si="23"/>
        <v>4</v>
      </c>
      <c r="AB51">
        <f t="shared" ca="1" si="24"/>
        <v>9</v>
      </c>
      <c r="AC51">
        <f t="shared" ca="1" si="25"/>
        <v>2</v>
      </c>
    </row>
    <row r="52" spans="1:29" x14ac:dyDescent="0.2">
      <c r="A52">
        <f t="shared" ca="1" si="0"/>
        <v>19</v>
      </c>
      <c r="B52" t="str">
        <f t="shared" ca="1" si="1"/>
        <v>Travel_Frequently</v>
      </c>
      <c r="C52" t="str">
        <f t="shared" ca="1" si="2"/>
        <v>Sales</v>
      </c>
      <c r="D52">
        <f t="shared" ca="1" si="3"/>
        <v>27</v>
      </c>
      <c r="E52" t="str">
        <f t="shared" ca="1" si="4"/>
        <v>Medical</v>
      </c>
      <c r="F52">
        <v>1</v>
      </c>
      <c r="G52">
        <f t="shared" si="26"/>
        <v>51</v>
      </c>
      <c r="H52">
        <f t="shared" ca="1" si="5"/>
        <v>4</v>
      </c>
      <c r="I52" t="str">
        <f t="shared" ca="1" si="6"/>
        <v>Prefer to self-describe</v>
      </c>
      <c r="J52">
        <f t="shared" ca="1" si="7"/>
        <v>1</v>
      </c>
      <c r="K52">
        <f t="shared" ca="1" si="8"/>
        <v>3</v>
      </c>
      <c r="L52" t="str">
        <f t="shared" ca="1" si="9"/>
        <v>Laboratory Technician</v>
      </c>
      <c r="M52">
        <f t="shared" ca="1" si="10"/>
        <v>3</v>
      </c>
      <c r="N52" t="str">
        <f t="shared" ca="1" si="11"/>
        <v>Married</v>
      </c>
      <c r="O52">
        <f t="shared" ca="1" si="12"/>
        <v>7684</v>
      </c>
      <c r="P52">
        <f t="shared" ca="1" si="13"/>
        <v>7</v>
      </c>
      <c r="Q52" t="str">
        <f t="shared" ca="1" si="14"/>
        <v>N</v>
      </c>
      <c r="R52" t="str">
        <f t="shared" ca="1" si="15"/>
        <v>No</v>
      </c>
      <c r="S52">
        <f t="shared" ca="1" si="16"/>
        <v>11</v>
      </c>
      <c r="T52">
        <f t="shared" ca="1" si="17"/>
        <v>3</v>
      </c>
      <c r="U52">
        <f t="shared" ca="1" si="17"/>
        <v>4</v>
      </c>
      <c r="V52">
        <f t="shared" ca="1" si="18"/>
        <v>1</v>
      </c>
      <c r="W52">
        <f t="shared" ca="1" si="19"/>
        <v>9</v>
      </c>
      <c r="X52">
        <f t="shared" ca="1" si="20"/>
        <v>0</v>
      </c>
      <c r="Y52">
        <f t="shared" ca="1" si="21"/>
        <v>1</v>
      </c>
      <c r="Z52">
        <f t="shared" ca="1" si="22"/>
        <v>1</v>
      </c>
      <c r="AA52">
        <f t="shared" ca="1" si="23"/>
        <v>1</v>
      </c>
      <c r="AB52">
        <f t="shared" ca="1" si="24"/>
        <v>8</v>
      </c>
      <c r="AC52">
        <f t="shared" ca="1" si="25"/>
        <v>1</v>
      </c>
    </row>
    <row r="53" spans="1:29" x14ac:dyDescent="0.2">
      <c r="A53">
        <f t="shared" ca="1" si="0"/>
        <v>49</v>
      </c>
      <c r="B53" t="str">
        <f t="shared" ca="1" si="1"/>
        <v>Non-travel</v>
      </c>
      <c r="C53" t="str">
        <f t="shared" ca="1" si="2"/>
        <v>Research &amp; Development</v>
      </c>
      <c r="D53">
        <f t="shared" ca="1" si="3"/>
        <v>22</v>
      </c>
      <c r="E53" t="str">
        <f t="shared" ca="1" si="4"/>
        <v>Other</v>
      </c>
      <c r="F53">
        <v>1</v>
      </c>
      <c r="G53">
        <f t="shared" si="26"/>
        <v>52</v>
      </c>
      <c r="H53">
        <f t="shared" ca="1" si="5"/>
        <v>4</v>
      </c>
      <c r="I53" t="str">
        <f t="shared" ca="1" si="6"/>
        <v>Female</v>
      </c>
      <c r="J53">
        <f t="shared" ca="1" si="7"/>
        <v>4</v>
      </c>
      <c r="K53">
        <f t="shared" ca="1" si="8"/>
        <v>2</v>
      </c>
      <c r="L53" t="str">
        <f t="shared" ca="1" si="9"/>
        <v>Healthcare Representative</v>
      </c>
      <c r="M53">
        <f t="shared" ca="1" si="10"/>
        <v>2</v>
      </c>
      <c r="N53" t="str">
        <f t="shared" ca="1" si="11"/>
        <v>Single</v>
      </c>
      <c r="O53">
        <f t="shared" ca="1" si="12"/>
        <v>20463.5</v>
      </c>
      <c r="P53">
        <f t="shared" ca="1" si="13"/>
        <v>2</v>
      </c>
      <c r="Q53" t="str">
        <f t="shared" ca="1" si="14"/>
        <v>N</v>
      </c>
      <c r="R53" t="str">
        <f t="shared" ca="1" si="15"/>
        <v>No</v>
      </c>
      <c r="S53">
        <f t="shared" ca="1" si="16"/>
        <v>25</v>
      </c>
      <c r="T53">
        <f t="shared" ca="1" si="17"/>
        <v>4</v>
      </c>
      <c r="U53">
        <f t="shared" ca="1" si="17"/>
        <v>1</v>
      </c>
      <c r="V53">
        <f t="shared" ca="1" si="18"/>
        <v>1</v>
      </c>
      <c r="W53">
        <f t="shared" ca="1" si="19"/>
        <v>7</v>
      </c>
      <c r="X53">
        <f t="shared" ca="1" si="20"/>
        <v>5</v>
      </c>
      <c r="Y53">
        <f t="shared" ca="1" si="21"/>
        <v>3</v>
      </c>
      <c r="Z53">
        <f t="shared" ca="1" si="22"/>
        <v>7</v>
      </c>
      <c r="AA53">
        <f t="shared" ca="1" si="23"/>
        <v>7</v>
      </c>
      <c r="AB53">
        <f t="shared" ca="1" si="24"/>
        <v>4</v>
      </c>
      <c r="AC53">
        <f t="shared" ca="1" si="25"/>
        <v>4</v>
      </c>
    </row>
    <row r="54" spans="1:29" x14ac:dyDescent="0.2">
      <c r="A54">
        <f t="shared" ca="1" si="0"/>
        <v>35</v>
      </c>
      <c r="B54" t="str">
        <f t="shared" ca="1" si="1"/>
        <v>Travel_Frequently</v>
      </c>
      <c r="C54" t="str">
        <f t="shared" ca="1" si="2"/>
        <v>Sales</v>
      </c>
      <c r="D54">
        <f t="shared" ca="1" si="3"/>
        <v>14</v>
      </c>
      <c r="E54" t="str">
        <f t="shared" ca="1" si="4"/>
        <v>Other</v>
      </c>
      <c r="F54">
        <v>1</v>
      </c>
      <c r="G54">
        <f t="shared" si="26"/>
        <v>53</v>
      </c>
      <c r="H54">
        <f t="shared" ca="1" si="5"/>
        <v>3</v>
      </c>
      <c r="I54" t="str">
        <f t="shared" ca="1" si="6"/>
        <v>Non-binary</v>
      </c>
      <c r="J54">
        <f t="shared" ca="1" si="7"/>
        <v>4</v>
      </c>
      <c r="K54">
        <f t="shared" ca="1" si="8"/>
        <v>1</v>
      </c>
      <c r="L54" t="str">
        <f t="shared" ca="1" si="9"/>
        <v>Sales Executive</v>
      </c>
      <c r="M54">
        <f t="shared" ca="1" si="10"/>
        <v>2</v>
      </c>
      <c r="N54" t="str">
        <f t="shared" ca="1" si="11"/>
        <v>Single</v>
      </c>
      <c r="O54">
        <f t="shared" ca="1" si="12"/>
        <v>13200.800000000001</v>
      </c>
      <c r="P54">
        <f t="shared" ca="1" si="13"/>
        <v>10</v>
      </c>
      <c r="Q54" t="str">
        <f t="shared" ca="1" si="14"/>
        <v>Y</v>
      </c>
      <c r="R54" t="str">
        <f t="shared" ca="1" si="15"/>
        <v>No</v>
      </c>
      <c r="S54">
        <f t="shared" ca="1" si="16"/>
        <v>11</v>
      </c>
      <c r="T54">
        <f t="shared" ca="1" si="17"/>
        <v>3</v>
      </c>
      <c r="U54">
        <f t="shared" ca="1" si="17"/>
        <v>3</v>
      </c>
      <c r="V54">
        <f t="shared" ca="1" si="18"/>
        <v>1</v>
      </c>
      <c r="W54">
        <f t="shared" ca="1" si="19"/>
        <v>15</v>
      </c>
      <c r="X54">
        <f t="shared" ca="1" si="20"/>
        <v>2</v>
      </c>
      <c r="Y54">
        <f t="shared" ca="1" si="21"/>
        <v>4</v>
      </c>
      <c r="Z54">
        <f t="shared" ca="1" si="22"/>
        <v>15</v>
      </c>
      <c r="AA54">
        <f t="shared" ca="1" si="23"/>
        <v>15</v>
      </c>
      <c r="AB54">
        <f t="shared" ca="1" si="24"/>
        <v>11</v>
      </c>
      <c r="AC54">
        <f t="shared" ca="1" si="25"/>
        <v>12</v>
      </c>
    </row>
    <row r="55" spans="1:29" x14ac:dyDescent="0.2">
      <c r="A55">
        <f t="shared" ca="1" si="0"/>
        <v>47</v>
      </c>
      <c r="B55" t="str">
        <f t="shared" ca="1" si="1"/>
        <v>Travel_Rarely</v>
      </c>
      <c r="C55" t="str">
        <f t="shared" ca="1" si="2"/>
        <v>Human Resources</v>
      </c>
      <c r="D55">
        <f t="shared" ca="1" si="3"/>
        <v>6</v>
      </c>
      <c r="E55" t="str">
        <f t="shared" ca="1" si="4"/>
        <v>Medical</v>
      </c>
      <c r="F55">
        <v>1</v>
      </c>
      <c r="G55">
        <f t="shared" si="26"/>
        <v>54</v>
      </c>
      <c r="H55">
        <f t="shared" ca="1" si="5"/>
        <v>2</v>
      </c>
      <c r="I55" t="str">
        <f t="shared" ca="1" si="6"/>
        <v>Female</v>
      </c>
      <c r="J55">
        <f t="shared" ca="1" si="7"/>
        <v>3</v>
      </c>
      <c r="K55">
        <f t="shared" ca="1" si="8"/>
        <v>4</v>
      </c>
      <c r="L55" t="str">
        <f t="shared" ca="1" si="9"/>
        <v>Manufacturing Director</v>
      </c>
      <c r="M55">
        <f t="shared" ca="1" si="10"/>
        <v>2</v>
      </c>
      <c r="N55" t="str">
        <f t="shared" ca="1" si="11"/>
        <v>Married</v>
      </c>
      <c r="O55">
        <f t="shared" ca="1" si="12"/>
        <v>12682.5</v>
      </c>
      <c r="P55">
        <f t="shared" ca="1" si="13"/>
        <v>9</v>
      </c>
      <c r="Q55" t="str">
        <f t="shared" ca="1" si="14"/>
        <v>N</v>
      </c>
      <c r="R55" t="str">
        <f t="shared" ca="1" si="15"/>
        <v>No</v>
      </c>
      <c r="S55">
        <f t="shared" ca="1" si="16"/>
        <v>13</v>
      </c>
      <c r="T55">
        <f t="shared" ca="1" si="17"/>
        <v>3</v>
      </c>
      <c r="U55">
        <f t="shared" ca="1" si="17"/>
        <v>4</v>
      </c>
      <c r="V55">
        <f t="shared" ca="1" si="18"/>
        <v>1</v>
      </c>
      <c r="W55">
        <f t="shared" ca="1" si="19"/>
        <v>4</v>
      </c>
      <c r="X55">
        <f t="shared" ca="1" si="20"/>
        <v>2</v>
      </c>
      <c r="Y55">
        <f t="shared" ca="1" si="21"/>
        <v>3</v>
      </c>
      <c r="Z55">
        <f t="shared" ca="1" si="22"/>
        <v>2</v>
      </c>
      <c r="AA55">
        <f t="shared" ca="1" si="23"/>
        <v>2</v>
      </c>
      <c r="AB55">
        <f t="shared" ca="1" si="24"/>
        <v>4</v>
      </c>
      <c r="AC55">
        <f t="shared" ca="1" si="25"/>
        <v>2</v>
      </c>
    </row>
    <row r="56" spans="1:29" x14ac:dyDescent="0.2">
      <c r="A56">
        <f t="shared" ca="1" si="0"/>
        <v>20</v>
      </c>
      <c r="B56" t="str">
        <f t="shared" ca="1" si="1"/>
        <v>Travel_Frequently</v>
      </c>
      <c r="C56" t="str">
        <f t="shared" ca="1" si="2"/>
        <v>Sales</v>
      </c>
      <c r="D56">
        <f t="shared" ca="1" si="3"/>
        <v>23</v>
      </c>
      <c r="E56" t="str">
        <f t="shared" ca="1" si="4"/>
        <v>Human Resources</v>
      </c>
      <c r="F56">
        <v>1</v>
      </c>
      <c r="G56">
        <f t="shared" si="26"/>
        <v>55</v>
      </c>
      <c r="H56">
        <f t="shared" ca="1" si="5"/>
        <v>3</v>
      </c>
      <c r="I56" t="str">
        <f t="shared" ca="1" si="6"/>
        <v>Prefer to self-describe</v>
      </c>
      <c r="J56">
        <f t="shared" ca="1" si="7"/>
        <v>4</v>
      </c>
      <c r="K56">
        <f t="shared" ca="1" si="8"/>
        <v>1</v>
      </c>
      <c r="L56" t="str">
        <f t="shared" ca="1" si="9"/>
        <v>Laboratory Technician</v>
      </c>
      <c r="M56">
        <f t="shared" ca="1" si="10"/>
        <v>3</v>
      </c>
      <c r="N56" t="str">
        <f t="shared" ca="1" si="11"/>
        <v>Married</v>
      </c>
      <c r="O56">
        <f t="shared" ca="1" si="12"/>
        <v>22322.300000000003</v>
      </c>
      <c r="P56">
        <f t="shared" ca="1" si="13"/>
        <v>7</v>
      </c>
      <c r="Q56" t="str">
        <f t="shared" ca="1" si="14"/>
        <v>N</v>
      </c>
      <c r="R56" t="str">
        <f t="shared" ca="1" si="15"/>
        <v>Yes</v>
      </c>
      <c r="S56">
        <f t="shared" ca="1" si="16"/>
        <v>10</v>
      </c>
      <c r="T56">
        <f t="shared" ca="1" si="17"/>
        <v>1</v>
      </c>
      <c r="U56">
        <f t="shared" ca="1" si="17"/>
        <v>1</v>
      </c>
      <c r="V56">
        <f t="shared" ca="1" si="18"/>
        <v>1</v>
      </c>
      <c r="W56">
        <f t="shared" ca="1" si="19"/>
        <v>19</v>
      </c>
      <c r="X56">
        <f t="shared" ca="1" si="20"/>
        <v>3</v>
      </c>
      <c r="Y56">
        <f t="shared" ca="1" si="21"/>
        <v>2</v>
      </c>
      <c r="Z56">
        <f t="shared" ca="1" si="22"/>
        <v>15</v>
      </c>
      <c r="AA56">
        <f t="shared" ca="1" si="23"/>
        <v>15</v>
      </c>
      <c r="AB56">
        <f t="shared" ca="1" si="24"/>
        <v>5</v>
      </c>
      <c r="AC56">
        <f t="shared" ca="1" si="25"/>
        <v>8</v>
      </c>
    </row>
    <row r="57" spans="1:29" x14ac:dyDescent="0.2">
      <c r="A57">
        <f t="shared" ca="1" si="0"/>
        <v>50</v>
      </c>
      <c r="B57" t="str">
        <f t="shared" ca="1" si="1"/>
        <v>Travel_Frequently</v>
      </c>
      <c r="C57" t="str">
        <f t="shared" ca="1" si="2"/>
        <v>Research &amp; Development</v>
      </c>
      <c r="D57">
        <f t="shared" ca="1" si="3"/>
        <v>4</v>
      </c>
      <c r="E57" t="str">
        <f t="shared" ca="1" si="4"/>
        <v>Human Resources</v>
      </c>
      <c r="F57">
        <v>1</v>
      </c>
      <c r="G57">
        <f t="shared" si="26"/>
        <v>56</v>
      </c>
      <c r="H57">
        <f t="shared" ca="1" si="5"/>
        <v>3</v>
      </c>
      <c r="I57" t="str">
        <f t="shared" ca="1" si="6"/>
        <v>Prefer to self-describe</v>
      </c>
      <c r="J57">
        <f t="shared" ca="1" si="7"/>
        <v>4</v>
      </c>
      <c r="K57">
        <f t="shared" ca="1" si="8"/>
        <v>3</v>
      </c>
      <c r="L57" t="str">
        <f t="shared" ca="1" si="9"/>
        <v>Research Scientist</v>
      </c>
      <c r="M57">
        <f t="shared" ca="1" si="10"/>
        <v>4</v>
      </c>
      <c r="N57" t="str">
        <f t="shared" ca="1" si="11"/>
        <v>Divorced</v>
      </c>
      <c r="O57">
        <f t="shared" ca="1" si="12"/>
        <v>13403</v>
      </c>
      <c r="P57">
        <f t="shared" ca="1" si="13"/>
        <v>1</v>
      </c>
      <c r="Q57" t="str">
        <f t="shared" ca="1" si="14"/>
        <v>N</v>
      </c>
      <c r="R57" t="str">
        <f t="shared" ca="1" si="15"/>
        <v>No</v>
      </c>
      <c r="S57">
        <f t="shared" ca="1" si="16"/>
        <v>13</v>
      </c>
      <c r="T57">
        <f t="shared" ca="1" si="17"/>
        <v>3</v>
      </c>
      <c r="U57">
        <f t="shared" ca="1" si="17"/>
        <v>3</v>
      </c>
      <c r="V57">
        <f t="shared" ca="1" si="18"/>
        <v>2</v>
      </c>
      <c r="W57">
        <f t="shared" ca="1" si="19"/>
        <v>18</v>
      </c>
      <c r="X57">
        <f t="shared" ca="1" si="20"/>
        <v>6</v>
      </c>
      <c r="Y57">
        <f t="shared" ca="1" si="21"/>
        <v>3</v>
      </c>
      <c r="Z57">
        <f t="shared" ca="1" si="22"/>
        <v>5</v>
      </c>
      <c r="AA57">
        <f t="shared" ca="1" si="23"/>
        <v>5</v>
      </c>
      <c r="AB57">
        <f t="shared" ca="1" si="24"/>
        <v>14</v>
      </c>
      <c r="AC57">
        <f t="shared" ca="1" si="25"/>
        <v>5</v>
      </c>
    </row>
    <row r="58" spans="1:29" x14ac:dyDescent="0.2">
      <c r="A58">
        <f t="shared" ca="1" si="0"/>
        <v>50</v>
      </c>
      <c r="B58" t="str">
        <f t="shared" ca="1" si="1"/>
        <v>Non-travel</v>
      </c>
      <c r="C58" t="str">
        <f t="shared" ca="1" si="2"/>
        <v>Sales</v>
      </c>
      <c r="D58">
        <f t="shared" ca="1" si="3"/>
        <v>11</v>
      </c>
      <c r="E58" t="str">
        <f t="shared" ca="1" si="4"/>
        <v>Technical Degree</v>
      </c>
      <c r="F58">
        <v>1</v>
      </c>
      <c r="G58">
        <f t="shared" si="26"/>
        <v>57</v>
      </c>
      <c r="H58">
        <f t="shared" ca="1" si="5"/>
        <v>3</v>
      </c>
      <c r="I58" t="str">
        <f t="shared" ca="1" si="6"/>
        <v>Prefer not to say</v>
      </c>
      <c r="J58">
        <f t="shared" ca="1" si="7"/>
        <v>2</v>
      </c>
      <c r="K58">
        <f t="shared" ca="1" si="8"/>
        <v>1</v>
      </c>
      <c r="L58" t="str">
        <f t="shared" ca="1" si="9"/>
        <v>Research Director</v>
      </c>
      <c r="M58">
        <f t="shared" ca="1" si="10"/>
        <v>4</v>
      </c>
      <c r="N58" t="str">
        <f t="shared" ca="1" si="11"/>
        <v>Single</v>
      </c>
      <c r="O58">
        <f t="shared" ca="1" si="12"/>
        <v>9426.6</v>
      </c>
      <c r="P58">
        <f t="shared" ca="1" si="13"/>
        <v>3</v>
      </c>
      <c r="Q58" t="str">
        <f t="shared" ca="1" si="14"/>
        <v>Y</v>
      </c>
      <c r="R58" t="str">
        <f t="shared" ca="1" si="15"/>
        <v>No</v>
      </c>
      <c r="S58">
        <f t="shared" ca="1" si="16"/>
        <v>15</v>
      </c>
      <c r="T58">
        <f t="shared" ca="1" si="17"/>
        <v>3</v>
      </c>
      <c r="U58">
        <f t="shared" ca="1" si="17"/>
        <v>3</v>
      </c>
      <c r="V58">
        <f t="shared" ca="1" si="18"/>
        <v>0</v>
      </c>
      <c r="W58">
        <f t="shared" ca="1" si="19"/>
        <v>21</v>
      </c>
      <c r="X58">
        <f t="shared" ca="1" si="20"/>
        <v>0</v>
      </c>
      <c r="Y58">
        <f t="shared" ca="1" si="21"/>
        <v>1</v>
      </c>
      <c r="Z58">
        <f t="shared" ca="1" si="22"/>
        <v>9</v>
      </c>
      <c r="AA58">
        <f t="shared" ca="1" si="23"/>
        <v>9</v>
      </c>
      <c r="AB58">
        <f t="shared" ca="1" si="24"/>
        <v>10</v>
      </c>
      <c r="AC58">
        <f t="shared" ca="1" si="25"/>
        <v>3</v>
      </c>
    </row>
    <row r="59" spans="1:29" x14ac:dyDescent="0.2">
      <c r="A59">
        <f t="shared" ca="1" si="0"/>
        <v>38</v>
      </c>
      <c r="B59" t="str">
        <f t="shared" ca="1" si="1"/>
        <v>Travel_Frequently</v>
      </c>
      <c r="C59" t="str">
        <f t="shared" ca="1" si="2"/>
        <v>Sales</v>
      </c>
      <c r="D59">
        <f t="shared" ca="1" si="3"/>
        <v>13</v>
      </c>
      <c r="E59" t="str">
        <f t="shared" ca="1" si="4"/>
        <v>Other</v>
      </c>
      <c r="F59">
        <v>1</v>
      </c>
      <c r="G59">
        <f t="shared" si="26"/>
        <v>58</v>
      </c>
      <c r="H59">
        <f t="shared" ca="1" si="5"/>
        <v>1</v>
      </c>
      <c r="I59" t="str">
        <f t="shared" ca="1" si="6"/>
        <v>Prefer to self-describe</v>
      </c>
      <c r="J59">
        <f t="shared" ca="1" si="7"/>
        <v>2</v>
      </c>
      <c r="K59">
        <f t="shared" ca="1" si="8"/>
        <v>5</v>
      </c>
      <c r="L59" t="str">
        <f t="shared" ca="1" si="9"/>
        <v>Research Scientist</v>
      </c>
      <c r="M59">
        <f t="shared" ca="1" si="10"/>
        <v>3</v>
      </c>
      <c r="N59" t="str">
        <f t="shared" ca="1" si="11"/>
        <v>Single</v>
      </c>
      <c r="O59">
        <f t="shared" ca="1" si="12"/>
        <v>5848.6</v>
      </c>
      <c r="P59">
        <f t="shared" ca="1" si="13"/>
        <v>3</v>
      </c>
      <c r="Q59" t="str">
        <f t="shared" ca="1" si="14"/>
        <v>N</v>
      </c>
      <c r="R59" t="str">
        <f t="shared" ca="1" si="15"/>
        <v>No</v>
      </c>
      <c r="S59">
        <f t="shared" ca="1" si="16"/>
        <v>10</v>
      </c>
      <c r="T59">
        <f t="shared" ca="1" si="17"/>
        <v>2</v>
      </c>
      <c r="U59">
        <f t="shared" ca="1" si="17"/>
        <v>3</v>
      </c>
      <c r="V59">
        <f t="shared" ca="1" si="18"/>
        <v>0</v>
      </c>
      <c r="W59">
        <f t="shared" ca="1" si="19"/>
        <v>15</v>
      </c>
      <c r="X59">
        <f t="shared" ca="1" si="20"/>
        <v>4</v>
      </c>
      <c r="Y59">
        <f t="shared" ca="1" si="21"/>
        <v>4</v>
      </c>
      <c r="Z59">
        <f t="shared" ca="1" si="22"/>
        <v>8</v>
      </c>
      <c r="AA59">
        <f t="shared" ca="1" si="23"/>
        <v>8</v>
      </c>
      <c r="AB59">
        <f t="shared" ca="1" si="24"/>
        <v>12</v>
      </c>
      <c r="AC59">
        <f t="shared" ca="1" si="25"/>
        <v>7</v>
      </c>
    </row>
    <row r="60" spans="1:29" x14ac:dyDescent="0.2">
      <c r="A60">
        <f t="shared" ca="1" si="0"/>
        <v>33</v>
      </c>
      <c r="B60" t="str">
        <f t="shared" ca="1" si="1"/>
        <v>Travel_Frequently</v>
      </c>
      <c r="C60" t="str">
        <f t="shared" ca="1" si="2"/>
        <v>Research &amp; Development</v>
      </c>
      <c r="D60">
        <f t="shared" ca="1" si="3"/>
        <v>20</v>
      </c>
      <c r="E60" t="str">
        <f t="shared" ca="1" si="4"/>
        <v>Technical Degree</v>
      </c>
      <c r="F60">
        <v>1</v>
      </c>
      <c r="G60">
        <f t="shared" si="26"/>
        <v>59</v>
      </c>
      <c r="H60">
        <f t="shared" ca="1" si="5"/>
        <v>1</v>
      </c>
      <c r="I60" t="str">
        <f t="shared" ca="1" si="6"/>
        <v>Female</v>
      </c>
      <c r="J60">
        <f t="shared" ca="1" si="7"/>
        <v>2</v>
      </c>
      <c r="K60">
        <f t="shared" ca="1" si="8"/>
        <v>3</v>
      </c>
      <c r="L60" t="str">
        <f t="shared" ca="1" si="9"/>
        <v>Sales Executive</v>
      </c>
      <c r="M60">
        <f t="shared" ca="1" si="10"/>
        <v>2</v>
      </c>
      <c r="N60" t="str">
        <f t="shared" ca="1" si="11"/>
        <v>Single</v>
      </c>
      <c r="O60">
        <f t="shared" ca="1" si="12"/>
        <v>14704.1</v>
      </c>
      <c r="P60">
        <f t="shared" ca="1" si="13"/>
        <v>6</v>
      </c>
      <c r="Q60" t="str">
        <f t="shared" ca="1" si="14"/>
        <v>Y</v>
      </c>
      <c r="R60" t="str">
        <f t="shared" ca="1" si="15"/>
        <v>No</v>
      </c>
      <c r="S60">
        <f t="shared" ca="1" si="16"/>
        <v>12</v>
      </c>
      <c r="T60">
        <f t="shared" ca="1" si="17"/>
        <v>3</v>
      </c>
      <c r="U60">
        <f t="shared" ca="1" si="17"/>
        <v>3</v>
      </c>
      <c r="V60">
        <f t="shared" ca="1" si="18"/>
        <v>3</v>
      </c>
      <c r="W60">
        <f t="shared" ca="1" si="19"/>
        <v>2</v>
      </c>
      <c r="X60">
        <f t="shared" ca="1" si="20"/>
        <v>4</v>
      </c>
      <c r="Y60">
        <f t="shared" ca="1" si="21"/>
        <v>1</v>
      </c>
      <c r="Z60">
        <f t="shared" ca="1" si="22"/>
        <v>2</v>
      </c>
      <c r="AA60">
        <f t="shared" ca="1" si="23"/>
        <v>2</v>
      </c>
      <c r="AB60">
        <f t="shared" ca="1" si="24"/>
        <v>2</v>
      </c>
      <c r="AC60">
        <f t="shared" ca="1" si="25"/>
        <v>2</v>
      </c>
    </row>
    <row r="61" spans="1:29" x14ac:dyDescent="0.2">
      <c r="A61">
        <f t="shared" ca="1" si="0"/>
        <v>28</v>
      </c>
      <c r="B61" t="str">
        <f t="shared" ca="1" si="1"/>
        <v>Non-travel</v>
      </c>
      <c r="C61" t="str">
        <f t="shared" ca="1" si="2"/>
        <v>Research &amp; Development</v>
      </c>
      <c r="D61">
        <f t="shared" ca="1" si="3"/>
        <v>24</v>
      </c>
      <c r="E61" t="str">
        <f t="shared" ca="1" si="4"/>
        <v>Technical Degree</v>
      </c>
      <c r="F61">
        <v>1</v>
      </c>
      <c r="G61">
        <f t="shared" si="26"/>
        <v>60</v>
      </c>
      <c r="H61">
        <f t="shared" ca="1" si="5"/>
        <v>4</v>
      </c>
      <c r="I61" t="str">
        <f t="shared" ca="1" si="6"/>
        <v>Prefer not to say</v>
      </c>
      <c r="J61">
        <f t="shared" ca="1" si="7"/>
        <v>1</v>
      </c>
      <c r="K61">
        <f t="shared" ca="1" si="8"/>
        <v>2</v>
      </c>
      <c r="L61" t="str">
        <f t="shared" ca="1" si="9"/>
        <v>Laboratory Technician</v>
      </c>
      <c r="M61">
        <f t="shared" ca="1" si="10"/>
        <v>3</v>
      </c>
      <c r="N61" t="str">
        <f t="shared" ca="1" si="11"/>
        <v>Married</v>
      </c>
      <c r="O61">
        <f t="shared" ca="1" si="12"/>
        <v>19290.400000000001</v>
      </c>
      <c r="P61">
        <f t="shared" ca="1" si="13"/>
        <v>8</v>
      </c>
      <c r="Q61" t="str">
        <f t="shared" ca="1" si="14"/>
        <v>N</v>
      </c>
      <c r="R61" t="str">
        <f t="shared" ca="1" si="15"/>
        <v>Yes</v>
      </c>
      <c r="S61">
        <f t="shared" ca="1" si="16"/>
        <v>15</v>
      </c>
      <c r="T61">
        <f t="shared" ca="1" si="17"/>
        <v>4</v>
      </c>
      <c r="U61">
        <f t="shared" ca="1" si="17"/>
        <v>4</v>
      </c>
      <c r="V61">
        <f t="shared" ca="1" si="18"/>
        <v>1</v>
      </c>
      <c r="W61">
        <f t="shared" ca="1" si="19"/>
        <v>24</v>
      </c>
      <c r="X61">
        <f t="shared" ca="1" si="20"/>
        <v>6</v>
      </c>
      <c r="Y61">
        <f t="shared" ca="1" si="21"/>
        <v>2</v>
      </c>
      <c r="Z61">
        <f t="shared" ca="1" si="22"/>
        <v>16</v>
      </c>
      <c r="AA61">
        <f t="shared" ca="1" si="23"/>
        <v>11</v>
      </c>
      <c r="AB61">
        <f t="shared" ca="1" si="24"/>
        <v>1</v>
      </c>
      <c r="AC61">
        <f t="shared" ca="1" si="25"/>
        <v>3</v>
      </c>
    </row>
    <row r="62" spans="1:29" x14ac:dyDescent="0.2">
      <c r="A62">
        <f t="shared" ca="1" si="0"/>
        <v>44</v>
      </c>
      <c r="B62" t="str">
        <f t="shared" ca="1" si="1"/>
        <v>Travel_Rarely</v>
      </c>
      <c r="C62" t="str">
        <f t="shared" ca="1" si="2"/>
        <v>Sales</v>
      </c>
      <c r="D62">
        <f t="shared" ca="1" si="3"/>
        <v>17</v>
      </c>
      <c r="E62" t="str">
        <f t="shared" ca="1" si="4"/>
        <v>Other</v>
      </c>
      <c r="F62">
        <v>1</v>
      </c>
      <c r="G62">
        <f t="shared" si="26"/>
        <v>61</v>
      </c>
      <c r="H62">
        <f t="shared" ca="1" si="5"/>
        <v>2</v>
      </c>
      <c r="I62" t="str">
        <f t="shared" ca="1" si="6"/>
        <v>Non-binary</v>
      </c>
      <c r="J62">
        <f t="shared" ca="1" si="7"/>
        <v>2</v>
      </c>
      <c r="K62">
        <f t="shared" ca="1" si="8"/>
        <v>3</v>
      </c>
      <c r="L62" t="str">
        <f t="shared" ca="1" si="9"/>
        <v>Healthcare Representative</v>
      </c>
      <c r="M62">
        <f t="shared" ca="1" si="10"/>
        <v>2</v>
      </c>
      <c r="N62" t="str">
        <f t="shared" ca="1" si="11"/>
        <v>Divorced</v>
      </c>
      <c r="O62">
        <f t="shared" ca="1" si="12"/>
        <v>3362.2000000000003</v>
      </c>
      <c r="P62">
        <f t="shared" ca="1" si="13"/>
        <v>7</v>
      </c>
      <c r="Q62" t="str">
        <f t="shared" ca="1" si="14"/>
        <v>N</v>
      </c>
      <c r="R62" t="str">
        <f t="shared" ca="1" si="15"/>
        <v>No</v>
      </c>
      <c r="S62">
        <f t="shared" ca="1" si="16"/>
        <v>21</v>
      </c>
      <c r="T62">
        <f t="shared" ca="1" si="17"/>
        <v>1</v>
      </c>
      <c r="U62">
        <f t="shared" ca="1" si="17"/>
        <v>2</v>
      </c>
      <c r="V62">
        <f t="shared" ca="1" si="18"/>
        <v>3</v>
      </c>
      <c r="W62">
        <f t="shared" ca="1" si="19"/>
        <v>5</v>
      </c>
      <c r="X62">
        <f t="shared" ca="1" si="20"/>
        <v>4</v>
      </c>
      <c r="Y62">
        <f t="shared" ca="1" si="21"/>
        <v>4</v>
      </c>
      <c r="Z62">
        <f t="shared" ca="1" si="22"/>
        <v>5</v>
      </c>
      <c r="AA62">
        <f t="shared" ca="1" si="23"/>
        <v>5</v>
      </c>
      <c r="AB62">
        <f t="shared" ca="1" si="24"/>
        <v>2</v>
      </c>
      <c r="AC62">
        <f t="shared" ca="1" si="25"/>
        <v>1</v>
      </c>
    </row>
    <row r="63" spans="1:29" x14ac:dyDescent="0.2">
      <c r="A63">
        <f t="shared" ca="1" si="0"/>
        <v>25</v>
      </c>
      <c r="B63" t="str">
        <f t="shared" ca="1" si="1"/>
        <v>Travel_Frequently</v>
      </c>
      <c r="C63" t="str">
        <f t="shared" ca="1" si="2"/>
        <v>Human Resources</v>
      </c>
      <c r="D63">
        <f t="shared" ca="1" si="3"/>
        <v>15</v>
      </c>
      <c r="E63" t="str">
        <f t="shared" ca="1" si="4"/>
        <v>Life Sciences</v>
      </c>
      <c r="F63">
        <v>1</v>
      </c>
      <c r="G63">
        <f t="shared" si="26"/>
        <v>62</v>
      </c>
      <c r="H63">
        <f t="shared" ca="1" si="5"/>
        <v>1</v>
      </c>
      <c r="I63" t="str">
        <f t="shared" ca="1" si="6"/>
        <v>Female</v>
      </c>
      <c r="J63">
        <f t="shared" ca="1" si="7"/>
        <v>1</v>
      </c>
      <c r="K63">
        <f t="shared" ca="1" si="8"/>
        <v>4</v>
      </c>
      <c r="L63" t="str">
        <f t="shared" ca="1" si="9"/>
        <v>Sales Executive</v>
      </c>
      <c r="M63">
        <f t="shared" ca="1" si="10"/>
        <v>4</v>
      </c>
      <c r="N63" t="str">
        <f t="shared" ca="1" si="11"/>
        <v>Married</v>
      </c>
      <c r="O63">
        <f t="shared" ca="1" si="12"/>
        <v>16369.7</v>
      </c>
      <c r="P63">
        <f t="shared" ca="1" si="13"/>
        <v>8</v>
      </c>
      <c r="Q63" t="str">
        <f t="shared" ca="1" si="14"/>
        <v>Y</v>
      </c>
      <c r="R63" t="str">
        <f t="shared" ca="1" si="15"/>
        <v>Yes</v>
      </c>
      <c r="S63">
        <f t="shared" ca="1" si="16"/>
        <v>22</v>
      </c>
      <c r="T63">
        <f t="shared" ca="1" si="17"/>
        <v>4</v>
      </c>
      <c r="U63">
        <f t="shared" ca="1" si="17"/>
        <v>3</v>
      </c>
      <c r="V63">
        <f t="shared" ca="1" si="18"/>
        <v>0</v>
      </c>
      <c r="W63">
        <f t="shared" ca="1" si="19"/>
        <v>4</v>
      </c>
      <c r="X63">
        <f t="shared" ca="1" si="20"/>
        <v>4</v>
      </c>
      <c r="Y63">
        <f t="shared" ca="1" si="21"/>
        <v>2</v>
      </c>
      <c r="Z63">
        <f t="shared" ca="1" si="22"/>
        <v>0</v>
      </c>
      <c r="AA63">
        <f t="shared" ca="1" si="23"/>
        <v>0</v>
      </c>
      <c r="AB63">
        <f t="shared" ca="1" si="24"/>
        <v>4</v>
      </c>
      <c r="AC63">
        <f t="shared" ca="1" si="25"/>
        <v>0</v>
      </c>
    </row>
    <row r="64" spans="1:29" x14ac:dyDescent="0.2">
      <c r="A64">
        <f t="shared" ca="1" si="0"/>
        <v>60</v>
      </c>
      <c r="B64" t="str">
        <f t="shared" ca="1" si="1"/>
        <v>Travel_Rarely</v>
      </c>
      <c r="C64" t="str">
        <f t="shared" ca="1" si="2"/>
        <v>Human Resources</v>
      </c>
      <c r="D64">
        <f t="shared" ca="1" si="3"/>
        <v>24</v>
      </c>
      <c r="E64" t="str">
        <f t="shared" ca="1" si="4"/>
        <v>Human Resources</v>
      </c>
      <c r="F64">
        <v>1</v>
      </c>
      <c r="G64">
        <f t="shared" si="26"/>
        <v>63</v>
      </c>
      <c r="H64">
        <f t="shared" ca="1" si="5"/>
        <v>2</v>
      </c>
      <c r="I64" t="str">
        <f t="shared" ca="1" si="6"/>
        <v>Female</v>
      </c>
      <c r="J64">
        <f t="shared" ca="1" si="7"/>
        <v>2</v>
      </c>
      <c r="K64">
        <f t="shared" ca="1" si="8"/>
        <v>2</v>
      </c>
      <c r="L64" t="str">
        <f t="shared" ca="1" si="9"/>
        <v>Sales Executive</v>
      </c>
      <c r="M64">
        <f t="shared" ca="1" si="10"/>
        <v>4</v>
      </c>
      <c r="N64" t="str">
        <f t="shared" ca="1" si="11"/>
        <v>Single</v>
      </c>
      <c r="O64">
        <f t="shared" ca="1" si="12"/>
        <v>6778.1</v>
      </c>
      <c r="P64">
        <f t="shared" ca="1" si="13"/>
        <v>9</v>
      </c>
      <c r="Q64" t="str">
        <f t="shared" ca="1" si="14"/>
        <v>Y</v>
      </c>
      <c r="R64" t="str">
        <f t="shared" ca="1" si="15"/>
        <v>Yes</v>
      </c>
      <c r="S64">
        <f t="shared" ca="1" si="16"/>
        <v>24</v>
      </c>
      <c r="T64">
        <f t="shared" ca="1" si="17"/>
        <v>1</v>
      </c>
      <c r="U64">
        <f t="shared" ca="1" si="17"/>
        <v>2</v>
      </c>
      <c r="V64">
        <f t="shared" ca="1" si="18"/>
        <v>3</v>
      </c>
      <c r="W64">
        <f t="shared" ca="1" si="19"/>
        <v>1</v>
      </c>
      <c r="X64">
        <f t="shared" ca="1" si="20"/>
        <v>1</v>
      </c>
      <c r="Y64">
        <f t="shared" ca="1" si="21"/>
        <v>3</v>
      </c>
      <c r="Z64">
        <f t="shared" ca="1" si="22"/>
        <v>1</v>
      </c>
      <c r="AA64">
        <f t="shared" ca="1" si="23"/>
        <v>1</v>
      </c>
      <c r="AB64">
        <f t="shared" ca="1" si="24"/>
        <v>1</v>
      </c>
      <c r="AC64">
        <f t="shared" ca="1" si="25"/>
        <v>1</v>
      </c>
    </row>
    <row r="65" spans="1:29" x14ac:dyDescent="0.2">
      <c r="A65">
        <f t="shared" ca="1" si="0"/>
        <v>39</v>
      </c>
      <c r="B65" t="str">
        <f t="shared" ca="1" si="1"/>
        <v>Non-travel</v>
      </c>
      <c r="C65" t="str">
        <f t="shared" ca="1" si="2"/>
        <v>Research &amp; Development</v>
      </c>
      <c r="D65">
        <f t="shared" ca="1" si="3"/>
        <v>11</v>
      </c>
      <c r="E65" t="str">
        <f t="shared" ca="1" si="4"/>
        <v>Technical Degree</v>
      </c>
      <c r="F65">
        <v>1</v>
      </c>
      <c r="G65">
        <f t="shared" si="26"/>
        <v>64</v>
      </c>
      <c r="H65">
        <f t="shared" ca="1" si="5"/>
        <v>1</v>
      </c>
      <c r="I65" t="str">
        <f t="shared" ca="1" si="6"/>
        <v>Female</v>
      </c>
      <c r="J65">
        <f t="shared" ca="1" si="7"/>
        <v>2</v>
      </c>
      <c r="K65">
        <f t="shared" ca="1" si="8"/>
        <v>1</v>
      </c>
      <c r="L65" t="str">
        <f t="shared" ca="1" si="9"/>
        <v>Research Director</v>
      </c>
      <c r="M65">
        <f t="shared" ca="1" si="10"/>
        <v>1</v>
      </c>
      <c r="N65" t="str">
        <f t="shared" ca="1" si="11"/>
        <v>Single</v>
      </c>
      <c r="O65">
        <f t="shared" ca="1" si="12"/>
        <v>17207.600000000002</v>
      </c>
      <c r="P65">
        <f t="shared" ca="1" si="13"/>
        <v>5</v>
      </c>
      <c r="Q65" t="str">
        <f t="shared" ca="1" si="14"/>
        <v>Y</v>
      </c>
      <c r="R65" t="str">
        <f t="shared" ca="1" si="15"/>
        <v>No</v>
      </c>
      <c r="S65">
        <f t="shared" ca="1" si="16"/>
        <v>17</v>
      </c>
      <c r="T65">
        <f t="shared" ca="1" si="17"/>
        <v>2</v>
      </c>
      <c r="U65">
        <f t="shared" ca="1" si="17"/>
        <v>1</v>
      </c>
      <c r="V65">
        <f t="shared" ca="1" si="18"/>
        <v>0</v>
      </c>
      <c r="W65">
        <f t="shared" ca="1" si="19"/>
        <v>5</v>
      </c>
      <c r="X65">
        <f t="shared" ca="1" si="20"/>
        <v>5</v>
      </c>
      <c r="Y65">
        <f t="shared" ca="1" si="21"/>
        <v>4</v>
      </c>
      <c r="Z65">
        <f t="shared" ca="1" si="22"/>
        <v>5</v>
      </c>
      <c r="AA65">
        <f t="shared" ca="1" si="23"/>
        <v>4</v>
      </c>
      <c r="AB65">
        <f t="shared" ca="1" si="24"/>
        <v>5</v>
      </c>
      <c r="AC65">
        <f t="shared" ca="1" si="25"/>
        <v>5</v>
      </c>
    </row>
    <row r="66" spans="1:29" x14ac:dyDescent="0.2">
      <c r="A66">
        <f t="shared" ca="1" si="0"/>
        <v>47</v>
      </c>
      <c r="B66" t="str">
        <f t="shared" ca="1" si="1"/>
        <v>Travel_Frequently</v>
      </c>
      <c r="C66" t="str">
        <f t="shared" ca="1" si="2"/>
        <v>Human Resources</v>
      </c>
      <c r="D66">
        <f t="shared" ca="1" si="3"/>
        <v>3</v>
      </c>
      <c r="E66" t="str">
        <f t="shared" ca="1" si="4"/>
        <v>Medical</v>
      </c>
      <c r="F66">
        <v>1</v>
      </c>
      <c r="G66">
        <f t="shared" si="26"/>
        <v>65</v>
      </c>
      <c r="H66">
        <f t="shared" ca="1" si="5"/>
        <v>1</v>
      </c>
      <c r="I66" t="str">
        <f t="shared" ca="1" si="6"/>
        <v>Female</v>
      </c>
      <c r="J66">
        <f t="shared" ca="1" si="7"/>
        <v>3</v>
      </c>
      <c r="K66">
        <f t="shared" ca="1" si="8"/>
        <v>2</v>
      </c>
      <c r="L66" t="str">
        <f t="shared" ca="1" si="9"/>
        <v>Laboratory Technician</v>
      </c>
      <c r="M66">
        <f t="shared" ca="1" si="10"/>
        <v>1</v>
      </c>
      <c r="N66" t="str">
        <f t="shared" ca="1" si="11"/>
        <v>Divorced</v>
      </c>
      <c r="O66">
        <f t="shared" ca="1" si="12"/>
        <v>14330.900000000001</v>
      </c>
      <c r="P66">
        <f t="shared" ca="1" si="13"/>
        <v>7</v>
      </c>
      <c r="Q66" t="str">
        <f t="shared" ca="1" si="14"/>
        <v>N</v>
      </c>
      <c r="R66" t="str">
        <f t="shared" ca="1" si="15"/>
        <v>Yes</v>
      </c>
      <c r="S66">
        <f t="shared" ca="1" si="16"/>
        <v>19</v>
      </c>
      <c r="T66">
        <f t="shared" ca="1" si="17"/>
        <v>4</v>
      </c>
      <c r="U66">
        <f t="shared" ca="1" si="17"/>
        <v>2</v>
      </c>
      <c r="V66">
        <f t="shared" ca="1" si="18"/>
        <v>3</v>
      </c>
      <c r="W66">
        <f t="shared" ca="1" si="19"/>
        <v>15</v>
      </c>
      <c r="X66">
        <f t="shared" ca="1" si="20"/>
        <v>4</v>
      </c>
      <c r="Y66">
        <f t="shared" ca="1" si="21"/>
        <v>1</v>
      </c>
      <c r="Z66">
        <f t="shared" ca="1" si="22"/>
        <v>0</v>
      </c>
      <c r="AA66">
        <f t="shared" ca="1" si="23"/>
        <v>0</v>
      </c>
      <c r="AB66">
        <f t="shared" ca="1" si="24"/>
        <v>2</v>
      </c>
      <c r="AC66">
        <f t="shared" ca="1" si="25"/>
        <v>0</v>
      </c>
    </row>
    <row r="67" spans="1:29" x14ac:dyDescent="0.2">
      <c r="A67">
        <f t="shared" ref="A67:A130" ca="1" si="27">RANDBETWEEN(18,60)</f>
        <v>42</v>
      </c>
      <c r="B67" t="str">
        <f t="shared" ref="B67:B130" ca="1" si="28">CHOOSE(RANDBETWEEN(1,3), "Travel_Rarely","Travel_Frequently","Non-travel")</f>
        <v>Non-travel</v>
      </c>
      <c r="C67" t="str">
        <f t="shared" ref="C67:C130" ca="1" si="29">CHOOSE(RANDBETWEEN(1,3), "Sales","Research &amp; Development","Human Resources")</f>
        <v>Human Resources</v>
      </c>
      <c r="D67">
        <f t="shared" ref="D67:D130" ca="1" si="30">RANDBETWEEN(0,30)</f>
        <v>17</v>
      </c>
      <c r="E67" t="str">
        <f t="shared" ref="E67:E130" ca="1" si="31">CHOOSE(RANDBETWEEN(1,5),"Human Resources","Life Sciences","Medical","Technical Degree","Other")</f>
        <v>Human Resources</v>
      </c>
      <c r="F67">
        <v>1</v>
      </c>
      <c r="G67">
        <f t="shared" si="26"/>
        <v>66</v>
      </c>
      <c r="H67">
        <f t="shared" ref="H67:H130" ca="1" si="32">RANDBETWEEN(1,4)</f>
        <v>4</v>
      </c>
      <c r="I67" t="str">
        <f t="shared" ref="I67:I130" ca="1" si="33">CHOOSE(RANDBETWEEN(1,5),"Female","Male","Non-binary","Prefer not to say","Prefer to self-describe")</f>
        <v>Male</v>
      </c>
      <c r="J67">
        <f t="shared" ref="J67:J130" ca="1" si="34">RANDBETWEEN(1,4)</f>
        <v>3</v>
      </c>
      <c r="K67">
        <f t="shared" ref="K67:K130" ca="1" si="35">RANDBETWEEN(1,5)</f>
        <v>2</v>
      </c>
      <c r="L67" t="str">
        <f t="shared" ref="L67:L130" ca="1" si="36">CHOOSE(RANDBETWEEN(1,9),"Human Resources","Laboratory Technician","Manager","Manufacturing Director","Research Director","Research Scientist","Sales Executive","Sales Representative","Healthcare Representative")</f>
        <v>Sales Representative</v>
      </c>
      <c r="M67">
        <f t="shared" ref="M67:M130" ca="1" si="37">RANDBETWEEN(1,4)</f>
        <v>3</v>
      </c>
      <c r="N67" t="str">
        <f t="shared" ref="N67:N130" ca="1" si="38" xml:space="preserve"> CHOOSE(RANDBETWEEN(1,3),"Single","Married","Divorced")</f>
        <v>Single</v>
      </c>
      <c r="O67">
        <f t="shared" ref="O67:O130" ca="1" si="39">0.1*RANDBETWEEN(25000,250000)</f>
        <v>23328.800000000003</v>
      </c>
      <c r="P67">
        <f t="shared" ref="P67:P130" ca="1" si="40">RANDBETWEEN(1,10)</f>
        <v>9</v>
      </c>
      <c r="Q67" t="str">
        <f t="shared" ref="Q67:Q130" ca="1" si="41">CHOOSE(RANDBETWEEN(1,2),"Y","N")</f>
        <v>N</v>
      </c>
      <c r="R67" t="str">
        <f t="shared" ref="R67:R130" ca="1" si="42">CHOOSE(RANDBETWEEN(1,2),"Yes","No")</f>
        <v>Yes</v>
      </c>
      <c r="S67">
        <f t="shared" ref="S67:S130" ca="1" si="43">RANDBETWEEN(10,25)</f>
        <v>11</v>
      </c>
      <c r="T67">
        <f t="shared" ref="T67:U98" ca="1" si="44">RANDBETWEEN(1,4)</f>
        <v>2</v>
      </c>
      <c r="U67">
        <f t="shared" ca="1" si="44"/>
        <v>1</v>
      </c>
      <c r="V67">
        <f t="shared" ref="V67:V130" ca="1" si="45">RANDBETWEEN(0,3)</f>
        <v>1</v>
      </c>
      <c r="W67">
        <f t="shared" ref="W67:W130" ca="1" si="46">RANDBETWEEN(0,25)</f>
        <v>1</v>
      </c>
      <c r="X67">
        <f t="shared" ref="X67:X130" ca="1" si="47">RANDBETWEEN(0,6)</f>
        <v>3</v>
      </c>
      <c r="Y67">
        <f t="shared" ref="Y67:Y130" ca="1" si="48">RANDBETWEEN(1,4)</f>
        <v>1</v>
      </c>
      <c r="Z67">
        <f t="shared" ref="Z67:Z130" ca="1" si="49">MIN(RANDBETWEEN(0,25),W67)</f>
        <v>1</v>
      </c>
      <c r="AA67">
        <f t="shared" ref="AA67:AA130" ca="1" si="50">MIN(Z67,RANDBETWEEN(1,20))</f>
        <v>1</v>
      </c>
      <c r="AB67">
        <f t="shared" ref="AB67:AB130" ca="1" si="51">MIN(RANDBETWEEN(1,15),W67)</f>
        <v>1</v>
      </c>
      <c r="AC67">
        <f t="shared" ref="AC67:AC130" ca="1" si="52">MIN(RANDBETWEEN(1,14),Z67)</f>
        <v>1</v>
      </c>
    </row>
    <row r="68" spans="1:29" x14ac:dyDescent="0.2">
      <c r="A68">
        <f t="shared" ca="1" si="27"/>
        <v>49</v>
      </c>
      <c r="B68" t="str">
        <f t="shared" ca="1" si="28"/>
        <v>Non-travel</v>
      </c>
      <c r="C68" t="str">
        <f t="shared" ca="1" si="29"/>
        <v>Research &amp; Development</v>
      </c>
      <c r="D68">
        <f t="shared" ca="1" si="30"/>
        <v>4</v>
      </c>
      <c r="E68" t="str">
        <f t="shared" ca="1" si="31"/>
        <v>Technical Degree</v>
      </c>
      <c r="F68">
        <v>1</v>
      </c>
      <c r="G68">
        <f t="shared" ref="G68:G131" si="53">G67+1</f>
        <v>67</v>
      </c>
      <c r="H68">
        <f t="shared" ca="1" si="32"/>
        <v>2</v>
      </c>
      <c r="I68" t="str">
        <f t="shared" ca="1" si="33"/>
        <v>Female</v>
      </c>
      <c r="J68">
        <f t="shared" ca="1" si="34"/>
        <v>2</v>
      </c>
      <c r="K68">
        <f t="shared" ca="1" si="35"/>
        <v>4</v>
      </c>
      <c r="L68" t="str">
        <f t="shared" ca="1" si="36"/>
        <v>Sales Representative</v>
      </c>
      <c r="M68">
        <f t="shared" ca="1" si="37"/>
        <v>3</v>
      </c>
      <c r="N68" t="str">
        <f t="shared" ca="1" si="38"/>
        <v>Married</v>
      </c>
      <c r="O68">
        <f t="shared" ca="1" si="39"/>
        <v>5362.8</v>
      </c>
      <c r="P68">
        <f t="shared" ca="1" si="40"/>
        <v>1</v>
      </c>
      <c r="Q68" t="str">
        <f t="shared" ca="1" si="41"/>
        <v>N</v>
      </c>
      <c r="R68" t="str">
        <f t="shared" ca="1" si="42"/>
        <v>No</v>
      </c>
      <c r="S68">
        <f t="shared" ca="1" si="43"/>
        <v>19</v>
      </c>
      <c r="T68">
        <f t="shared" ca="1" si="44"/>
        <v>3</v>
      </c>
      <c r="U68">
        <f t="shared" ca="1" si="44"/>
        <v>2</v>
      </c>
      <c r="V68">
        <f t="shared" ca="1" si="45"/>
        <v>2</v>
      </c>
      <c r="W68">
        <f t="shared" ca="1" si="46"/>
        <v>7</v>
      </c>
      <c r="X68">
        <f t="shared" ca="1" si="47"/>
        <v>5</v>
      </c>
      <c r="Y68">
        <f t="shared" ca="1" si="48"/>
        <v>4</v>
      </c>
      <c r="Z68">
        <f t="shared" ca="1" si="49"/>
        <v>4</v>
      </c>
      <c r="AA68">
        <f t="shared" ca="1" si="50"/>
        <v>4</v>
      </c>
      <c r="AB68">
        <f t="shared" ca="1" si="51"/>
        <v>7</v>
      </c>
      <c r="AC68">
        <f t="shared" ca="1" si="52"/>
        <v>4</v>
      </c>
    </row>
    <row r="69" spans="1:29" x14ac:dyDescent="0.2">
      <c r="A69">
        <f t="shared" ca="1" si="27"/>
        <v>52</v>
      </c>
      <c r="B69" t="str">
        <f t="shared" ca="1" si="28"/>
        <v>Non-travel</v>
      </c>
      <c r="C69" t="str">
        <f t="shared" ca="1" si="29"/>
        <v>Research &amp; Development</v>
      </c>
      <c r="D69">
        <f t="shared" ca="1" si="30"/>
        <v>13</v>
      </c>
      <c r="E69" t="str">
        <f t="shared" ca="1" si="31"/>
        <v>Other</v>
      </c>
      <c r="F69">
        <v>1</v>
      </c>
      <c r="G69">
        <f t="shared" si="53"/>
        <v>68</v>
      </c>
      <c r="H69">
        <f t="shared" ca="1" si="32"/>
        <v>1</v>
      </c>
      <c r="I69" t="str">
        <f t="shared" ca="1" si="33"/>
        <v>Non-binary</v>
      </c>
      <c r="J69">
        <f t="shared" ca="1" si="34"/>
        <v>2</v>
      </c>
      <c r="K69">
        <f t="shared" ca="1" si="35"/>
        <v>4</v>
      </c>
      <c r="L69" t="str">
        <f t="shared" ca="1" si="36"/>
        <v>Manager</v>
      </c>
      <c r="M69">
        <f t="shared" ca="1" si="37"/>
        <v>2</v>
      </c>
      <c r="N69" t="str">
        <f t="shared" ca="1" si="38"/>
        <v>Married</v>
      </c>
      <c r="O69">
        <f t="shared" ca="1" si="39"/>
        <v>3112</v>
      </c>
      <c r="P69">
        <f t="shared" ca="1" si="40"/>
        <v>7</v>
      </c>
      <c r="Q69" t="str">
        <f t="shared" ca="1" si="41"/>
        <v>Y</v>
      </c>
      <c r="R69" t="str">
        <f t="shared" ca="1" si="42"/>
        <v>No</v>
      </c>
      <c r="S69">
        <f t="shared" ca="1" si="43"/>
        <v>11</v>
      </c>
      <c r="T69">
        <f t="shared" ca="1" si="44"/>
        <v>2</v>
      </c>
      <c r="U69">
        <f t="shared" ca="1" si="44"/>
        <v>4</v>
      </c>
      <c r="V69">
        <f t="shared" ca="1" si="45"/>
        <v>1</v>
      </c>
      <c r="W69">
        <f t="shared" ca="1" si="46"/>
        <v>20</v>
      </c>
      <c r="X69">
        <f t="shared" ca="1" si="47"/>
        <v>6</v>
      </c>
      <c r="Y69">
        <f t="shared" ca="1" si="48"/>
        <v>2</v>
      </c>
      <c r="Z69">
        <f t="shared" ca="1" si="49"/>
        <v>20</v>
      </c>
      <c r="AA69">
        <f t="shared" ca="1" si="50"/>
        <v>13</v>
      </c>
      <c r="AB69">
        <f t="shared" ca="1" si="51"/>
        <v>1</v>
      </c>
      <c r="AC69">
        <f t="shared" ca="1" si="52"/>
        <v>8</v>
      </c>
    </row>
    <row r="70" spans="1:29" x14ac:dyDescent="0.2">
      <c r="A70">
        <f t="shared" ca="1" si="27"/>
        <v>57</v>
      </c>
      <c r="B70" t="str">
        <f t="shared" ca="1" si="28"/>
        <v>Travel_Frequently</v>
      </c>
      <c r="C70" t="str">
        <f t="shared" ca="1" si="29"/>
        <v>Human Resources</v>
      </c>
      <c r="D70">
        <f t="shared" ca="1" si="30"/>
        <v>24</v>
      </c>
      <c r="E70" t="str">
        <f t="shared" ca="1" si="31"/>
        <v>Medical</v>
      </c>
      <c r="F70">
        <v>1</v>
      </c>
      <c r="G70">
        <f t="shared" si="53"/>
        <v>69</v>
      </c>
      <c r="H70">
        <f t="shared" ca="1" si="32"/>
        <v>2</v>
      </c>
      <c r="I70" t="str">
        <f t="shared" ca="1" si="33"/>
        <v>Prefer to self-describe</v>
      </c>
      <c r="J70">
        <f t="shared" ca="1" si="34"/>
        <v>1</v>
      </c>
      <c r="K70">
        <f t="shared" ca="1" si="35"/>
        <v>5</v>
      </c>
      <c r="L70" t="str">
        <f t="shared" ca="1" si="36"/>
        <v>Manufacturing Director</v>
      </c>
      <c r="M70">
        <f t="shared" ca="1" si="37"/>
        <v>3</v>
      </c>
      <c r="N70" t="str">
        <f t="shared" ca="1" si="38"/>
        <v>Divorced</v>
      </c>
      <c r="O70">
        <f t="shared" ca="1" si="39"/>
        <v>10772.300000000001</v>
      </c>
      <c r="P70">
        <f t="shared" ca="1" si="40"/>
        <v>4</v>
      </c>
      <c r="Q70" t="str">
        <f t="shared" ca="1" si="41"/>
        <v>Y</v>
      </c>
      <c r="R70" t="str">
        <f t="shared" ca="1" si="42"/>
        <v>No</v>
      </c>
      <c r="S70">
        <f t="shared" ca="1" si="43"/>
        <v>19</v>
      </c>
      <c r="T70">
        <f t="shared" ca="1" si="44"/>
        <v>2</v>
      </c>
      <c r="U70">
        <f t="shared" ca="1" si="44"/>
        <v>2</v>
      </c>
      <c r="V70">
        <f t="shared" ca="1" si="45"/>
        <v>1</v>
      </c>
      <c r="W70">
        <f t="shared" ca="1" si="46"/>
        <v>22</v>
      </c>
      <c r="X70">
        <f t="shared" ca="1" si="47"/>
        <v>5</v>
      </c>
      <c r="Y70">
        <f t="shared" ca="1" si="48"/>
        <v>3</v>
      </c>
      <c r="Z70">
        <f t="shared" ca="1" si="49"/>
        <v>6</v>
      </c>
      <c r="AA70">
        <f t="shared" ca="1" si="50"/>
        <v>6</v>
      </c>
      <c r="AB70">
        <f t="shared" ca="1" si="51"/>
        <v>4</v>
      </c>
      <c r="AC70">
        <f t="shared" ca="1" si="52"/>
        <v>6</v>
      </c>
    </row>
    <row r="71" spans="1:29" x14ac:dyDescent="0.2">
      <c r="A71">
        <f t="shared" ca="1" si="27"/>
        <v>57</v>
      </c>
      <c r="B71" t="str">
        <f t="shared" ca="1" si="28"/>
        <v>Non-travel</v>
      </c>
      <c r="C71" t="str">
        <f t="shared" ca="1" si="29"/>
        <v>Human Resources</v>
      </c>
      <c r="D71">
        <f t="shared" ca="1" si="30"/>
        <v>2</v>
      </c>
      <c r="E71" t="str">
        <f t="shared" ca="1" si="31"/>
        <v>Other</v>
      </c>
      <c r="F71">
        <v>1</v>
      </c>
      <c r="G71">
        <f t="shared" si="53"/>
        <v>70</v>
      </c>
      <c r="H71">
        <f t="shared" ca="1" si="32"/>
        <v>4</v>
      </c>
      <c r="I71" t="str">
        <f t="shared" ca="1" si="33"/>
        <v>Female</v>
      </c>
      <c r="J71">
        <f t="shared" ca="1" si="34"/>
        <v>4</v>
      </c>
      <c r="K71">
        <f t="shared" ca="1" si="35"/>
        <v>4</v>
      </c>
      <c r="L71" t="str">
        <f t="shared" ca="1" si="36"/>
        <v>Human Resources</v>
      </c>
      <c r="M71">
        <f t="shared" ca="1" si="37"/>
        <v>1</v>
      </c>
      <c r="N71" t="str">
        <f t="shared" ca="1" si="38"/>
        <v>Married</v>
      </c>
      <c r="O71">
        <f t="shared" ca="1" si="39"/>
        <v>8548.3000000000011</v>
      </c>
      <c r="P71">
        <f t="shared" ca="1" si="40"/>
        <v>1</v>
      </c>
      <c r="Q71" t="str">
        <f t="shared" ca="1" si="41"/>
        <v>N</v>
      </c>
      <c r="R71" t="str">
        <f t="shared" ca="1" si="42"/>
        <v>Yes</v>
      </c>
      <c r="S71">
        <f t="shared" ca="1" si="43"/>
        <v>14</v>
      </c>
      <c r="T71">
        <f t="shared" ca="1" si="44"/>
        <v>2</v>
      </c>
      <c r="U71">
        <f t="shared" ca="1" si="44"/>
        <v>4</v>
      </c>
      <c r="V71">
        <f t="shared" ca="1" si="45"/>
        <v>1</v>
      </c>
      <c r="W71">
        <f t="shared" ca="1" si="46"/>
        <v>1</v>
      </c>
      <c r="X71">
        <f t="shared" ca="1" si="47"/>
        <v>5</v>
      </c>
      <c r="Y71">
        <f t="shared" ca="1" si="48"/>
        <v>3</v>
      </c>
      <c r="Z71">
        <f t="shared" ca="1" si="49"/>
        <v>1</v>
      </c>
      <c r="AA71">
        <f t="shared" ca="1" si="50"/>
        <v>1</v>
      </c>
      <c r="AB71">
        <f t="shared" ca="1" si="51"/>
        <v>1</v>
      </c>
      <c r="AC71">
        <f t="shared" ca="1" si="52"/>
        <v>1</v>
      </c>
    </row>
    <row r="72" spans="1:29" x14ac:dyDescent="0.2">
      <c r="A72">
        <f t="shared" ca="1" si="27"/>
        <v>20</v>
      </c>
      <c r="B72" t="str">
        <f t="shared" ca="1" si="28"/>
        <v>Travel_Frequently</v>
      </c>
      <c r="C72" t="str">
        <f t="shared" ca="1" si="29"/>
        <v>Sales</v>
      </c>
      <c r="D72">
        <f t="shared" ca="1" si="30"/>
        <v>29</v>
      </c>
      <c r="E72" t="str">
        <f t="shared" ca="1" si="31"/>
        <v>Other</v>
      </c>
      <c r="F72">
        <v>1</v>
      </c>
      <c r="G72">
        <f t="shared" si="53"/>
        <v>71</v>
      </c>
      <c r="H72">
        <f t="shared" ca="1" si="32"/>
        <v>3</v>
      </c>
      <c r="I72" t="str">
        <f t="shared" ca="1" si="33"/>
        <v>Prefer to self-describe</v>
      </c>
      <c r="J72">
        <f t="shared" ca="1" si="34"/>
        <v>4</v>
      </c>
      <c r="K72">
        <f t="shared" ca="1" si="35"/>
        <v>5</v>
      </c>
      <c r="L72" t="str">
        <f t="shared" ca="1" si="36"/>
        <v>Human Resources</v>
      </c>
      <c r="M72">
        <f t="shared" ca="1" si="37"/>
        <v>2</v>
      </c>
      <c r="N72" t="str">
        <f t="shared" ca="1" si="38"/>
        <v>Married</v>
      </c>
      <c r="O72">
        <f t="shared" ca="1" si="39"/>
        <v>23465.800000000003</v>
      </c>
      <c r="P72">
        <f t="shared" ca="1" si="40"/>
        <v>4</v>
      </c>
      <c r="Q72" t="str">
        <f t="shared" ca="1" si="41"/>
        <v>Y</v>
      </c>
      <c r="R72" t="str">
        <f t="shared" ca="1" si="42"/>
        <v>Yes</v>
      </c>
      <c r="S72">
        <f t="shared" ca="1" si="43"/>
        <v>10</v>
      </c>
      <c r="T72">
        <f t="shared" ca="1" si="44"/>
        <v>1</v>
      </c>
      <c r="U72">
        <f t="shared" ca="1" si="44"/>
        <v>4</v>
      </c>
      <c r="V72">
        <f t="shared" ca="1" si="45"/>
        <v>1</v>
      </c>
      <c r="W72">
        <f t="shared" ca="1" si="46"/>
        <v>9</v>
      </c>
      <c r="X72">
        <f t="shared" ca="1" si="47"/>
        <v>3</v>
      </c>
      <c r="Y72">
        <f t="shared" ca="1" si="48"/>
        <v>3</v>
      </c>
      <c r="Z72">
        <f t="shared" ca="1" si="49"/>
        <v>9</v>
      </c>
      <c r="AA72">
        <f t="shared" ca="1" si="50"/>
        <v>6</v>
      </c>
      <c r="AB72">
        <f t="shared" ca="1" si="51"/>
        <v>4</v>
      </c>
      <c r="AC72">
        <f t="shared" ca="1" si="52"/>
        <v>2</v>
      </c>
    </row>
    <row r="73" spans="1:29" x14ac:dyDescent="0.2">
      <c r="A73">
        <f t="shared" ca="1" si="27"/>
        <v>25</v>
      </c>
      <c r="B73" t="str">
        <f t="shared" ca="1" si="28"/>
        <v>Non-travel</v>
      </c>
      <c r="C73" t="str">
        <f t="shared" ca="1" si="29"/>
        <v>Research &amp; Development</v>
      </c>
      <c r="D73">
        <f t="shared" ca="1" si="30"/>
        <v>10</v>
      </c>
      <c r="E73" t="str">
        <f t="shared" ca="1" si="31"/>
        <v>Other</v>
      </c>
      <c r="F73">
        <v>1</v>
      </c>
      <c r="G73">
        <f t="shared" si="53"/>
        <v>72</v>
      </c>
      <c r="H73">
        <f t="shared" ca="1" si="32"/>
        <v>3</v>
      </c>
      <c r="I73" t="str">
        <f t="shared" ca="1" si="33"/>
        <v>Female</v>
      </c>
      <c r="J73">
        <f t="shared" ca="1" si="34"/>
        <v>3</v>
      </c>
      <c r="K73">
        <f t="shared" ca="1" si="35"/>
        <v>5</v>
      </c>
      <c r="L73" t="str">
        <f t="shared" ca="1" si="36"/>
        <v>Sales Representative</v>
      </c>
      <c r="M73">
        <f t="shared" ca="1" si="37"/>
        <v>4</v>
      </c>
      <c r="N73" t="str">
        <f t="shared" ca="1" si="38"/>
        <v>Single</v>
      </c>
      <c r="O73">
        <f t="shared" ca="1" si="39"/>
        <v>6228</v>
      </c>
      <c r="P73">
        <f t="shared" ca="1" si="40"/>
        <v>5</v>
      </c>
      <c r="Q73" t="str">
        <f t="shared" ca="1" si="41"/>
        <v>N</v>
      </c>
      <c r="R73" t="str">
        <f t="shared" ca="1" si="42"/>
        <v>Yes</v>
      </c>
      <c r="S73">
        <f t="shared" ca="1" si="43"/>
        <v>23</v>
      </c>
      <c r="T73">
        <f t="shared" ca="1" si="44"/>
        <v>1</v>
      </c>
      <c r="U73">
        <f t="shared" ca="1" si="44"/>
        <v>2</v>
      </c>
      <c r="V73">
        <f t="shared" ca="1" si="45"/>
        <v>3</v>
      </c>
      <c r="W73">
        <f t="shared" ca="1" si="46"/>
        <v>16</v>
      </c>
      <c r="X73">
        <f t="shared" ca="1" si="47"/>
        <v>6</v>
      </c>
      <c r="Y73">
        <f t="shared" ca="1" si="48"/>
        <v>3</v>
      </c>
      <c r="Z73">
        <f t="shared" ca="1" si="49"/>
        <v>6</v>
      </c>
      <c r="AA73">
        <f t="shared" ca="1" si="50"/>
        <v>6</v>
      </c>
      <c r="AB73">
        <f t="shared" ca="1" si="51"/>
        <v>5</v>
      </c>
      <c r="AC73">
        <f t="shared" ca="1" si="52"/>
        <v>4</v>
      </c>
    </row>
    <row r="74" spans="1:29" x14ac:dyDescent="0.2">
      <c r="A74">
        <f t="shared" ca="1" si="27"/>
        <v>25</v>
      </c>
      <c r="B74" t="str">
        <f t="shared" ca="1" si="28"/>
        <v>Travel_Frequently</v>
      </c>
      <c r="C74" t="str">
        <f t="shared" ca="1" si="29"/>
        <v>Research &amp; Development</v>
      </c>
      <c r="D74">
        <f t="shared" ca="1" si="30"/>
        <v>29</v>
      </c>
      <c r="E74" t="str">
        <f t="shared" ca="1" si="31"/>
        <v>Technical Degree</v>
      </c>
      <c r="F74">
        <v>1</v>
      </c>
      <c r="G74">
        <f t="shared" si="53"/>
        <v>73</v>
      </c>
      <c r="H74">
        <f t="shared" ca="1" si="32"/>
        <v>2</v>
      </c>
      <c r="I74" t="str">
        <f t="shared" ca="1" si="33"/>
        <v>Male</v>
      </c>
      <c r="J74">
        <f t="shared" ca="1" si="34"/>
        <v>1</v>
      </c>
      <c r="K74">
        <f t="shared" ca="1" si="35"/>
        <v>3</v>
      </c>
      <c r="L74" t="str">
        <f t="shared" ca="1" si="36"/>
        <v>Manager</v>
      </c>
      <c r="M74">
        <f t="shared" ca="1" si="37"/>
        <v>2</v>
      </c>
      <c r="N74" t="str">
        <f t="shared" ca="1" si="38"/>
        <v>Single</v>
      </c>
      <c r="O74">
        <f t="shared" ca="1" si="39"/>
        <v>12145</v>
      </c>
      <c r="P74">
        <f t="shared" ca="1" si="40"/>
        <v>6</v>
      </c>
      <c r="Q74" t="str">
        <f t="shared" ca="1" si="41"/>
        <v>Y</v>
      </c>
      <c r="R74" t="str">
        <f t="shared" ca="1" si="42"/>
        <v>Yes</v>
      </c>
      <c r="S74">
        <f t="shared" ca="1" si="43"/>
        <v>11</v>
      </c>
      <c r="T74">
        <f t="shared" ca="1" si="44"/>
        <v>1</v>
      </c>
      <c r="U74">
        <f t="shared" ca="1" si="44"/>
        <v>3</v>
      </c>
      <c r="V74">
        <f t="shared" ca="1" si="45"/>
        <v>1</v>
      </c>
      <c r="W74">
        <f t="shared" ca="1" si="46"/>
        <v>1</v>
      </c>
      <c r="X74">
        <f t="shared" ca="1" si="47"/>
        <v>1</v>
      </c>
      <c r="Y74">
        <f t="shared" ca="1" si="48"/>
        <v>1</v>
      </c>
      <c r="Z74">
        <f t="shared" ca="1" si="49"/>
        <v>1</v>
      </c>
      <c r="AA74">
        <f t="shared" ca="1" si="50"/>
        <v>1</v>
      </c>
      <c r="AB74">
        <f t="shared" ca="1" si="51"/>
        <v>1</v>
      </c>
      <c r="AC74">
        <f t="shared" ca="1" si="52"/>
        <v>1</v>
      </c>
    </row>
    <row r="75" spans="1:29" x14ac:dyDescent="0.2">
      <c r="A75">
        <f t="shared" ca="1" si="27"/>
        <v>44</v>
      </c>
      <c r="B75" t="str">
        <f t="shared" ca="1" si="28"/>
        <v>Travel_Rarely</v>
      </c>
      <c r="C75" t="str">
        <f t="shared" ca="1" si="29"/>
        <v>Research &amp; Development</v>
      </c>
      <c r="D75">
        <f t="shared" ca="1" si="30"/>
        <v>29</v>
      </c>
      <c r="E75" t="str">
        <f t="shared" ca="1" si="31"/>
        <v>Other</v>
      </c>
      <c r="F75">
        <v>1</v>
      </c>
      <c r="G75">
        <f t="shared" si="53"/>
        <v>74</v>
      </c>
      <c r="H75">
        <f t="shared" ca="1" si="32"/>
        <v>4</v>
      </c>
      <c r="I75" t="str">
        <f t="shared" ca="1" si="33"/>
        <v>Male</v>
      </c>
      <c r="J75">
        <f t="shared" ca="1" si="34"/>
        <v>1</v>
      </c>
      <c r="K75">
        <f t="shared" ca="1" si="35"/>
        <v>2</v>
      </c>
      <c r="L75" t="str">
        <f t="shared" ca="1" si="36"/>
        <v>Sales Executive</v>
      </c>
      <c r="M75">
        <f t="shared" ca="1" si="37"/>
        <v>3</v>
      </c>
      <c r="N75" t="str">
        <f t="shared" ca="1" si="38"/>
        <v>Divorced</v>
      </c>
      <c r="O75">
        <f t="shared" ca="1" si="39"/>
        <v>16717.100000000002</v>
      </c>
      <c r="P75">
        <f t="shared" ca="1" si="40"/>
        <v>8</v>
      </c>
      <c r="Q75" t="str">
        <f t="shared" ca="1" si="41"/>
        <v>N</v>
      </c>
      <c r="R75" t="str">
        <f t="shared" ca="1" si="42"/>
        <v>No</v>
      </c>
      <c r="S75">
        <f t="shared" ca="1" si="43"/>
        <v>25</v>
      </c>
      <c r="T75">
        <f t="shared" ca="1" si="44"/>
        <v>1</v>
      </c>
      <c r="U75">
        <f t="shared" ca="1" si="44"/>
        <v>3</v>
      </c>
      <c r="V75">
        <f t="shared" ca="1" si="45"/>
        <v>1</v>
      </c>
      <c r="W75">
        <f t="shared" ca="1" si="46"/>
        <v>20</v>
      </c>
      <c r="X75">
        <f t="shared" ca="1" si="47"/>
        <v>6</v>
      </c>
      <c r="Y75">
        <f t="shared" ca="1" si="48"/>
        <v>1</v>
      </c>
      <c r="Z75">
        <f t="shared" ca="1" si="49"/>
        <v>15</v>
      </c>
      <c r="AA75">
        <f t="shared" ca="1" si="50"/>
        <v>1</v>
      </c>
      <c r="AB75">
        <f t="shared" ca="1" si="51"/>
        <v>2</v>
      </c>
      <c r="AC75">
        <f t="shared" ca="1" si="52"/>
        <v>10</v>
      </c>
    </row>
    <row r="76" spans="1:29" x14ac:dyDescent="0.2">
      <c r="A76">
        <f t="shared" ca="1" si="27"/>
        <v>27</v>
      </c>
      <c r="B76" t="str">
        <f t="shared" ca="1" si="28"/>
        <v>Travel_Rarely</v>
      </c>
      <c r="C76" t="str">
        <f t="shared" ca="1" si="29"/>
        <v>Sales</v>
      </c>
      <c r="D76">
        <f t="shared" ca="1" si="30"/>
        <v>25</v>
      </c>
      <c r="E76" t="str">
        <f t="shared" ca="1" si="31"/>
        <v>Technical Degree</v>
      </c>
      <c r="F76">
        <v>1</v>
      </c>
      <c r="G76">
        <f t="shared" si="53"/>
        <v>75</v>
      </c>
      <c r="H76">
        <f t="shared" ca="1" si="32"/>
        <v>2</v>
      </c>
      <c r="I76" t="str">
        <f t="shared" ca="1" si="33"/>
        <v>Non-binary</v>
      </c>
      <c r="J76">
        <f t="shared" ca="1" si="34"/>
        <v>4</v>
      </c>
      <c r="K76">
        <f t="shared" ca="1" si="35"/>
        <v>4</v>
      </c>
      <c r="L76" t="str">
        <f t="shared" ca="1" si="36"/>
        <v>Healthcare Representative</v>
      </c>
      <c r="M76">
        <f t="shared" ca="1" si="37"/>
        <v>2</v>
      </c>
      <c r="N76" t="str">
        <f t="shared" ca="1" si="38"/>
        <v>Married</v>
      </c>
      <c r="O76">
        <f t="shared" ca="1" si="39"/>
        <v>21009.5</v>
      </c>
      <c r="P76">
        <f t="shared" ca="1" si="40"/>
        <v>7</v>
      </c>
      <c r="Q76" t="str">
        <f t="shared" ca="1" si="41"/>
        <v>Y</v>
      </c>
      <c r="R76" t="str">
        <f t="shared" ca="1" si="42"/>
        <v>No</v>
      </c>
      <c r="S76">
        <f t="shared" ca="1" si="43"/>
        <v>17</v>
      </c>
      <c r="T76">
        <f t="shared" ca="1" si="44"/>
        <v>4</v>
      </c>
      <c r="U76">
        <f t="shared" ca="1" si="44"/>
        <v>2</v>
      </c>
      <c r="V76">
        <f t="shared" ca="1" si="45"/>
        <v>1</v>
      </c>
      <c r="W76">
        <f t="shared" ca="1" si="46"/>
        <v>3</v>
      </c>
      <c r="X76">
        <f t="shared" ca="1" si="47"/>
        <v>6</v>
      </c>
      <c r="Y76">
        <f t="shared" ca="1" si="48"/>
        <v>4</v>
      </c>
      <c r="Z76">
        <f t="shared" ca="1" si="49"/>
        <v>3</v>
      </c>
      <c r="AA76">
        <f t="shared" ca="1" si="50"/>
        <v>3</v>
      </c>
      <c r="AB76">
        <f t="shared" ca="1" si="51"/>
        <v>3</v>
      </c>
      <c r="AC76">
        <f t="shared" ca="1" si="52"/>
        <v>3</v>
      </c>
    </row>
    <row r="77" spans="1:29" x14ac:dyDescent="0.2">
      <c r="A77">
        <f t="shared" ca="1" si="27"/>
        <v>36</v>
      </c>
      <c r="B77" t="str">
        <f t="shared" ca="1" si="28"/>
        <v>Travel_Rarely</v>
      </c>
      <c r="C77" t="str">
        <f t="shared" ca="1" si="29"/>
        <v>Sales</v>
      </c>
      <c r="D77">
        <f t="shared" ca="1" si="30"/>
        <v>5</v>
      </c>
      <c r="E77" t="str">
        <f t="shared" ca="1" si="31"/>
        <v>Other</v>
      </c>
      <c r="F77">
        <v>1</v>
      </c>
      <c r="G77">
        <f t="shared" si="53"/>
        <v>76</v>
      </c>
      <c r="H77">
        <f t="shared" ca="1" si="32"/>
        <v>1</v>
      </c>
      <c r="I77" t="str">
        <f t="shared" ca="1" si="33"/>
        <v>Prefer to self-describe</v>
      </c>
      <c r="J77">
        <f t="shared" ca="1" si="34"/>
        <v>4</v>
      </c>
      <c r="K77">
        <f t="shared" ca="1" si="35"/>
        <v>1</v>
      </c>
      <c r="L77" t="str">
        <f t="shared" ca="1" si="36"/>
        <v>Research Director</v>
      </c>
      <c r="M77">
        <f t="shared" ca="1" si="37"/>
        <v>2</v>
      </c>
      <c r="N77" t="str">
        <f t="shared" ca="1" si="38"/>
        <v>Single</v>
      </c>
      <c r="O77">
        <f t="shared" ca="1" si="39"/>
        <v>24232.600000000002</v>
      </c>
      <c r="P77">
        <f t="shared" ca="1" si="40"/>
        <v>10</v>
      </c>
      <c r="Q77" t="str">
        <f t="shared" ca="1" si="41"/>
        <v>Y</v>
      </c>
      <c r="R77" t="str">
        <f t="shared" ca="1" si="42"/>
        <v>Yes</v>
      </c>
      <c r="S77">
        <f t="shared" ca="1" si="43"/>
        <v>12</v>
      </c>
      <c r="T77">
        <f t="shared" ca="1" si="44"/>
        <v>1</v>
      </c>
      <c r="U77">
        <f t="shared" ca="1" si="44"/>
        <v>2</v>
      </c>
      <c r="V77">
        <f t="shared" ca="1" si="45"/>
        <v>1</v>
      </c>
      <c r="W77">
        <f t="shared" ca="1" si="46"/>
        <v>21</v>
      </c>
      <c r="X77">
        <f t="shared" ca="1" si="47"/>
        <v>6</v>
      </c>
      <c r="Y77">
        <f t="shared" ca="1" si="48"/>
        <v>2</v>
      </c>
      <c r="Z77">
        <f t="shared" ca="1" si="49"/>
        <v>15</v>
      </c>
      <c r="AA77">
        <f t="shared" ca="1" si="50"/>
        <v>12</v>
      </c>
      <c r="AB77">
        <f t="shared" ca="1" si="51"/>
        <v>12</v>
      </c>
      <c r="AC77">
        <f t="shared" ca="1" si="52"/>
        <v>6</v>
      </c>
    </row>
    <row r="78" spans="1:29" x14ac:dyDescent="0.2">
      <c r="A78">
        <f t="shared" ca="1" si="27"/>
        <v>42</v>
      </c>
      <c r="B78" t="str">
        <f t="shared" ca="1" si="28"/>
        <v>Travel_Rarely</v>
      </c>
      <c r="C78" t="str">
        <f t="shared" ca="1" si="29"/>
        <v>Sales</v>
      </c>
      <c r="D78">
        <f t="shared" ca="1" si="30"/>
        <v>28</v>
      </c>
      <c r="E78" t="str">
        <f t="shared" ca="1" si="31"/>
        <v>Other</v>
      </c>
      <c r="F78">
        <v>1</v>
      </c>
      <c r="G78">
        <f t="shared" si="53"/>
        <v>77</v>
      </c>
      <c r="H78">
        <f t="shared" ca="1" si="32"/>
        <v>3</v>
      </c>
      <c r="I78" t="str">
        <f t="shared" ca="1" si="33"/>
        <v>Prefer to self-describe</v>
      </c>
      <c r="J78">
        <f t="shared" ca="1" si="34"/>
        <v>4</v>
      </c>
      <c r="K78">
        <f t="shared" ca="1" si="35"/>
        <v>1</v>
      </c>
      <c r="L78" t="str">
        <f t="shared" ca="1" si="36"/>
        <v>Research Scientist</v>
      </c>
      <c r="M78">
        <f t="shared" ca="1" si="37"/>
        <v>1</v>
      </c>
      <c r="N78" t="str">
        <f t="shared" ca="1" si="38"/>
        <v>Married</v>
      </c>
      <c r="O78">
        <f t="shared" ca="1" si="39"/>
        <v>24264.400000000001</v>
      </c>
      <c r="P78">
        <f t="shared" ca="1" si="40"/>
        <v>1</v>
      </c>
      <c r="Q78" t="str">
        <f t="shared" ca="1" si="41"/>
        <v>Y</v>
      </c>
      <c r="R78" t="str">
        <f t="shared" ca="1" si="42"/>
        <v>No</v>
      </c>
      <c r="S78">
        <f t="shared" ca="1" si="43"/>
        <v>21</v>
      </c>
      <c r="T78">
        <f t="shared" ca="1" si="44"/>
        <v>2</v>
      </c>
      <c r="U78">
        <f t="shared" ca="1" si="44"/>
        <v>1</v>
      </c>
      <c r="V78">
        <f t="shared" ca="1" si="45"/>
        <v>3</v>
      </c>
      <c r="W78">
        <f t="shared" ca="1" si="46"/>
        <v>11</v>
      </c>
      <c r="X78">
        <f t="shared" ca="1" si="47"/>
        <v>4</v>
      </c>
      <c r="Y78">
        <f t="shared" ca="1" si="48"/>
        <v>1</v>
      </c>
      <c r="Z78">
        <f t="shared" ca="1" si="49"/>
        <v>5</v>
      </c>
      <c r="AA78">
        <f t="shared" ca="1" si="50"/>
        <v>5</v>
      </c>
      <c r="AB78">
        <f t="shared" ca="1" si="51"/>
        <v>4</v>
      </c>
      <c r="AC78">
        <f t="shared" ca="1" si="52"/>
        <v>5</v>
      </c>
    </row>
    <row r="79" spans="1:29" x14ac:dyDescent="0.2">
      <c r="A79">
        <f t="shared" ca="1" si="27"/>
        <v>39</v>
      </c>
      <c r="B79" t="str">
        <f t="shared" ca="1" si="28"/>
        <v>Travel_Rarely</v>
      </c>
      <c r="C79" t="str">
        <f t="shared" ca="1" si="29"/>
        <v>Sales</v>
      </c>
      <c r="D79">
        <f t="shared" ca="1" si="30"/>
        <v>29</v>
      </c>
      <c r="E79" t="str">
        <f t="shared" ca="1" si="31"/>
        <v>Life Sciences</v>
      </c>
      <c r="F79">
        <v>1</v>
      </c>
      <c r="G79">
        <f t="shared" si="53"/>
        <v>78</v>
      </c>
      <c r="H79">
        <f t="shared" ca="1" si="32"/>
        <v>1</v>
      </c>
      <c r="I79" t="str">
        <f t="shared" ca="1" si="33"/>
        <v>Female</v>
      </c>
      <c r="J79">
        <f t="shared" ca="1" si="34"/>
        <v>2</v>
      </c>
      <c r="K79">
        <f t="shared" ca="1" si="35"/>
        <v>2</v>
      </c>
      <c r="L79" t="str">
        <f t="shared" ca="1" si="36"/>
        <v>Healthcare Representative</v>
      </c>
      <c r="M79">
        <f t="shared" ca="1" si="37"/>
        <v>4</v>
      </c>
      <c r="N79" t="str">
        <f t="shared" ca="1" si="38"/>
        <v>Divorced</v>
      </c>
      <c r="O79">
        <f t="shared" ca="1" si="39"/>
        <v>12725.400000000001</v>
      </c>
      <c r="P79">
        <f t="shared" ca="1" si="40"/>
        <v>7</v>
      </c>
      <c r="Q79" t="str">
        <f t="shared" ca="1" si="41"/>
        <v>N</v>
      </c>
      <c r="R79" t="str">
        <f t="shared" ca="1" si="42"/>
        <v>No</v>
      </c>
      <c r="S79">
        <f t="shared" ca="1" si="43"/>
        <v>13</v>
      </c>
      <c r="T79">
        <f t="shared" ca="1" si="44"/>
        <v>3</v>
      </c>
      <c r="U79">
        <f t="shared" ca="1" si="44"/>
        <v>1</v>
      </c>
      <c r="V79">
        <f t="shared" ca="1" si="45"/>
        <v>2</v>
      </c>
      <c r="W79">
        <f t="shared" ca="1" si="46"/>
        <v>6</v>
      </c>
      <c r="X79">
        <f t="shared" ca="1" si="47"/>
        <v>4</v>
      </c>
      <c r="Y79">
        <f t="shared" ca="1" si="48"/>
        <v>1</v>
      </c>
      <c r="Z79">
        <f t="shared" ca="1" si="49"/>
        <v>6</v>
      </c>
      <c r="AA79">
        <f t="shared" ca="1" si="50"/>
        <v>6</v>
      </c>
      <c r="AB79">
        <f t="shared" ca="1" si="51"/>
        <v>6</v>
      </c>
      <c r="AC79">
        <f t="shared" ca="1" si="52"/>
        <v>6</v>
      </c>
    </row>
    <row r="80" spans="1:29" x14ac:dyDescent="0.2">
      <c r="A80">
        <f t="shared" ca="1" si="27"/>
        <v>29</v>
      </c>
      <c r="B80" t="str">
        <f t="shared" ca="1" si="28"/>
        <v>Travel_Frequently</v>
      </c>
      <c r="C80" t="str">
        <f t="shared" ca="1" si="29"/>
        <v>Research &amp; Development</v>
      </c>
      <c r="D80">
        <f t="shared" ca="1" si="30"/>
        <v>18</v>
      </c>
      <c r="E80" t="str">
        <f t="shared" ca="1" si="31"/>
        <v>Medical</v>
      </c>
      <c r="F80">
        <v>1</v>
      </c>
      <c r="G80">
        <f t="shared" si="53"/>
        <v>79</v>
      </c>
      <c r="H80">
        <f t="shared" ca="1" si="32"/>
        <v>2</v>
      </c>
      <c r="I80" t="str">
        <f t="shared" ca="1" si="33"/>
        <v>Non-binary</v>
      </c>
      <c r="J80">
        <f t="shared" ca="1" si="34"/>
        <v>3</v>
      </c>
      <c r="K80">
        <f t="shared" ca="1" si="35"/>
        <v>4</v>
      </c>
      <c r="L80" t="str">
        <f t="shared" ca="1" si="36"/>
        <v>Sales Executive</v>
      </c>
      <c r="M80">
        <f t="shared" ca="1" si="37"/>
        <v>1</v>
      </c>
      <c r="N80" t="str">
        <f t="shared" ca="1" si="38"/>
        <v>Married</v>
      </c>
      <c r="O80">
        <f t="shared" ca="1" si="39"/>
        <v>5976.9000000000005</v>
      </c>
      <c r="P80">
        <f t="shared" ca="1" si="40"/>
        <v>6</v>
      </c>
      <c r="Q80" t="str">
        <f t="shared" ca="1" si="41"/>
        <v>Y</v>
      </c>
      <c r="R80" t="str">
        <f t="shared" ca="1" si="42"/>
        <v>Yes</v>
      </c>
      <c r="S80">
        <f t="shared" ca="1" si="43"/>
        <v>12</v>
      </c>
      <c r="T80">
        <f t="shared" ca="1" si="44"/>
        <v>4</v>
      </c>
      <c r="U80">
        <f t="shared" ca="1" si="44"/>
        <v>3</v>
      </c>
      <c r="V80">
        <f t="shared" ca="1" si="45"/>
        <v>1</v>
      </c>
      <c r="W80">
        <f t="shared" ca="1" si="46"/>
        <v>20</v>
      </c>
      <c r="X80">
        <f t="shared" ca="1" si="47"/>
        <v>2</v>
      </c>
      <c r="Y80">
        <f t="shared" ca="1" si="48"/>
        <v>1</v>
      </c>
      <c r="Z80">
        <f t="shared" ca="1" si="49"/>
        <v>6</v>
      </c>
      <c r="AA80">
        <f t="shared" ca="1" si="50"/>
        <v>6</v>
      </c>
      <c r="AB80">
        <f t="shared" ca="1" si="51"/>
        <v>12</v>
      </c>
      <c r="AC80">
        <f t="shared" ca="1" si="52"/>
        <v>6</v>
      </c>
    </row>
    <row r="81" spans="1:29" x14ac:dyDescent="0.2">
      <c r="A81">
        <f t="shared" ca="1" si="27"/>
        <v>53</v>
      </c>
      <c r="B81" t="str">
        <f t="shared" ca="1" si="28"/>
        <v>Travel_Frequently</v>
      </c>
      <c r="C81" t="str">
        <f t="shared" ca="1" si="29"/>
        <v>Research &amp; Development</v>
      </c>
      <c r="D81">
        <f t="shared" ca="1" si="30"/>
        <v>16</v>
      </c>
      <c r="E81" t="str">
        <f t="shared" ca="1" si="31"/>
        <v>Life Sciences</v>
      </c>
      <c r="F81">
        <v>1</v>
      </c>
      <c r="G81">
        <f t="shared" si="53"/>
        <v>80</v>
      </c>
      <c r="H81">
        <f t="shared" ca="1" si="32"/>
        <v>4</v>
      </c>
      <c r="I81" t="str">
        <f t="shared" ca="1" si="33"/>
        <v>Male</v>
      </c>
      <c r="J81">
        <f t="shared" ca="1" si="34"/>
        <v>3</v>
      </c>
      <c r="K81">
        <f t="shared" ca="1" si="35"/>
        <v>2</v>
      </c>
      <c r="L81" t="str">
        <f t="shared" ca="1" si="36"/>
        <v>Research Scientist</v>
      </c>
      <c r="M81">
        <f t="shared" ca="1" si="37"/>
        <v>3</v>
      </c>
      <c r="N81" t="str">
        <f t="shared" ca="1" si="38"/>
        <v>Single</v>
      </c>
      <c r="O81">
        <f t="shared" ca="1" si="39"/>
        <v>14088.5</v>
      </c>
      <c r="P81">
        <f t="shared" ca="1" si="40"/>
        <v>4</v>
      </c>
      <c r="Q81" t="str">
        <f t="shared" ca="1" si="41"/>
        <v>N</v>
      </c>
      <c r="R81" t="str">
        <f t="shared" ca="1" si="42"/>
        <v>Yes</v>
      </c>
      <c r="S81">
        <f t="shared" ca="1" si="43"/>
        <v>22</v>
      </c>
      <c r="T81">
        <f t="shared" ca="1" si="44"/>
        <v>3</v>
      </c>
      <c r="U81">
        <f t="shared" ca="1" si="44"/>
        <v>4</v>
      </c>
      <c r="V81">
        <f t="shared" ca="1" si="45"/>
        <v>1</v>
      </c>
      <c r="W81">
        <f t="shared" ca="1" si="46"/>
        <v>9</v>
      </c>
      <c r="X81">
        <f t="shared" ca="1" si="47"/>
        <v>5</v>
      </c>
      <c r="Y81">
        <f t="shared" ca="1" si="48"/>
        <v>2</v>
      </c>
      <c r="Z81">
        <f t="shared" ca="1" si="49"/>
        <v>9</v>
      </c>
      <c r="AA81">
        <f t="shared" ca="1" si="50"/>
        <v>9</v>
      </c>
      <c r="AB81">
        <f t="shared" ca="1" si="51"/>
        <v>5</v>
      </c>
      <c r="AC81">
        <f t="shared" ca="1" si="52"/>
        <v>5</v>
      </c>
    </row>
    <row r="82" spans="1:29" x14ac:dyDescent="0.2">
      <c r="A82">
        <f t="shared" ca="1" si="27"/>
        <v>57</v>
      </c>
      <c r="B82" t="str">
        <f t="shared" ca="1" si="28"/>
        <v>Travel_Rarely</v>
      </c>
      <c r="C82" t="str">
        <f t="shared" ca="1" si="29"/>
        <v>Human Resources</v>
      </c>
      <c r="D82">
        <f t="shared" ca="1" si="30"/>
        <v>9</v>
      </c>
      <c r="E82" t="str">
        <f t="shared" ca="1" si="31"/>
        <v>Technical Degree</v>
      </c>
      <c r="F82">
        <v>1</v>
      </c>
      <c r="G82">
        <f t="shared" si="53"/>
        <v>81</v>
      </c>
      <c r="H82">
        <f t="shared" ca="1" si="32"/>
        <v>2</v>
      </c>
      <c r="I82" t="str">
        <f t="shared" ca="1" si="33"/>
        <v>Prefer not to say</v>
      </c>
      <c r="J82">
        <f t="shared" ca="1" si="34"/>
        <v>4</v>
      </c>
      <c r="K82">
        <f t="shared" ca="1" si="35"/>
        <v>2</v>
      </c>
      <c r="L82" t="str">
        <f t="shared" ca="1" si="36"/>
        <v>Sales Executive</v>
      </c>
      <c r="M82">
        <f t="shared" ca="1" si="37"/>
        <v>1</v>
      </c>
      <c r="N82" t="str">
        <f t="shared" ca="1" si="38"/>
        <v>Single</v>
      </c>
      <c r="O82">
        <f t="shared" ca="1" si="39"/>
        <v>2586.3000000000002</v>
      </c>
      <c r="P82">
        <f t="shared" ca="1" si="40"/>
        <v>4</v>
      </c>
      <c r="Q82" t="str">
        <f t="shared" ca="1" si="41"/>
        <v>N</v>
      </c>
      <c r="R82" t="str">
        <f t="shared" ca="1" si="42"/>
        <v>Yes</v>
      </c>
      <c r="S82">
        <f t="shared" ca="1" si="43"/>
        <v>21</v>
      </c>
      <c r="T82">
        <f t="shared" ca="1" si="44"/>
        <v>3</v>
      </c>
      <c r="U82">
        <f t="shared" ca="1" si="44"/>
        <v>3</v>
      </c>
      <c r="V82">
        <f t="shared" ca="1" si="45"/>
        <v>2</v>
      </c>
      <c r="W82">
        <f t="shared" ca="1" si="46"/>
        <v>0</v>
      </c>
      <c r="X82">
        <f t="shared" ca="1" si="47"/>
        <v>5</v>
      </c>
      <c r="Y82">
        <f t="shared" ca="1" si="48"/>
        <v>1</v>
      </c>
      <c r="Z82">
        <f t="shared" ca="1" si="49"/>
        <v>0</v>
      </c>
      <c r="AA82">
        <f t="shared" ca="1" si="50"/>
        <v>0</v>
      </c>
      <c r="AB82">
        <f t="shared" ca="1" si="51"/>
        <v>0</v>
      </c>
      <c r="AC82">
        <f t="shared" ca="1" si="52"/>
        <v>0</v>
      </c>
    </row>
    <row r="83" spans="1:29" x14ac:dyDescent="0.2">
      <c r="A83">
        <f t="shared" ca="1" si="27"/>
        <v>52</v>
      </c>
      <c r="B83" t="str">
        <f t="shared" ca="1" si="28"/>
        <v>Travel_Rarely</v>
      </c>
      <c r="C83" t="str">
        <f t="shared" ca="1" si="29"/>
        <v>Research &amp; Development</v>
      </c>
      <c r="D83">
        <f t="shared" ca="1" si="30"/>
        <v>20</v>
      </c>
      <c r="E83" t="str">
        <f t="shared" ca="1" si="31"/>
        <v>Medical</v>
      </c>
      <c r="F83">
        <v>1</v>
      </c>
      <c r="G83">
        <f t="shared" si="53"/>
        <v>82</v>
      </c>
      <c r="H83">
        <f t="shared" ca="1" si="32"/>
        <v>2</v>
      </c>
      <c r="I83" t="str">
        <f t="shared" ca="1" si="33"/>
        <v>Female</v>
      </c>
      <c r="J83">
        <f t="shared" ca="1" si="34"/>
        <v>4</v>
      </c>
      <c r="K83">
        <f t="shared" ca="1" si="35"/>
        <v>2</v>
      </c>
      <c r="L83" t="str">
        <f t="shared" ca="1" si="36"/>
        <v>Research Director</v>
      </c>
      <c r="M83">
        <f t="shared" ca="1" si="37"/>
        <v>4</v>
      </c>
      <c r="N83" t="str">
        <f t="shared" ca="1" si="38"/>
        <v>Married</v>
      </c>
      <c r="O83">
        <f t="shared" ca="1" si="39"/>
        <v>13542.6</v>
      </c>
      <c r="P83">
        <f t="shared" ca="1" si="40"/>
        <v>10</v>
      </c>
      <c r="Q83" t="str">
        <f t="shared" ca="1" si="41"/>
        <v>N</v>
      </c>
      <c r="R83" t="str">
        <f t="shared" ca="1" si="42"/>
        <v>No</v>
      </c>
      <c r="S83">
        <f t="shared" ca="1" si="43"/>
        <v>23</v>
      </c>
      <c r="T83">
        <f t="shared" ca="1" si="44"/>
        <v>3</v>
      </c>
      <c r="U83">
        <f t="shared" ca="1" si="44"/>
        <v>1</v>
      </c>
      <c r="V83">
        <f t="shared" ca="1" si="45"/>
        <v>0</v>
      </c>
      <c r="W83">
        <f t="shared" ca="1" si="46"/>
        <v>3</v>
      </c>
      <c r="X83">
        <f t="shared" ca="1" si="47"/>
        <v>4</v>
      </c>
      <c r="Y83">
        <f t="shared" ca="1" si="48"/>
        <v>3</v>
      </c>
      <c r="Z83">
        <f t="shared" ca="1" si="49"/>
        <v>3</v>
      </c>
      <c r="AA83">
        <f t="shared" ca="1" si="50"/>
        <v>3</v>
      </c>
      <c r="AB83">
        <f t="shared" ca="1" si="51"/>
        <v>3</v>
      </c>
      <c r="AC83">
        <f t="shared" ca="1" si="52"/>
        <v>3</v>
      </c>
    </row>
    <row r="84" spans="1:29" x14ac:dyDescent="0.2">
      <c r="A84">
        <f t="shared" ca="1" si="27"/>
        <v>55</v>
      </c>
      <c r="B84" t="str">
        <f t="shared" ca="1" si="28"/>
        <v>Travel_Frequently</v>
      </c>
      <c r="C84" t="str">
        <f t="shared" ca="1" si="29"/>
        <v>Human Resources</v>
      </c>
      <c r="D84">
        <f t="shared" ca="1" si="30"/>
        <v>2</v>
      </c>
      <c r="E84" t="str">
        <f t="shared" ca="1" si="31"/>
        <v>Other</v>
      </c>
      <c r="F84">
        <v>1</v>
      </c>
      <c r="G84">
        <f t="shared" si="53"/>
        <v>83</v>
      </c>
      <c r="H84">
        <f t="shared" ca="1" si="32"/>
        <v>4</v>
      </c>
      <c r="I84" t="str">
        <f t="shared" ca="1" si="33"/>
        <v>Non-binary</v>
      </c>
      <c r="J84">
        <f t="shared" ca="1" si="34"/>
        <v>1</v>
      </c>
      <c r="K84">
        <f t="shared" ca="1" si="35"/>
        <v>2</v>
      </c>
      <c r="L84" t="str">
        <f t="shared" ca="1" si="36"/>
        <v>Research Director</v>
      </c>
      <c r="M84">
        <f t="shared" ca="1" si="37"/>
        <v>2</v>
      </c>
      <c r="N84" t="str">
        <f t="shared" ca="1" si="38"/>
        <v>Divorced</v>
      </c>
      <c r="O84">
        <f t="shared" ca="1" si="39"/>
        <v>20130.600000000002</v>
      </c>
      <c r="P84">
        <f t="shared" ca="1" si="40"/>
        <v>9</v>
      </c>
      <c r="Q84" t="str">
        <f t="shared" ca="1" si="41"/>
        <v>Y</v>
      </c>
      <c r="R84" t="str">
        <f t="shared" ca="1" si="42"/>
        <v>No</v>
      </c>
      <c r="S84">
        <f t="shared" ca="1" si="43"/>
        <v>12</v>
      </c>
      <c r="T84">
        <f t="shared" ca="1" si="44"/>
        <v>4</v>
      </c>
      <c r="U84">
        <f t="shared" ca="1" si="44"/>
        <v>4</v>
      </c>
      <c r="V84">
        <f t="shared" ca="1" si="45"/>
        <v>1</v>
      </c>
      <c r="W84">
        <f t="shared" ca="1" si="46"/>
        <v>17</v>
      </c>
      <c r="X84">
        <f t="shared" ca="1" si="47"/>
        <v>2</v>
      </c>
      <c r="Y84">
        <f t="shared" ca="1" si="48"/>
        <v>4</v>
      </c>
      <c r="Z84">
        <f t="shared" ca="1" si="49"/>
        <v>17</v>
      </c>
      <c r="AA84">
        <f t="shared" ca="1" si="50"/>
        <v>6</v>
      </c>
      <c r="AB84">
        <f t="shared" ca="1" si="51"/>
        <v>9</v>
      </c>
      <c r="AC84">
        <f t="shared" ca="1" si="52"/>
        <v>5</v>
      </c>
    </row>
    <row r="85" spans="1:29" x14ac:dyDescent="0.2">
      <c r="A85">
        <f t="shared" ca="1" si="27"/>
        <v>26</v>
      </c>
      <c r="B85" t="str">
        <f t="shared" ca="1" si="28"/>
        <v>Travel_Frequently</v>
      </c>
      <c r="C85" t="str">
        <f t="shared" ca="1" si="29"/>
        <v>Sales</v>
      </c>
      <c r="D85">
        <f t="shared" ca="1" si="30"/>
        <v>9</v>
      </c>
      <c r="E85" t="str">
        <f t="shared" ca="1" si="31"/>
        <v>Human Resources</v>
      </c>
      <c r="F85">
        <v>1</v>
      </c>
      <c r="G85">
        <f t="shared" si="53"/>
        <v>84</v>
      </c>
      <c r="H85">
        <f t="shared" ca="1" si="32"/>
        <v>4</v>
      </c>
      <c r="I85" t="str">
        <f t="shared" ca="1" si="33"/>
        <v>Male</v>
      </c>
      <c r="J85">
        <f t="shared" ca="1" si="34"/>
        <v>3</v>
      </c>
      <c r="K85">
        <f t="shared" ca="1" si="35"/>
        <v>5</v>
      </c>
      <c r="L85" t="str">
        <f t="shared" ca="1" si="36"/>
        <v>Research Director</v>
      </c>
      <c r="M85">
        <f t="shared" ca="1" si="37"/>
        <v>2</v>
      </c>
      <c r="N85" t="str">
        <f t="shared" ca="1" si="38"/>
        <v>Single</v>
      </c>
      <c r="O85">
        <f t="shared" ca="1" si="39"/>
        <v>6434.3</v>
      </c>
      <c r="P85">
        <f t="shared" ca="1" si="40"/>
        <v>2</v>
      </c>
      <c r="Q85" t="str">
        <f t="shared" ca="1" si="41"/>
        <v>Y</v>
      </c>
      <c r="R85" t="str">
        <f t="shared" ca="1" si="42"/>
        <v>Yes</v>
      </c>
      <c r="S85">
        <f t="shared" ca="1" si="43"/>
        <v>13</v>
      </c>
      <c r="T85">
        <f t="shared" ca="1" si="44"/>
        <v>2</v>
      </c>
      <c r="U85">
        <f t="shared" ca="1" si="44"/>
        <v>2</v>
      </c>
      <c r="V85">
        <f t="shared" ca="1" si="45"/>
        <v>1</v>
      </c>
      <c r="W85">
        <f t="shared" ca="1" si="46"/>
        <v>12</v>
      </c>
      <c r="X85">
        <f t="shared" ca="1" si="47"/>
        <v>5</v>
      </c>
      <c r="Y85">
        <f t="shared" ca="1" si="48"/>
        <v>2</v>
      </c>
      <c r="Z85">
        <f t="shared" ca="1" si="49"/>
        <v>12</v>
      </c>
      <c r="AA85">
        <f t="shared" ca="1" si="50"/>
        <v>1</v>
      </c>
      <c r="AB85">
        <f t="shared" ca="1" si="51"/>
        <v>6</v>
      </c>
      <c r="AC85">
        <f t="shared" ca="1" si="52"/>
        <v>7</v>
      </c>
    </row>
    <row r="86" spans="1:29" x14ac:dyDescent="0.2">
      <c r="A86">
        <f t="shared" ca="1" si="27"/>
        <v>47</v>
      </c>
      <c r="B86" t="str">
        <f t="shared" ca="1" si="28"/>
        <v>Travel_Frequently</v>
      </c>
      <c r="C86" t="str">
        <f t="shared" ca="1" si="29"/>
        <v>Sales</v>
      </c>
      <c r="D86">
        <f t="shared" ca="1" si="30"/>
        <v>11</v>
      </c>
      <c r="E86" t="str">
        <f t="shared" ca="1" si="31"/>
        <v>Medical</v>
      </c>
      <c r="F86">
        <v>1</v>
      </c>
      <c r="G86">
        <f t="shared" si="53"/>
        <v>85</v>
      </c>
      <c r="H86">
        <f t="shared" ca="1" si="32"/>
        <v>2</v>
      </c>
      <c r="I86" t="str">
        <f t="shared" ca="1" si="33"/>
        <v>Non-binary</v>
      </c>
      <c r="J86">
        <f t="shared" ca="1" si="34"/>
        <v>1</v>
      </c>
      <c r="K86">
        <f t="shared" ca="1" si="35"/>
        <v>5</v>
      </c>
      <c r="L86" t="str">
        <f t="shared" ca="1" si="36"/>
        <v>Laboratory Technician</v>
      </c>
      <c r="M86">
        <f t="shared" ca="1" si="37"/>
        <v>1</v>
      </c>
      <c r="N86" t="str">
        <f t="shared" ca="1" si="38"/>
        <v>Married</v>
      </c>
      <c r="O86">
        <f t="shared" ca="1" si="39"/>
        <v>9148.4</v>
      </c>
      <c r="P86">
        <f t="shared" ca="1" si="40"/>
        <v>1</v>
      </c>
      <c r="Q86" t="str">
        <f t="shared" ca="1" si="41"/>
        <v>Y</v>
      </c>
      <c r="R86" t="str">
        <f t="shared" ca="1" si="42"/>
        <v>Yes</v>
      </c>
      <c r="S86">
        <f t="shared" ca="1" si="43"/>
        <v>10</v>
      </c>
      <c r="T86">
        <f t="shared" ca="1" si="44"/>
        <v>2</v>
      </c>
      <c r="U86">
        <f t="shared" ca="1" si="44"/>
        <v>3</v>
      </c>
      <c r="V86">
        <f t="shared" ca="1" si="45"/>
        <v>3</v>
      </c>
      <c r="W86">
        <f t="shared" ca="1" si="46"/>
        <v>16</v>
      </c>
      <c r="X86">
        <f t="shared" ca="1" si="47"/>
        <v>6</v>
      </c>
      <c r="Y86">
        <f t="shared" ca="1" si="48"/>
        <v>1</v>
      </c>
      <c r="Z86">
        <f t="shared" ca="1" si="49"/>
        <v>6</v>
      </c>
      <c r="AA86">
        <f t="shared" ca="1" si="50"/>
        <v>6</v>
      </c>
      <c r="AB86">
        <f t="shared" ca="1" si="51"/>
        <v>12</v>
      </c>
      <c r="AC86">
        <f t="shared" ca="1" si="52"/>
        <v>3</v>
      </c>
    </row>
    <row r="87" spans="1:29" x14ac:dyDescent="0.2">
      <c r="A87">
        <f t="shared" ca="1" si="27"/>
        <v>40</v>
      </c>
      <c r="B87" t="str">
        <f t="shared" ca="1" si="28"/>
        <v>Non-travel</v>
      </c>
      <c r="C87" t="str">
        <f t="shared" ca="1" si="29"/>
        <v>Human Resources</v>
      </c>
      <c r="D87">
        <f t="shared" ca="1" si="30"/>
        <v>29</v>
      </c>
      <c r="E87" t="str">
        <f t="shared" ca="1" si="31"/>
        <v>Human Resources</v>
      </c>
      <c r="F87">
        <v>1</v>
      </c>
      <c r="G87">
        <f t="shared" si="53"/>
        <v>86</v>
      </c>
      <c r="H87">
        <f t="shared" ca="1" si="32"/>
        <v>1</v>
      </c>
      <c r="I87" t="str">
        <f t="shared" ca="1" si="33"/>
        <v>Female</v>
      </c>
      <c r="J87">
        <f t="shared" ca="1" si="34"/>
        <v>1</v>
      </c>
      <c r="K87">
        <f t="shared" ca="1" si="35"/>
        <v>1</v>
      </c>
      <c r="L87" t="str">
        <f t="shared" ca="1" si="36"/>
        <v>Manufacturing Director</v>
      </c>
      <c r="M87">
        <f t="shared" ca="1" si="37"/>
        <v>4</v>
      </c>
      <c r="N87" t="str">
        <f t="shared" ca="1" si="38"/>
        <v>Single</v>
      </c>
      <c r="O87">
        <f t="shared" ca="1" si="39"/>
        <v>7518.7000000000007</v>
      </c>
      <c r="P87">
        <f t="shared" ca="1" si="40"/>
        <v>6</v>
      </c>
      <c r="Q87" t="str">
        <f t="shared" ca="1" si="41"/>
        <v>Y</v>
      </c>
      <c r="R87" t="str">
        <f t="shared" ca="1" si="42"/>
        <v>Yes</v>
      </c>
      <c r="S87">
        <f t="shared" ca="1" si="43"/>
        <v>18</v>
      </c>
      <c r="T87">
        <f t="shared" ca="1" si="44"/>
        <v>4</v>
      </c>
      <c r="U87">
        <f t="shared" ca="1" si="44"/>
        <v>2</v>
      </c>
      <c r="V87">
        <f t="shared" ca="1" si="45"/>
        <v>0</v>
      </c>
      <c r="W87">
        <f t="shared" ca="1" si="46"/>
        <v>5</v>
      </c>
      <c r="X87">
        <f t="shared" ca="1" si="47"/>
        <v>1</v>
      </c>
      <c r="Y87">
        <f t="shared" ca="1" si="48"/>
        <v>3</v>
      </c>
      <c r="Z87">
        <f t="shared" ca="1" si="49"/>
        <v>5</v>
      </c>
      <c r="AA87">
        <f t="shared" ca="1" si="50"/>
        <v>5</v>
      </c>
      <c r="AB87">
        <f t="shared" ca="1" si="51"/>
        <v>5</v>
      </c>
      <c r="AC87">
        <f t="shared" ca="1" si="52"/>
        <v>5</v>
      </c>
    </row>
    <row r="88" spans="1:29" x14ac:dyDescent="0.2">
      <c r="A88">
        <f t="shared" ca="1" si="27"/>
        <v>40</v>
      </c>
      <c r="B88" t="str">
        <f t="shared" ca="1" si="28"/>
        <v>Non-travel</v>
      </c>
      <c r="C88" t="str">
        <f t="shared" ca="1" si="29"/>
        <v>Human Resources</v>
      </c>
      <c r="D88">
        <f t="shared" ca="1" si="30"/>
        <v>6</v>
      </c>
      <c r="E88" t="str">
        <f t="shared" ca="1" si="31"/>
        <v>Medical</v>
      </c>
      <c r="F88">
        <v>1</v>
      </c>
      <c r="G88">
        <f t="shared" si="53"/>
        <v>87</v>
      </c>
      <c r="H88">
        <f t="shared" ca="1" si="32"/>
        <v>3</v>
      </c>
      <c r="I88" t="str">
        <f t="shared" ca="1" si="33"/>
        <v>Male</v>
      </c>
      <c r="J88">
        <f t="shared" ca="1" si="34"/>
        <v>1</v>
      </c>
      <c r="K88">
        <f t="shared" ca="1" si="35"/>
        <v>4</v>
      </c>
      <c r="L88" t="str">
        <f t="shared" ca="1" si="36"/>
        <v>Research Scientist</v>
      </c>
      <c r="M88">
        <f t="shared" ca="1" si="37"/>
        <v>3</v>
      </c>
      <c r="N88" t="str">
        <f t="shared" ca="1" si="38"/>
        <v>Divorced</v>
      </c>
      <c r="O88">
        <f t="shared" ca="1" si="39"/>
        <v>12735.900000000001</v>
      </c>
      <c r="P88">
        <f t="shared" ca="1" si="40"/>
        <v>2</v>
      </c>
      <c r="Q88" t="str">
        <f t="shared" ca="1" si="41"/>
        <v>Y</v>
      </c>
      <c r="R88" t="str">
        <f t="shared" ca="1" si="42"/>
        <v>Yes</v>
      </c>
      <c r="S88">
        <f t="shared" ca="1" si="43"/>
        <v>23</v>
      </c>
      <c r="T88">
        <f t="shared" ca="1" si="44"/>
        <v>4</v>
      </c>
      <c r="U88">
        <f t="shared" ca="1" si="44"/>
        <v>4</v>
      </c>
      <c r="V88">
        <f t="shared" ca="1" si="45"/>
        <v>2</v>
      </c>
      <c r="W88">
        <f t="shared" ca="1" si="46"/>
        <v>16</v>
      </c>
      <c r="X88">
        <f t="shared" ca="1" si="47"/>
        <v>3</v>
      </c>
      <c r="Y88">
        <f t="shared" ca="1" si="48"/>
        <v>3</v>
      </c>
      <c r="Z88">
        <f t="shared" ca="1" si="49"/>
        <v>12</v>
      </c>
      <c r="AA88">
        <f t="shared" ca="1" si="50"/>
        <v>12</v>
      </c>
      <c r="AB88">
        <f t="shared" ca="1" si="51"/>
        <v>9</v>
      </c>
      <c r="AC88">
        <f t="shared" ca="1" si="52"/>
        <v>8</v>
      </c>
    </row>
    <row r="89" spans="1:29" x14ac:dyDescent="0.2">
      <c r="A89">
        <f t="shared" ca="1" si="27"/>
        <v>20</v>
      </c>
      <c r="B89" t="str">
        <f t="shared" ca="1" si="28"/>
        <v>Non-travel</v>
      </c>
      <c r="C89" t="str">
        <f t="shared" ca="1" si="29"/>
        <v>Human Resources</v>
      </c>
      <c r="D89">
        <f t="shared" ca="1" si="30"/>
        <v>10</v>
      </c>
      <c r="E89" t="str">
        <f t="shared" ca="1" si="31"/>
        <v>Medical</v>
      </c>
      <c r="F89">
        <v>1</v>
      </c>
      <c r="G89">
        <f t="shared" si="53"/>
        <v>88</v>
      </c>
      <c r="H89">
        <f t="shared" ca="1" si="32"/>
        <v>2</v>
      </c>
      <c r="I89" t="str">
        <f t="shared" ca="1" si="33"/>
        <v>Female</v>
      </c>
      <c r="J89">
        <f t="shared" ca="1" si="34"/>
        <v>1</v>
      </c>
      <c r="K89">
        <f t="shared" ca="1" si="35"/>
        <v>3</v>
      </c>
      <c r="L89" t="str">
        <f t="shared" ca="1" si="36"/>
        <v>Research Scientist</v>
      </c>
      <c r="M89">
        <f t="shared" ca="1" si="37"/>
        <v>1</v>
      </c>
      <c r="N89" t="str">
        <f t="shared" ca="1" si="38"/>
        <v>Divorced</v>
      </c>
      <c r="O89">
        <f t="shared" ca="1" si="39"/>
        <v>19402.600000000002</v>
      </c>
      <c r="P89">
        <f t="shared" ca="1" si="40"/>
        <v>2</v>
      </c>
      <c r="Q89" t="str">
        <f t="shared" ca="1" si="41"/>
        <v>Y</v>
      </c>
      <c r="R89" t="str">
        <f t="shared" ca="1" si="42"/>
        <v>Yes</v>
      </c>
      <c r="S89">
        <f t="shared" ca="1" si="43"/>
        <v>18</v>
      </c>
      <c r="T89">
        <f t="shared" ca="1" si="44"/>
        <v>1</v>
      </c>
      <c r="U89">
        <f t="shared" ca="1" si="44"/>
        <v>3</v>
      </c>
      <c r="V89">
        <f t="shared" ca="1" si="45"/>
        <v>0</v>
      </c>
      <c r="W89">
        <f t="shared" ca="1" si="46"/>
        <v>18</v>
      </c>
      <c r="X89">
        <f t="shared" ca="1" si="47"/>
        <v>3</v>
      </c>
      <c r="Y89">
        <f t="shared" ca="1" si="48"/>
        <v>1</v>
      </c>
      <c r="Z89">
        <f t="shared" ca="1" si="49"/>
        <v>11</v>
      </c>
      <c r="AA89">
        <f t="shared" ca="1" si="50"/>
        <v>11</v>
      </c>
      <c r="AB89">
        <f t="shared" ca="1" si="51"/>
        <v>13</v>
      </c>
      <c r="AC89">
        <f t="shared" ca="1" si="52"/>
        <v>2</v>
      </c>
    </row>
    <row r="90" spans="1:29" x14ac:dyDescent="0.2">
      <c r="A90">
        <f t="shared" ca="1" si="27"/>
        <v>42</v>
      </c>
      <c r="B90" t="str">
        <f t="shared" ca="1" si="28"/>
        <v>Travel_Rarely</v>
      </c>
      <c r="C90" t="str">
        <f t="shared" ca="1" si="29"/>
        <v>Human Resources</v>
      </c>
      <c r="D90">
        <f t="shared" ca="1" si="30"/>
        <v>13</v>
      </c>
      <c r="E90" t="str">
        <f t="shared" ca="1" si="31"/>
        <v>Life Sciences</v>
      </c>
      <c r="F90">
        <v>1</v>
      </c>
      <c r="G90">
        <f t="shared" si="53"/>
        <v>89</v>
      </c>
      <c r="H90">
        <f t="shared" ca="1" si="32"/>
        <v>2</v>
      </c>
      <c r="I90" t="str">
        <f t="shared" ca="1" si="33"/>
        <v>Female</v>
      </c>
      <c r="J90">
        <f t="shared" ca="1" si="34"/>
        <v>2</v>
      </c>
      <c r="K90">
        <f t="shared" ca="1" si="35"/>
        <v>1</v>
      </c>
      <c r="L90" t="str">
        <f t="shared" ca="1" si="36"/>
        <v>Laboratory Technician</v>
      </c>
      <c r="M90">
        <f t="shared" ca="1" si="37"/>
        <v>1</v>
      </c>
      <c r="N90" t="str">
        <f t="shared" ca="1" si="38"/>
        <v>Divorced</v>
      </c>
      <c r="O90">
        <f t="shared" ca="1" si="39"/>
        <v>15254.6</v>
      </c>
      <c r="P90">
        <f t="shared" ca="1" si="40"/>
        <v>10</v>
      </c>
      <c r="Q90" t="str">
        <f t="shared" ca="1" si="41"/>
        <v>Y</v>
      </c>
      <c r="R90" t="str">
        <f t="shared" ca="1" si="42"/>
        <v>Yes</v>
      </c>
      <c r="S90">
        <f t="shared" ca="1" si="43"/>
        <v>22</v>
      </c>
      <c r="T90">
        <f t="shared" ca="1" si="44"/>
        <v>3</v>
      </c>
      <c r="U90">
        <f t="shared" ca="1" si="44"/>
        <v>1</v>
      </c>
      <c r="V90">
        <f t="shared" ca="1" si="45"/>
        <v>0</v>
      </c>
      <c r="W90">
        <f t="shared" ca="1" si="46"/>
        <v>16</v>
      </c>
      <c r="X90">
        <f t="shared" ca="1" si="47"/>
        <v>6</v>
      </c>
      <c r="Y90">
        <f t="shared" ca="1" si="48"/>
        <v>3</v>
      </c>
      <c r="Z90">
        <f t="shared" ca="1" si="49"/>
        <v>9</v>
      </c>
      <c r="AA90">
        <f t="shared" ca="1" si="50"/>
        <v>9</v>
      </c>
      <c r="AB90">
        <f t="shared" ca="1" si="51"/>
        <v>7</v>
      </c>
      <c r="AC90">
        <f t="shared" ca="1" si="52"/>
        <v>8</v>
      </c>
    </row>
    <row r="91" spans="1:29" x14ac:dyDescent="0.2">
      <c r="A91">
        <f t="shared" ca="1" si="27"/>
        <v>27</v>
      </c>
      <c r="B91" t="str">
        <f t="shared" ca="1" si="28"/>
        <v>Travel_Rarely</v>
      </c>
      <c r="C91" t="str">
        <f t="shared" ca="1" si="29"/>
        <v>Research &amp; Development</v>
      </c>
      <c r="D91">
        <f t="shared" ca="1" si="30"/>
        <v>5</v>
      </c>
      <c r="E91" t="str">
        <f t="shared" ca="1" si="31"/>
        <v>Medical</v>
      </c>
      <c r="F91">
        <v>1</v>
      </c>
      <c r="G91">
        <f t="shared" si="53"/>
        <v>90</v>
      </c>
      <c r="H91">
        <f t="shared" ca="1" si="32"/>
        <v>4</v>
      </c>
      <c r="I91" t="str">
        <f t="shared" ca="1" si="33"/>
        <v>Prefer not to say</v>
      </c>
      <c r="J91">
        <f t="shared" ca="1" si="34"/>
        <v>4</v>
      </c>
      <c r="K91">
        <f t="shared" ca="1" si="35"/>
        <v>2</v>
      </c>
      <c r="L91" t="str">
        <f t="shared" ca="1" si="36"/>
        <v>Sales Executive</v>
      </c>
      <c r="M91">
        <f t="shared" ca="1" si="37"/>
        <v>2</v>
      </c>
      <c r="N91" t="str">
        <f t="shared" ca="1" si="38"/>
        <v>Single</v>
      </c>
      <c r="O91">
        <f t="shared" ca="1" si="39"/>
        <v>20268.100000000002</v>
      </c>
      <c r="P91">
        <f t="shared" ca="1" si="40"/>
        <v>7</v>
      </c>
      <c r="Q91" t="str">
        <f t="shared" ca="1" si="41"/>
        <v>Y</v>
      </c>
      <c r="R91" t="str">
        <f t="shared" ca="1" si="42"/>
        <v>No</v>
      </c>
      <c r="S91">
        <f t="shared" ca="1" si="43"/>
        <v>15</v>
      </c>
      <c r="T91">
        <f t="shared" ca="1" si="44"/>
        <v>1</v>
      </c>
      <c r="U91">
        <f t="shared" ca="1" si="44"/>
        <v>4</v>
      </c>
      <c r="V91">
        <f t="shared" ca="1" si="45"/>
        <v>0</v>
      </c>
      <c r="W91">
        <f t="shared" ca="1" si="46"/>
        <v>16</v>
      </c>
      <c r="X91">
        <f t="shared" ca="1" si="47"/>
        <v>1</v>
      </c>
      <c r="Y91">
        <f t="shared" ca="1" si="48"/>
        <v>3</v>
      </c>
      <c r="Z91">
        <f t="shared" ca="1" si="49"/>
        <v>16</v>
      </c>
      <c r="AA91">
        <f t="shared" ca="1" si="50"/>
        <v>10</v>
      </c>
      <c r="AB91">
        <f t="shared" ca="1" si="51"/>
        <v>5</v>
      </c>
      <c r="AC91">
        <f t="shared" ca="1" si="52"/>
        <v>11</v>
      </c>
    </row>
    <row r="92" spans="1:29" x14ac:dyDescent="0.2">
      <c r="A92">
        <f t="shared" ca="1" si="27"/>
        <v>28</v>
      </c>
      <c r="B92" t="str">
        <f t="shared" ca="1" si="28"/>
        <v>Non-travel</v>
      </c>
      <c r="C92" t="str">
        <f t="shared" ca="1" si="29"/>
        <v>Human Resources</v>
      </c>
      <c r="D92">
        <f t="shared" ca="1" si="30"/>
        <v>24</v>
      </c>
      <c r="E92" t="str">
        <f t="shared" ca="1" si="31"/>
        <v>Technical Degree</v>
      </c>
      <c r="F92">
        <v>1</v>
      </c>
      <c r="G92">
        <f t="shared" si="53"/>
        <v>91</v>
      </c>
      <c r="H92">
        <f t="shared" ca="1" si="32"/>
        <v>4</v>
      </c>
      <c r="I92" t="str">
        <f t="shared" ca="1" si="33"/>
        <v>Male</v>
      </c>
      <c r="J92">
        <f t="shared" ca="1" si="34"/>
        <v>3</v>
      </c>
      <c r="K92">
        <f t="shared" ca="1" si="35"/>
        <v>4</v>
      </c>
      <c r="L92" t="str">
        <f t="shared" ca="1" si="36"/>
        <v>Manufacturing Director</v>
      </c>
      <c r="M92">
        <f t="shared" ca="1" si="37"/>
        <v>2</v>
      </c>
      <c r="N92" t="str">
        <f t="shared" ca="1" si="38"/>
        <v>Married</v>
      </c>
      <c r="O92">
        <f t="shared" ca="1" si="39"/>
        <v>12673.1</v>
      </c>
      <c r="P92">
        <f t="shared" ca="1" si="40"/>
        <v>10</v>
      </c>
      <c r="Q92" t="str">
        <f t="shared" ca="1" si="41"/>
        <v>Y</v>
      </c>
      <c r="R92" t="str">
        <f t="shared" ca="1" si="42"/>
        <v>Yes</v>
      </c>
      <c r="S92">
        <f t="shared" ca="1" si="43"/>
        <v>11</v>
      </c>
      <c r="T92">
        <f t="shared" ca="1" si="44"/>
        <v>4</v>
      </c>
      <c r="U92">
        <f t="shared" ca="1" si="44"/>
        <v>1</v>
      </c>
      <c r="V92">
        <f t="shared" ca="1" si="45"/>
        <v>3</v>
      </c>
      <c r="W92">
        <f t="shared" ca="1" si="46"/>
        <v>11</v>
      </c>
      <c r="X92">
        <f t="shared" ca="1" si="47"/>
        <v>3</v>
      </c>
      <c r="Y92">
        <f t="shared" ca="1" si="48"/>
        <v>1</v>
      </c>
      <c r="Z92">
        <f t="shared" ca="1" si="49"/>
        <v>11</v>
      </c>
      <c r="AA92">
        <f t="shared" ca="1" si="50"/>
        <v>9</v>
      </c>
      <c r="AB92">
        <f t="shared" ca="1" si="51"/>
        <v>10</v>
      </c>
      <c r="AC92">
        <f t="shared" ca="1" si="52"/>
        <v>3</v>
      </c>
    </row>
    <row r="93" spans="1:29" x14ac:dyDescent="0.2">
      <c r="A93">
        <f t="shared" ca="1" si="27"/>
        <v>59</v>
      </c>
      <c r="B93" t="str">
        <f t="shared" ca="1" si="28"/>
        <v>Travel_Frequently</v>
      </c>
      <c r="C93" t="str">
        <f t="shared" ca="1" si="29"/>
        <v>Research &amp; Development</v>
      </c>
      <c r="D93">
        <f t="shared" ca="1" si="30"/>
        <v>29</v>
      </c>
      <c r="E93" t="str">
        <f t="shared" ca="1" si="31"/>
        <v>Human Resources</v>
      </c>
      <c r="F93">
        <v>1</v>
      </c>
      <c r="G93">
        <f t="shared" si="53"/>
        <v>92</v>
      </c>
      <c r="H93">
        <f t="shared" ca="1" si="32"/>
        <v>3</v>
      </c>
      <c r="I93" t="str">
        <f t="shared" ca="1" si="33"/>
        <v>Female</v>
      </c>
      <c r="J93">
        <f t="shared" ca="1" si="34"/>
        <v>1</v>
      </c>
      <c r="K93">
        <f t="shared" ca="1" si="35"/>
        <v>2</v>
      </c>
      <c r="L93" t="str">
        <f t="shared" ca="1" si="36"/>
        <v>Human Resources</v>
      </c>
      <c r="M93">
        <f t="shared" ca="1" si="37"/>
        <v>3</v>
      </c>
      <c r="N93" t="str">
        <f t="shared" ca="1" si="38"/>
        <v>Divorced</v>
      </c>
      <c r="O93">
        <f t="shared" ca="1" si="39"/>
        <v>15757</v>
      </c>
      <c r="P93">
        <f t="shared" ca="1" si="40"/>
        <v>2</v>
      </c>
      <c r="Q93" t="str">
        <f t="shared" ca="1" si="41"/>
        <v>N</v>
      </c>
      <c r="R93" t="str">
        <f t="shared" ca="1" si="42"/>
        <v>No</v>
      </c>
      <c r="S93">
        <f t="shared" ca="1" si="43"/>
        <v>21</v>
      </c>
      <c r="T93">
        <f t="shared" ca="1" si="44"/>
        <v>1</v>
      </c>
      <c r="U93">
        <f t="shared" ca="1" si="44"/>
        <v>1</v>
      </c>
      <c r="V93">
        <f t="shared" ca="1" si="45"/>
        <v>3</v>
      </c>
      <c r="W93">
        <f t="shared" ca="1" si="46"/>
        <v>12</v>
      </c>
      <c r="X93">
        <f t="shared" ca="1" si="47"/>
        <v>6</v>
      </c>
      <c r="Y93">
        <f t="shared" ca="1" si="48"/>
        <v>4</v>
      </c>
      <c r="Z93">
        <f t="shared" ca="1" si="49"/>
        <v>12</v>
      </c>
      <c r="AA93">
        <f t="shared" ca="1" si="50"/>
        <v>12</v>
      </c>
      <c r="AB93">
        <f t="shared" ca="1" si="51"/>
        <v>11</v>
      </c>
      <c r="AC93">
        <f t="shared" ca="1" si="52"/>
        <v>12</v>
      </c>
    </row>
    <row r="94" spans="1:29" x14ac:dyDescent="0.2">
      <c r="A94">
        <f t="shared" ca="1" si="27"/>
        <v>56</v>
      </c>
      <c r="B94" t="str">
        <f t="shared" ca="1" si="28"/>
        <v>Travel_Rarely</v>
      </c>
      <c r="C94" t="str">
        <f t="shared" ca="1" si="29"/>
        <v>Research &amp; Development</v>
      </c>
      <c r="D94">
        <f t="shared" ca="1" si="30"/>
        <v>24</v>
      </c>
      <c r="E94" t="str">
        <f t="shared" ca="1" si="31"/>
        <v>Medical</v>
      </c>
      <c r="F94">
        <v>1</v>
      </c>
      <c r="G94">
        <f t="shared" si="53"/>
        <v>93</v>
      </c>
      <c r="H94">
        <f t="shared" ca="1" si="32"/>
        <v>1</v>
      </c>
      <c r="I94" t="str">
        <f t="shared" ca="1" si="33"/>
        <v>Prefer not to say</v>
      </c>
      <c r="J94">
        <f t="shared" ca="1" si="34"/>
        <v>4</v>
      </c>
      <c r="K94">
        <f t="shared" ca="1" si="35"/>
        <v>2</v>
      </c>
      <c r="L94" t="str">
        <f t="shared" ca="1" si="36"/>
        <v>Research Director</v>
      </c>
      <c r="M94">
        <f t="shared" ca="1" si="37"/>
        <v>1</v>
      </c>
      <c r="N94" t="str">
        <f t="shared" ca="1" si="38"/>
        <v>Married</v>
      </c>
      <c r="O94">
        <f t="shared" ca="1" si="39"/>
        <v>12741.300000000001</v>
      </c>
      <c r="P94">
        <f t="shared" ca="1" si="40"/>
        <v>10</v>
      </c>
      <c r="Q94" t="str">
        <f t="shared" ca="1" si="41"/>
        <v>N</v>
      </c>
      <c r="R94" t="str">
        <f t="shared" ca="1" si="42"/>
        <v>No</v>
      </c>
      <c r="S94">
        <f t="shared" ca="1" si="43"/>
        <v>24</v>
      </c>
      <c r="T94">
        <f t="shared" ca="1" si="44"/>
        <v>1</v>
      </c>
      <c r="U94">
        <f t="shared" ca="1" si="44"/>
        <v>1</v>
      </c>
      <c r="V94">
        <f t="shared" ca="1" si="45"/>
        <v>3</v>
      </c>
      <c r="W94">
        <f t="shared" ca="1" si="46"/>
        <v>0</v>
      </c>
      <c r="X94">
        <f t="shared" ca="1" si="47"/>
        <v>6</v>
      </c>
      <c r="Y94">
        <f t="shared" ca="1" si="48"/>
        <v>2</v>
      </c>
      <c r="Z94">
        <f t="shared" ca="1" si="49"/>
        <v>0</v>
      </c>
      <c r="AA94">
        <f t="shared" ca="1" si="50"/>
        <v>0</v>
      </c>
      <c r="AB94">
        <f t="shared" ca="1" si="51"/>
        <v>0</v>
      </c>
      <c r="AC94">
        <f t="shared" ca="1" si="52"/>
        <v>0</v>
      </c>
    </row>
    <row r="95" spans="1:29" x14ac:dyDescent="0.2">
      <c r="A95">
        <f t="shared" ca="1" si="27"/>
        <v>57</v>
      </c>
      <c r="B95" t="str">
        <f t="shared" ca="1" si="28"/>
        <v>Travel_Rarely</v>
      </c>
      <c r="C95" t="str">
        <f t="shared" ca="1" si="29"/>
        <v>Research &amp; Development</v>
      </c>
      <c r="D95">
        <f t="shared" ca="1" si="30"/>
        <v>11</v>
      </c>
      <c r="E95" t="str">
        <f t="shared" ca="1" si="31"/>
        <v>Medical</v>
      </c>
      <c r="F95">
        <v>1</v>
      </c>
      <c r="G95">
        <f t="shared" si="53"/>
        <v>94</v>
      </c>
      <c r="H95">
        <f t="shared" ca="1" si="32"/>
        <v>2</v>
      </c>
      <c r="I95" t="str">
        <f t="shared" ca="1" si="33"/>
        <v>Female</v>
      </c>
      <c r="J95">
        <f t="shared" ca="1" si="34"/>
        <v>3</v>
      </c>
      <c r="K95">
        <f t="shared" ca="1" si="35"/>
        <v>3</v>
      </c>
      <c r="L95" t="str">
        <f t="shared" ca="1" si="36"/>
        <v>Human Resources</v>
      </c>
      <c r="M95">
        <f t="shared" ca="1" si="37"/>
        <v>4</v>
      </c>
      <c r="N95" t="str">
        <f t="shared" ca="1" si="38"/>
        <v>Married</v>
      </c>
      <c r="O95">
        <f t="shared" ca="1" si="39"/>
        <v>24136.600000000002</v>
      </c>
      <c r="P95">
        <f t="shared" ca="1" si="40"/>
        <v>2</v>
      </c>
      <c r="Q95" t="str">
        <f t="shared" ca="1" si="41"/>
        <v>N</v>
      </c>
      <c r="R95" t="str">
        <f t="shared" ca="1" si="42"/>
        <v>Yes</v>
      </c>
      <c r="S95">
        <f t="shared" ca="1" si="43"/>
        <v>16</v>
      </c>
      <c r="T95">
        <f t="shared" ca="1" si="44"/>
        <v>2</v>
      </c>
      <c r="U95">
        <f t="shared" ca="1" si="44"/>
        <v>2</v>
      </c>
      <c r="V95">
        <f t="shared" ca="1" si="45"/>
        <v>1</v>
      </c>
      <c r="W95">
        <f t="shared" ca="1" si="46"/>
        <v>1</v>
      </c>
      <c r="X95">
        <f t="shared" ca="1" si="47"/>
        <v>4</v>
      </c>
      <c r="Y95">
        <f t="shared" ca="1" si="48"/>
        <v>1</v>
      </c>
      <c r="Z95">
        <f t="shared" ca="1" si="49"/>
        <v>1</v>
      </c>
      <c r="AA95">
        <f t="shared" ca="1" si="50"/>
        <v>1</v>
      </c>
      <c r="AB95">
        <f t="shared" ca="1" si="51"/>
        <v>1</v>
      </c>
      <c r="AC95">
        <f t="shared" ca="1" si="52"/>
        <v>1</v>
      </c>
    </row>
    <row r="96" spans="1:29" x14ac:dyDescent="0.2">
      <c r="A96">
        <f t="shared" ca="1" si="27"/>
        <v>56</v>
      </c>
      <c r="B96" t="str">
        <f t="shared" ca="1" si="28"/>
        <v>Travel_Frequently</v>
      </c>
      <c r="C96" t="str">
        <f t="shared" ca="1" si="29"/>
        <v>Human Resources</v>
      </c>
      <c r="D96">
        <f t="shared" ca="1" si="30"/>
        <v>29</v>
      </c>
      <c r="E96" t="str">
        <f t="shared" ca="1" si="31"/>
        <v>Other</v>
      </c>
      <c r="F96">
        <v>1</v>
      </c>
      <c r="G96">
        <f t="shared" si="53"/>
        <v>95</v>
      </c>
      <c r="H96">
        <f t="shared" ca="1" si="32"/>
        <v>1</v>
      </c>
      <c r="I96" t="str">
        <f t="shared" ca="1" si="33"/>
        <v>Prefer not to say</v>
      </c>
      <c r="J96">
        <f t="shared" ca="1" si="34"/>
        <v>2</v>
      </c>
      <c r="K96">
        <f t="shared" ca="1" si="35"/>
        <v>1</v>
      </c>
      <c r="L96" t="str">
        <f t="shared" ca="1" si="36"/>
        <v>Manager</v>
      </c>
      <c r="M96">
        <f t="shared" ca="1" si="37"/>
        <v>2</v>
      </c>
      <c r="N96" t="str">
        <f t="shared" ca="1" si="38"/>
        <v>Married</v>
      </c>
      <c r="O96">
        <f t="shared" ca="1" si="39"/>
        <v>6282.1</v>
      </c>
      <c r="P96">
        <f t="shared" ca="1" si="40"/>
        <v>9</v>
      </c>
      <c r="Q96" t="str">
        <f t="shared" ca="1" si="41"/>
        <v>Y</v>
      </c>
      <c r="R96" t="str">
        <f t="shared" ca="1" si="42"/>
        <v>Yes</v>
      </c>
      <c r="S96">
        <f t="shared" ca="1" si="43"/>
        <v>23</v>
      </c>
      <c r="T96">
        <f t="shared" ca="1" si="44"/>
        <v>4</v>
      </c>
      <c r="U96">
        <f t="shared" ca="1" si="44"/>
        <v>4</v>
      </c>
      <c r="V96">
        <f t="shared" ca="1" si="45"/>
        <v>0</v>
      </c>
      <c r="W96">
        <f t="shared" ca="1" si="46"/>
        <v>25</v>
      </c>
      <c r="X96">
        <f t="shared" ca="1" si="47"/>
        <v>6</v>
      </c>
      <c r="Y96">
        <f t="shared" ca="1" si="48"/>
        <v>3</v>
      </c>
      <c r="Z96">
        <f t="shared" ca="1" si="49"/>
        <v>24</v>
      </c>
      <c r="AA96">
        <f t="shared" ca="1" si="50"/>
        <v>19</v>
      </c>
      <c r="AB96">
        <f t="shared" ca="1" si="51"/>
        <v>2</v>
      </c>
      <c r="AC96">
        <f t="shared" ca="1" si="52"/>
        <v>13</v>
      </c>
    </row>
    <row r="97" spans="1:29" x14ac:dyDescent="0.2">
      <c r="A97">
        <f t="shared" ca="1" si="27"/>
        <v>38</v>
      </c>
      <c r="B97" t="str">
        <f t="shared" ca="1" si="28"/>
        <v>Non-travel</v>
      </c>
      <c r="C97" t="str">
        <f t="shared" ca="1" si="29"/>
        <v>Sales</v>
      </c>
      <c r="D97">
        <f t="shared" ca="1" si="30"/>
        <v>0</v>
      </c>
      <c r="E97" t="str">
        <f t="shared" ca="1" si="31"/>
        <v>Other</v>
      </c>
      <c r="F97">
        <v>1</v>
      </c>
      <c r="G97">
        <f t="shared" si="53"/>
        <v>96</v>
      </c>
      <c r="H97">
        <f t="shared" ca="1" si="32"/>
        <v>3</v>
      </c>
      <c r="I97" t="str">
        <f t="shared" ca="1" si="33"/>
        <v>Non-binary</v>
      </c>
      <c r="J97">
        <f t="shared" ca="1" si="34"/>
        <v>4</v>
      </c>
      <c r="K97">
        <f t="shared" ca="1" si="35"/>
        <v>1</v>
      </c>
      <c r="L97" t="str">
        <f t="shared" ca="1" si="36"/>
        <v>Sales Executive</v>
      </c>
      <c r="M97">
        <f t="shared" ca="1" si="37"/>
        <v>3</v>
      </c>
      <c r="N97" t="str">
        <f t="shared" ca="1" si="38"/>
        <v>Married</v>
      </c>
      <c r="O97">
        <f t="shared" ca="1" si="39"/>
        <v>11020.800000000001</v>
      </c>
      <c r="P97">
        <f t="shared" ca="1" si="40"/>
        <v>1</v>
      </c>
      <c r="Q97" t="str">
        <f t="shared" ca="1" si="41"/>
        <v>N</v>
      </c>
      <c r="R97" t="str">
        <f t="shared" ca="1" si="42"/>
        <v>Yes</v>
      </c>
      <c r="S97">
        <f t="shared" ca="1" si="43"/>
        <v>18</v>
      </c>
      <c r="T97">
        <f t="shared" ca="1" si="44"/>
        <v>3</v>
      </c>
      <c r="U97">
        <f t="shared" ca="1" si="44"/>
        <v>1</v>
      </c>
      <c r="V97">
        <f t="shared" ca="1" si="45"/>
        <v>0</v>
      </c>
      <c r="W97">
        <f t="shared" ca="1" si="46"/>
        <v>4</v>
      </c>
      <c r="X97">
        <f t="shared" ca="1" si="47"/>
        <v>6</v>
      </c>
      <c r="Y97">
        <f t="shared" ca="1" si="48"/>
        <v>3</v>
      </c>
      <c r="Z97">
        <f t="shared" ca="1" si="49"/>
        <v>4</v>
      </c>
      <c r="AA97">
        <f t="shared" ca="1" si="50"/>
        <v>4</v>
      </c>
      <c r="AB97">
        <f t="shared" ca="1" si="51"/>
        <v>1</v>
      </c>
      <c r="AC97">
        <f t="shared" ca="1" si="52"/>
        <v>4</v>
      </c>
    </row>
    <row r="98" spans="1:29" x14ac:dyDescent="0.2">
      <c r="A98">
        <f t="shared" ca="1" si="27"/>
        <v>48</v>
      </c>
      <c r="B98" t="str">
        <f t="shared" ca="1" si="28"/>
        <v>Travel_Frequently</v>
      </c>
      <c r="C98" t="str">
        <f t="shared" ca="1" si="29"/>
        <v>Research &amp; Development</v>
      </c>
      <c r="D98">
        <f t="shared" ca="1" si="30"/>
        <v>20</v>
      </c>
      <c r="E98" t="str">
        <f t="shared" ca="1" si="31"/>
        <v>Human Resources</v>
      </c>
      <c r="F98">
        <v>1</v>
      </c>
      <c r="G98">
        <f t="shared" si="53"/>
        <v>97</v>
      </c>
      <c r="H98">
        <f t="shared" ca="1" si="32"/>
        <v>4</v>
      </c>
      <c r="I98" t="str">
        <f t="shared" ca="1" si="33"/>
        <v>Prefer to self-describe</v>
      </c>
      <c r="J98">
        <f t="shared" ca="1" si="34"/>
        <v>4</v>
      </c>
      <c r="K98">
        <f t="shared" ca="1" si="35"/>
        <v>1</v>
      </c>
      <c r="L98" t="str">
        <f t="shared" ca="1" si="36"/>
        <v>Manufacturing Director</v>
      </c>
      <c r="M98">
        <f t="shared" ca="1" si="37"/>
        <v>4</v>
      </c>
      <c r="N98" t="str">
        <f t="shared" ca="1" si="38"/>
        <v>Divorced</v>
      </c>
      <c r="O98">
        <f t="shared" ca="1" si="39"/>
        <v>21739.4</v>
      </c>
      <c r="P98">
        <f t="shared" ca="1" si="40"/>
        <v>8</v>
      </c>
      <c r="Q98" t="str">
        <f t="shared" ca="1" si="41"/>
        <v>N</v>
      </c>
      <c r="R98" t="str">
        <f t="shared" ca="1" si="42"/>
        <v>No</v>
      </c>
      <c r="S98">
        <f t="shared" ca="1" si="43"/>
        <v>15</v>
      </c>
      <c r="T98">
        <f t="shared" ca="1" si="44"/>
        <v>3</v>
      </c>
      <c r="U98">
        <f t="shared" ca="1" si="44"/>
        <v>4</v>
      </c>
      <c r="V98">
        <f t="shared" ca="1" si="45"/>
        <v>0</v>
      </c>
      <c r="W98">
        <f t="shared" ca="1" si="46"/>
        <v>2</v>
      </c>
      <c r="X98">
        <f t="shared" ca="1" si="47"/>
        <v>3</v>
      </c>
      <c r="Y98">
        <f t="shared" ca="1" si="48"/>
        <v>4</v>
      </c>
      <c r="Z98">
        <f t="shared" ca="1" si="49"/>
        <v>2</v>
      </c>
      <c r="AA98">
        <f t="shared" ca="1" si="50"/>
        <v>2</v>
      </c>
      <c r="AB98">
        <f t="shared" ca="1" si="51"/>
        <v>2</v>
      </c>
      <c r="AC98">
        <f t="shared" ca="1" si="52"/>
        <v>2</v>
      </c>
    </row>
    <row r="99" spans="1:29" x14ac:dyDescent="0.2">
      <c r="A99">
        <f t="shared" ca="1" si="27"/>
        <v>40</v>
      </c>
      <c r="B99" t="str">
        <f t="shared" ca="1" si="28"/>
        <v>Travel_Rarely</v>
      </c>
      <c r="C99" t="str">
        <f t="shared" ca="1" si="29"/>
        <v>Human Resources</v>
      </c>
      <c r="D99">
        <f t="shared" ca="1" si="30"/>
        <v>21</v>
      </c>
      <c r="E99" t="str">
        <f t="shared" ca="1" si="31"/>
        <v>Other</v>
      </c>
      <c r="F99">
        <v>1</v>
      </c>
      <c r="G99">
        <f t="shared" si="53"/>
        <v>98</v>
      </c>
      <c r="H99">
        <f t="shared" ca="1" si="32"/>
        <v>3</v>
      </c>
      <c r="I99" t="str">
        <f t="shared" ca="1" si="33"/>
        <v>Non-binary</v>
      </c>
      <c r="J99">
        <f t="shared" ca="1" si="34"/>
        <v>3</v>
      </c>
      <c r="K99">
        <f t="shared" ca="1" si="35"/>
        <v>3</v>
      </c>
      <c r="L99" t="str">
        <f t="shared" ca="1" si="36"/>
        <v>Laboratory Technician</v>
      </c>
      <c r="M99">
        <f t="shared" ca="1" si="37"/>
        <v>2</v>
      </c>
      <c r="N99" t="str">
        <f t="shared" ca="1" si="38"/>
        <v>Divorced</v>
      </c>
      <c r="O99">
        <f t="shared" ca="1" si="39"/>
        <v>10009.6</v>
      </c>
      <c r="P99">
        <f t="shared" ca="1" si="40"/>
        <v>1</v>
      </c>
      <c r="Q99" t="str">
        <f t="shared" ca="1" si="41"/>
        <v>N</v>
      </c>
      <c r="R99" t="str">
        <f t="shared" ca="1" si="42"/>
        <v>No</v>
      </c>
      <c r="S99">
        <f t="shared" ca="1" si="43"/>
        <v>23</v>
      </c>
      <c r="T99">
        <f t="shared" ref="T99:U130" ca="1" si="54">RANDBETWEEN(1,4)</f>
        <v>4</v>
      </c>
      <c r="U99">
        <f t="shared" ca="1" si="54"/>
        <v>3</v>
      </c>
      <c r="V99">
        <f t="shared" ca="1" si="45"/>
        <v>3</v>
      </c>
      <c r="W99">
        <f t="shared" ca="1" si="46"/>
        <v>12</v>
      </c>
      <c r="X99">
        <f t="shared" ca="1" si="47"/>
        <v>3</v>
      </c>
      <c r="Y99">
        <f t="shared" ca="1" si="48"/>
        <v>1</v>
      </c>
      <c r="Z99">
        <f t="shared" ca="1" si="49"/>
        <v>12</v>
      </c>
      <c r="AA99">
        <f t="shared" ca="1" si="50"/>
        <v>12</v>
      </c>
      <c r="AB99">
        <f t="shared" ca="1" si="51"/>
        <v>2</v>
      </c>
      <c r="AC99">
        <f t="shared" ca="1" si="52"/>
        <v>4</v>
      </c>
    </row>
    <row r="100" spans="1:29" x14ac:dyDescent="0.2">
      <c r="A100">
        <f t="shared" ca="1" si="27"/>
        <v>32</v>
      </c>
      <c r="B100" t="str">
        <f t="shared" ca="1" si="28"/>
        <v>Non-travel</v>
      </c>
      <c r="C100" t="str">
        <f t="shared" ca="1" si="29"/>
        <v>Sales</v>
      </c>
      <c r="D100">
        <f t="shared" ca="1" si="30"/>
        <v>8</v>
      </c>
      <c r="E100" t="str">
        <f t="shared" ca="1" si="31"/>
        <v>Other</v>
      </c>
      <c r="F100">
        <v>1</v>
      </c>
      <c r="G100">
        <f t="shared" si="53"/>
        <v>99</v>
      </c>
      <c r="H100">
        <f t="shared" ca="1" si="32"/>
        <v>3</v>
      </c>
      <c r="I100" t="str">
        <f t="shared" ca="1" si="33"/>
        <v>Prefer to self-describe</v>
      </c>
      <c r="J100">
        <f t="shared" ca="1" si="34"/>
        <v>1</v>
      </c>
      <c r="K100">
        <f t="shared" ca="1" si="35"/>
        <v>1</v>
      </c>
      <c r="L100" t="str">
        <f t="shared" ca="1" si="36"/>
        <v>Sales Executive</v>
      </c>
      <c r="M100">
        <f t="shared" ca="1" si="37"/>
        <v>3</v>
      </c>
      <c r="N100" t="str">
        <f t="shared" ca="1" si="38"/>
        <v>Divorced</v>
      </c>
      <c r="O100">
        <f t="shared" ca="1" si="39"/>
        <v>11845.400000000001</v>
      </c>
      <c r="P100">
        <f t="shared" ca="1" si="40"/>
        <v>1</v>
      </c>
      <c r="Q100" t="str">
        <f t="shared" ca="1" si="41"/>
        <v>N</v>
      </c>
      <c r="R100" t="str">
        <f t="shared" ca="1" si="42"/>
        <v>No</v>
      </c>
      <c r="S100">
        <f t="shared" ca="1" si="43"/>
        <v>17</v>
      </c>
      <c r="T100">
        <f t="shared" ca="1" si="54"/>
        <v>4</v>
      </c>
      <c r="U100">
        <f t="shared" ca="1" si="54"/>
        <v>2</v>
      </c>
      <c r="V100">
        <f t="shared" ca="1" si="45"/>
        <v>3</v>
      </c>
      <c r="W100">
        <f t="shared" ca="1" si="46"/>
        <v>6</v>
      </c>
      <c r="X100">
        <f t="shared" ca="1" si="47"/>
        <v>4</v>
      </c>
      <c r="Y100">
        <f t="shared" ca="1" si="48"/>
        <v>2</v>
      </c>
      <c r="Z100">
        <f t="shared" ca="1" si="49"/>
        <v>6</v>
      </c>
      <c r="AA100">
        <f t="shared" ca="1" si="50"/>
        <v>6</v>
      </c>
      <c r="AB100">
        <f t="shared" ca="1" si="51"/>
        <v>6</v>
      </c>
      <c r="AC100">
        <f t="shared" ca="1" si="52"/>
        <v>6</v>
      </c>
    </row>
    <row r="101" spans="1:29" x14ac:dyDescent="0.2">
      <c r="A101">
        <f t="shared" ca="1" si="27"/>
        <v>59</v>
      </c>
      <c r="B101" t="str">
        <f t="shared" ca="1" si="28"/>
        <v>Travel_Frequently</v>
      </c>
      <c r="C101" t="str">
        <f t="shared" ca="1" si="29"/>
        <v>Human Resources</v>
      </c>
      <c r="D101">
        <f t="shared" ca="1" si="30"/>
        <v>8</v>
      </c>
      <c r="E101" t="str">
        <f t="shared" ca="1" si="31"/>
        <v>Medical</v>
      </c>
      <c r="F101">
        <v>1</v>
      </c>
      <c r="G101">
        <f t="shared" si="53"/>
        <v>100</v>
      </c>
      <c r="H101">
        <f t="shared" ca="1" si="32"/>
        <v>3</v>
      </c>
      <c r="I101" t="str">
        <f t="shared" ca="1" si="33"/>
        <v>Male</v>
      </c>
      <c r="J101">
        <f t="shared" ca="1" si="34"/>
        <v>4</v>
      </c>
      <c r="K101">
        <f t="shared" ca="1" si="35"/>
        <v>4</v>
      </c>
      <c r="L101" t="str">
        <f t="shared" ca="1" si="36"/>
        <v>Laboratory Technician</v>
      </c>
      <c r="M101">
        <f t="shared" ca="1" si="37"/>
        <v>3</v>
      </c>
      <c r="N101" t="str">
        <f t="shared" ca="1" si="38"/>
        <v>Divorced</v>
      </c>
      <c r="O101">
        <f t="shared" ca="1" si="39"/>
        <v>12717.2</v>
      </c>
      <c r="P101">
        <f t="shared" ca="1" si="40"/>
        <v>4</v>
      </c>
      <c r="Q101" t="str">
        <f t="shared" ca="1" si="41"/>
        <v>N</v>
      </c>
      <c r="R101" t="str">
        <f t="shared" ca="1" si="42"/>
        <v>Yes</v>
      </c>
      <c r="S101">
        <f t="shared" ca="1" si="43"/>
        <v>21</v>
      </c>
      <c r="T101">
        <f t="shared" ca="1" si="54"/>
        <v>4</v>
      </c>
      <c r="U101">
        <f t="shared" ca="1" si="54"/>
        <v>3</v>
      </c>
      <c r="V101">
        <f t="shared" ca="1" si="45"/>
        <v>0</v>
      </c>
      <c r="W101">
        <f t="shared" ca="1" si="46"/>
        <v>4</v>
      </c>
      <c r="X101">
        <f t="shared" ca="1" si="47"/>
        <v>6</v>
      </c>
      <c r="Y101">
        <f t="shared" ca="1" si="48"/>
        <v>4</v>
      </c>
      <c r="Z101">
        <f t="shared" ca="1" si="49"/>
        <v>4</v>
      </c>
      <c r="AA101">
        <f t="shared" ca="1" si="50"/>
        <v>4</v>
      </c>
      <c r="AB101">
        <f t="shared" ca="1" si="51"/>
        <v>4</v>
      </c>
      <c r="AC101">
        <f t="shared" ca="1" si="52"/>
        <v>4</v>
      </c>
    </row>
    <row r="102" spans="1:29" x14ac:dyDescent="0.2">
      <c r="A102">
        <f t="shared" ca="1" si="27"/>
        <v>36</v>
      </c>
      <c r="B102" t="str">
        <f t="shared" ca="1" si="28"/>
        <v>Travel_Rarely</v>
      </c>
      <c r="C102" t="str">
        <f t="shared" ca="1" si="29"/>
        <v>Sales</v>
      </c>
      <c r="D102">
        <f t="shared" ca="1" si="30"/>
        <v>25</v>
      </c>
      <c r="E102" t="str">
        <f t="shared" ca="1" si="31"/>
        <v>Human Resources</v>
      </c>
      <c r="F102">
        <v>1</v>
      </c>
      <c r="G102">
        <f t="shared" si="53"/>
        <v>101</v>
      </c>
      <c r="H102">
        <f t="shared" ca="1" si="32"/>
        <v>4</v>
      </c>
      <c r="I102" t="str">
        <f t="shared" ca="1" si="33"/>
        <v>Male</v>
      </c>
      <c r="J102">
        <f t="shared" ca="1" si="34"/>
        <v>1</v>
      </c>
      <c r="K102">
        <f t="shared" ca="1" si="35"/>
        <v>2</v>
      </c>
      <c r="L102" t="str">
        <f t="shared" ca="1" si="36"/>
        <v>Research Scientist</v>
      </c>
      <c r="M102">
        <f t="shared" ca="1" si="37"/>
        <v>1</v>
      </c>
      <c r="N102" t="str">
        <f t="shared" ca="1" si="38"/>
        <v>Married</v>
      </c>
      <c r="O102">
        <f t="shared" ca="1" si="39"/>
        <v>6894.9000000000005</v>
      </c>
      <c r="P102">
        <f t="shared" ca="1" si="40"/>
        <v>2</v>
      </c>
      <c r="Q102" t="str">
        <f t="shared" ca="1" si="41"/>
        <v>N</v>
      </c>
      <c r="R102" t="str">
        <f t="shared" ca="1" si="42"/>
        <v>Yes</v>
      </c>
      <c r="S102">
        <f t="shared" ca="1" si="43"/>
        <v>19</v>
      </c>
      <c r="T102">
        <f t="shared" ca="1" si="54"/>
        <v>3</v>
      </c>
      <c r="U102">
        <f t="shared" ca="1" si="54"/>
        <v>4</v>
      </c>
      <c r="V102">
        <f t="shared" ca="1" si="45"/>
        <v>3</v>
      </c>
      <c r="W102">
        <f t="shared" ca="1" si="46"/>
        <v>7</v>
      </c>
      <c r="X102">
        <f t="shared" ca="1" si="47"/>
        <v>4</v>
      </c>
      <c r="Y102">
        <f t="shared" ca="1" si="48"/>
        <v>2</v>
      </c>
      <c r="Z102">
        <f t="shared" ca="1" si="49"/>
        <v>0</v>
      </c>
      <c r="AA102">
        <f t="shared" ca="1" si="50"/>
        <v>0</v>
      </c>
      <c r="AB102">
        <f t="shared" ca="1" si="51"/>
        <v>4</v>
      </c>
      <c r="AC102">
        <f t="shared" ca="1" si="52"/>
        <v>0</v>
      </c>
    </row>
    <row r="103" spans="1:29" x14ac:dyDescent="0.2">
      <c r="A103">
        <f t="shared" ca="1" si="27"/>
        <v>49</v>
      </c>
      <c r="B103" t="str">
        <f t="shared" ca="1" si="28"/>
        <v>Non-travel</v>
      </c>
      <c r="C103" t="str">
        <f t="shared" ca="1" si="29"/>
        <v>Sales</v>
      </c>
      <c r="D103">
        <f t="shared" ca="1" si="30"/>
        <v>0</v>
      </c>
      <c r="E103" t="str">
        <f t="shared" ca="1" si="31"/>
        <v>Human Resources</v>
      </c>
      <c r="F103">
        <v>1</v>
      </c>
      <c r="G103">
        <f t="shared" si="53"/>
        <v>102</v>
      </c>
      <c r="H103">
        <f t="shared" ca="1" si="32"/>
        <v>1</v>
      </c>
      <c r="I103" t="str">
        <f t="shared" ca="1" si="33"/>
        <v>Male</v>
      </c>
      <c r="J103">
        <f t="shared" ca="1" si="34"/>
        <v>4</v>
      </c>
      <c r="K103">
        <f t="shared" ca="1" si="35"/>
        <v>2</v>
      </c>
      <c r="L103" t="str">
        <f t="shared" ca="1" si="36"/>
        <v>Human Resources</v>
      </c>
      <c r="M103">
        <f t="shared" ca="1" si="37"/>
        <v>1</v>
      </c>
      <c r="N103" t="str">
        <f t="shared" ca="1" si="38"/>
        <v>Single</v>
      </c>
      <c r="O103">
        <f t="shared" ca="1" si="39"/>
        <v>8486.8000000000011</v>
      </c>
      <c r="P103">
        <f t="shared" ca="1" si="40"/>
        <v>6</v>
      </c>
      <c r="Q103" t="str">
        <f t="shared" ca="1" si="41"/>
        <v>N</v>
      </c>
      <c r="R103" t="str">
        <f t="shared" ca="1" si="42"/>
        <v>Yes</v>
      </c>
      <c r="S103">
        <f t="shared" ca="1" si="43"/>
        <v>14</v>
      </c>
      <c r="T103">
        <f t="shared" ca="1" si="54"/>
        <v>1</v>
      </c>
      <c r="U103">
        <f t="shared" ca="1" si="54"/>
        <v>4</v>
      </c>
      <c r="V103">
        <f t="shared" ca="1" si="45"/>
        <v>3</v>
      </c>
      <c r="W103">
        <f t="shared" ca="1" si="46"/>
        <v>15</v>
      </c>
      <c r="X103">
        <f t="shared" ca="1" si="47"/>
        <v>4</v>
      </c>
      <c r="Y103">
        <f t="shared" ca="1" si="48"/>
        <v>1</v>
      </c>
      <c r="Z103">
        <f t="shared" ca="1" si="49"/>
        <v>15</v>
      </c>
      <c r="AA103">
        <f t="shared" ca="1" si="50"/>
        <v>13</v>
      </c>
      <c r="AB103">
        <f t="shared" ca="1" si="51"/>
        <v>7</v>
      </c>
      <c r="AC103">
        <f t="shared" ca="1" si="52"/>
        <v>7</v>
      </c>
    </row>
    <row r="104" spans="1:29" x14ac:dyDescent="0.2">
      <c r="A104">
        <f t="shared" ca="1" si="27"/>
        <v>42</v>
      </c>
      <c r="B104" t="str">
        <f t="shared" ca="1" si="28"/>
        <v>Non-travel</v>
      </c>
      <c r="C104" t="str">
        <f t="shared" ca="1" si="29"/>
        <v>Sales</v>
      </c>
      <c r="D104">
        <f t="shared" ca="1" si="30"/>
        <v>8</v>
      </c>
      <c r="E104" t="str">
        <f t="shared" ca="1" si="31"/>
        <v>Life Sciences</v>
      </c>
      <c r="F104">
        <v>1</v>
      </c>
      <c r="G104">
        <f t="shared" si="53"/>
        <v>103</v>
      </c>
      <c r="H104">
        <f t="shared" ca="1" si="32"/>
        <v>2</v>
      </c>
      <c r="I104" t="str">
        <f t="shared" ca="1" si="33"/>
        <v>Non-binary</v>
      </c>
      <c r="J104">
        <f t="shared" ca="1" si="34"/>
        <v>1</v>
      </c>
      <c r="K104">
        <f t="shared" ca="1" si="35"/>
        <v>2</v>
      </c>
      <c r="L104" t="str">
        <f t="shared" ca="1" si="36"/>
        <v>Laboratory Technician</v>
      </c>
      <c r="M104">
        <f t="shared" ca="1" si="37"/>
        <v>1</v>
      </c>
      <c r="N104" t="str">
        <f t="shared" ca="1" si="38"/>
        <v>Divorced</v>
      </c>
      <c r="O104">
        <f t="shared" ca="1" si="39"/>
        <v>7299</v>
      </c>
      <c r="P104">
        <f t="shared" ca="1" si="40"/>
        <v>8</v>
      </c>
      <c r="Q104" t="str">
        <f t="shared" ca="1" si="41"/>
        <v>Y</v>
      </c>
      <c r="R104" t="str">
        <f t="shared" ca="1" si="42"/>
        <v>No</v>
      </c>
      <c r="S104">
        <f t="shared" ca="1" si="43"/>
        <v>19</v>
      </c>
      <c r="T104">
        <f t="shared" ca="1" si="54"/>
        <v>1</v>
      </c>
      <c r="U104">
        <f t="shared" ca="1" si="54"/>
        <v>1</v>
      </c>
      <c r="V104">
        <f t="shared" ca="1" si="45"/>
        <v>1</v>
      </c>
      <c r="W104">
        <f t="shared" ca="1" si="46"/>
        <v>5</v>
      </c>
      <c r="X104">
        <f t="shared" ca="1" si="47"/>
        <v>5</v>
      </c>
      <c r="Y104">
        <f t="shared" ca="1" si="48"/>
        <v>1</v>
      </c>
      <c r="Z104">
        <f t="shared" ca="1" si="49"/>
        <v>5</v>
      </c>
      <c r="AA104">
        <f t="shared" ca="1" si="50"/>
        <v>5</v>
      </c>
      <c r="AB104">
        <f t="shared" ca="1" si="51"/>
        <v>2</v>
      </c>
      <c r="AC104">
        <f t="shared" ca="1" si="52"/>
        <v>5</v>
      </c>
    </row>
    <row r="105" spans="1:29" x14ac:dyDescent="0.2">
      <c r="A105">
        <f t="shared" ca="1" si="27"/>
        <v>18</v>
      </c>
      <c r="B105" t="str">
        <f t="shared" ca="1" si="28"/>
        <v>Travel_Rarely</v>
      </c>
      <c r="C105" t="str">
        <f t="shared" ca="1" si="29"/>
        <v>Human Resources</v>
      </c>
      <c r="D105">
        <f t="shared" ca="1" si="30"/>
        <v>12</v>
      </c>
      <c r="E105" t="str">
        <f t="shared" ca="1" si="31"/>
        <v>Technical Degree</v>
      </c>
      <c r="F105">
        <v>1</v>
      </c>
      <c r="G105">
        <f t="shared" si="53"/>
        <v>104</v>
      </c>
      <c r="H105">
        <f t="shared" ca="1" si="32"/>
        <v>4</v>
      </c>
      <c r="I105" t="str">
        <f t="shared" ca="1" si="33"/>
        <v>Male</v>
      </c>
      <c r="J105">
        <f t="shared" ca="1" si="34"/>
        <v>4</v>
      </c>
      <c r="K105">
        <f t="shared" ca="1" si="35"/>
        <v>4</v>
      </c>
      <c r="L105" t="str">
        <f t="shared" ca="1" si="36"/>
        <v>Research Director</v>
      </c>
      <c r="M105">
        <f t="shared" ca="1" si="37"/>
        <v>1</v>
      </c>
      <c r="N105" t="str">
        <f t="shared" ca="1" si="38"/>
        <v>Single</v>
      </c>
      <c r="O105">
        <f t="shared" ca="1" si="39"/>
        <v>5205.6000000000004</v>
      </c>
      <c r="P105">
        <f t="shared" ca="1" si="40"/>
        <v>10</v>
      </c>
      <c r="Q105" t="str">
        <f t="shared" ca="1" si="41"/>
        <v>Y</v>
      </c>
      <c r="R105" t="str">
        <f t="shared" ca="1" si="42"/>
        <v>No</v>
      </c>
      <c r="S105">
        <f t="shared" ca="1" si="43"/>
        <v>13</v>
      </c>
      <c r="T105">
        <f t="shared" ca="1" si="54"/>
        <v>2</v>
      </c>
      <c r="U105">
        <f t="shared" ca="1" si="54"/>
        <v>3</v>
      </c>
      <c r="V105">
        <f t="shared" ca="1" si="45"/>
        <v>3</v>
      </c>
      <c r="W105">
        <f t="shared" ca="1" si="46"/>
        <v>20</v>
      </c>
      <c r="X105">
        <f t="shared" ca="1" si="47"/>
        <v>6</v>
      </c>
      <c r="Y105">
        <f t="shared" ca="1" si="48"/>
        <v>3</v>
      </c>
      <c r="Z105">
        <f t="shared" ca="1" si="49"/>
        <v>20</v>
      </c>
      <c r="AA105">
        <f t="shared" ca="1" si="50"/>
        <v>4</v>
      </c>
      <c r="AB105">
        <f t="shared" ca="1" si="51"/>
        <v>13</v>
      </c>
      <c r="AC105">
        <f t="shared" ca="1" si="52"/>
        <v>2</v>
      </c>
    </row>
    <row r="106" spans="1:29" x14ac:dyDescent="0.2">
      <c r="A106">
        <f t="shared" ca="1" si="27"/>
        <v>44</v>
      </c>
      <c r="B106" t="str">
        <f t="shared" ca="1" si="28"/>
        <v>Non-travel</v>
      </c>
      <c r="C106" t="str">
        <f t="shared" ca="1" si="29"/>
        <v>Research &amp; Development</v>
      </c>
      <c r="D106">
        <f t="shared" ca="1" si="30"/>
        <v>19</v>
      </c>
      <c r="E106" t="str">
        <f t="shared" ca="1" si="31"/>
        <v>Technical Degree</v>
      </c>
      <c r="F106">
        <v>1</v>
      </c>
      <c r="G106">
        <f t="shared" si="53"/>
        <v>105</v>
      </c>
      <c r="H106">
        <f t="shared" ca="1" si="32"/>
        <v>2</v>
      </c>
      <c r="I106" t="str">
        <f t="shared" ca="1" si="33"/>
        <v>Non-binary</v>
      </c>
      <c r="J106">
        <f t="shared" ca="1" si="34"/>
        <v>4</v>
      </c>
      <c r="K106">
        <f t="shared" ca="1" si="35"/>
        <v>4</v>
      </c>
      <c r="L106" t="str">
        <f t="shared" ca="1" si="36"/>
        <v>Manager</v>
      </c>
      <c r="M106">
        <f t="shared" ca="1" si="37"/>
        <v>1</v>
      </c>
      <c r="N106" t="str">
        <f t="shared" ca="1" si="38"/>
        <v>Divorced</v>
      </c>
      <c r="O106">
        <f t="shared" ca="1" si="39"/>
        <v>16278.400000000001</v>
      </c>
      <c r="P106">
        <f t="shared" ca="1" si="40"/>
        <v>4</v>
      </c>
      <c r="Q106" t="str">
        <f t="shared" ca="1" si="41"/>
        <v>N</v>
      </c>
      <c r="R106" t="str">
        <f t="shared" ca="1" si="42"/>
        <v>No</v>
      </c>
      <c r="S106">
        <f t="shared" ca="1" si="43"/>
        <v>12</v>
      </c>
      <c r="T106">
        <f t="shared" ca="1" si="54"/>
        <v>1</v>
      </c>
      <c r="U106">
        <f t="shared" ca="1" si="54"/>
        <v>1</v>
      </c>
      <c r="V106">
        <f t="shared" ca="1" si="45"/>
        <v>1</v>
      </c>
      <c r="W106">
        <f t="shared" ca="1" si="46"/>
        <v>13</v>
      </c>
      <c r="X106">
        <f t="shared" ca="1" si="47"/>
        <v>0</v>
      </c>
      <c r="Y106">
        <f t="shared" ca="1" si="48"/>
        <v>4</v>
      </c>
      <c r="Z106">
        <f t="shared" ca="1" si="49"/>
        <v>13</v>
      </c>
      <c r="AA106">
        <f t="shared" ca="1" si="50"/>
        <v>10</v>
      </c>
      <c r="AB106">
        <f t="shared" ca="1" si="51"/>
        <v>9</v>
      </c>
      <c r="AC106">
        <f t="shared" ca="1" si="52"/>
        <v>11</v>
      </c>
    </row>
    <row r="107" spans="1:29" x14ac:dyDescent="0.2">
      <c r="A107">
        <f t="shared" ca="1" si="27"/>
        <v>29</v>
      </c>
      <c r="B107" t="str">
        <f t="shared" ca="1" si="28"/>
        <v>Travel_Frequently</v>
      </c>
      <c r="C107" t="str">
        <f t="shared" ca="1" si="29"/>
        <v>Sales</v>
      </c>
      <c r="D107">
        <f t="shared" ca="1" si="30"/>
        <v>20</v>
      </c>
      <c r="E107" t="str">
        <f t="shared" ca="1" si="31"/>
        <v>Technical Degree</v>
      </c>
      <c r="F107">
        <v>1</v>
      </c>
      <c r="G107">
        <f t="shared" si="53"/>
        <v>106</v>
      </c>
      <c r="H107">
        <f t="shared" ca="1" si="32"/>
        <v>3</v>
      </c>
      <c r="I107" t="str">
        <f t="shared" ca="1" si="33"/>
        <v>Non-binary</v>
      </c>
      <c r="J107">
        <f t="shared" ca="1" si="34"/>
        <v>1</v>
      </c>
      <c r="K107">
        <f t="shared" ca="1" si="35"/>
        <v>4</v>
      </c>
      <c r="L107" t="str">
        <f t="shared" ca="1" si="36"/>
        <v>Healthcare Representative</v>
      </c>
      <c r="M107">
        <f t="shared" ca="1" si="37"/>
        <v>1</v>
      </c>
      <c r="N107" t="str">
        <f t="shared" ca="1" si="38"/>
        <v>Married</v>
      </c>
      <c r="O107">
        <f t="shared" ca="1" si="39"/>
        <v>4692.5</v>
      </c>
      <c r="P107">
        <f t="shared" ca="1" si="40"/>
        <v>9</v>
      </c>
      <c r="Q107" t="str">
        <f t="shared" ca="1" si="41"/>
        <v>N</v>
      </c>
      <c r="R107" t="str">
        <f t="shared" ca="1" si="42"/>
        <v>Yes</v>
      </c>
      <c r="S107">
        <f t="shared" ca="1" si="43"/>
        <v>23</v>
      </c>
      <c r="T107">
        <f t="shared" ca="1" si="54"/>
        <v>1</v>
      </c>
      <c r="U107">
        <f t="shared" ca="1" si="54"/>
        <v>4</v>
      </c>
      <c r="V107">
        <f t="shared" ca="1" si="45"/>
        <v>0</v>
      </c>
      <c r="W107">
        <f t="shared" ca="1" si="46"/>
        <v>7</v>
      </c>
      <c r="X107">
        <f t="shared" ca="1" si="47"/>
        <v>2</v>
      </c>
      <c r="Y107">
        <f t="shared" ca="1" si="48"/>
        <v>3</v>
      </c>
      <c r="Z107">
        <f t="shared" ca="1" si="49"/>
        <v>0</v>
      </c>
      <c r="AA107">
        <f t="shared" ca="1" si="50"/>
        <v>0</v>
      </c>
      <c r="AB107">
        <f t="shared" ca="1" si="51"/>
        <v>7</v>
      </c>
      <c r="AC107">
        <f t="shared" ca="1" si="52"/>
        <v>0</v>
      </c>
    </row>
    <row r="108" spans="1:29" x14ac:dyDescent="0.2">
      <c r="A108">
        <f t="shared" ca="1" si="27"/>
        <v>53</v>
      </c>
      <c r="B108" t="str">
        <f t="shared" ca="1" si="28"/>
        <v>Non-travel</v>
      </c>
      <c r="C108" t="str">
        <f t="shared" ca="1" si="29"/>
        <v>Research &amp; Development</v>
      </c>
      <c r="D108">
        <f t="shared" ca="1" si="30"/>
        <v>9</v>
      </c>
      <c r="E108" t="str">
        <f t="shared" ca="1" si="31"/>
        <v>Medical</v>
      </c>
      <c r="F108">
        <v>1</v>
      </c>
      <c r="G108">
        <f t="shared" si="53"/>
        <v>107</v>
      </c>
      <c r="H108">
        <f t="shared" ca="1" si="32"/>
        <v>4</v>
      </c>
      <c r="I108" t="str">
        <f t="shared" ca="1" si="33"/>
        <v>Non-binary</v>
      </c>
      <c r="J108">
        <f t="shared" ca="1" si="34"/>
        <v>3</v>
      </c>
      <c r="K108">
        <f t="shared" ca="1" si="35"/>
        <v>5</v>
      </c>
      <c r="L108" t="str">
        <f t="shared" ca="1" si="36"/>
        <v>Research Director</v>
      </c>
      <c r="M108">
        <f t="shared" ca="1" si="37"/>
        <v>1</v>
      </c>
      <c r="N108" t="str">
        <f t="shared" ca="1" si="38"/>
        <v>Divorced</v>
      </c>
      <c r="O108">
        <f t="shared" ca="1" si="39"/>
        <v>12586.5</v>
      </c>
      <c r="P108">
        <f t="shared" ca="1" si="40"/>
        <v>7</v>
      </c>
      <c r="Q108" t="str">
        <f t="shared" ca="1" si="41"/>
        <v>Y</v>
      </c>
      <c r="R108" t="str">
        <f t="shared" ca="1" si="42"/>
        <v>Yes</v>
      </c>
      <c r="S108">
        <f t="shared" ca="1" si="43"/>
        <v>17</v>
      </c>
      <c r="T108">
        <f t="shared" ca="1" si="54"/>
        <v>4</v>
      </c>
      <c r="U108">
        <f t="shared" ca="1" si="54"/>
        <v>1</v>
      </c>
      <c r="V108">
        <f t="shared" ca="1" si="45"/>
        <v>3</v>
      </c>
      <c r="W108">
        <f t="shared" ca="1" si="46"/>
        <v>10</v>
      </c>
      <c r="X108">
        <f t="shared" ca="1" si="47"/>
        <v>2</v>
      </c>
      <c r="Y108">
        <f t="shared" ca="1" si="48"/>
        <v>2</v>
      </c>
      <c r="Z108">
        <f t="shared" ca="1" si="49"/>
        <v>10</v>
      </c>
      <c r="AA108">
        <f t="shared" ca="1" si="50"/>
        <v>10</v>
      </c>
      <c r="AB108">
        <f t="shared" ca="1" si="51"/>
        <v>10</v>
      </c>
      <c r="AC108">
        <f t="shared" ca="1" si="52"/>
        <v>10</v>
      </c>
    </row>
    <row r="109" spans="1:29" x14ac:dyDescent="0.2">
      <c r="A109">
        <f t="shared" ca="1" si="27"/>
        <v>45</v>
      </c>
      <c r="B109" t="str">
        <f t="shared" ca="1" si="28"/>
        <v>Travel_Rarely</v>
      </c>
      <c r="C109" t="str">
        <f t="shared" ca="1" si="29"/>
        <v>Research &amp; Development</v>
      </c>
      <c r="D109">
        <f t="shared" ca="1" si="30"/>
        <v>2</v>
      </c>
      <c r="E109" t="str">
        <f t="shared" ca="1" si="31"/>
        <v>Life Sciences</v>
      </c>
      <c r="F109">
        <v>1</v>
      </c>
      <c r="G109">
        <f t="shared" si="53"/>
        <v>108</v>
      </c>
      <c r="H109">
        <f t="shared" ca="1" si="32"/>
        <v>1</v>
      </c>
      <c r="I109" t="str">
        <f t="shared" ca="1" si="33"/>
        <v>Female</v>
      </c>
      <c r="J109">
        <f t="shared" ca="1" si="34"/>
        <v>1</v>
      </c>
      <c r="K109">
        <f t="shared" ca="1" si="35"/>
        <v>4</v>
      </c>
      <c r="L109" t="str">
        <f t="shared" ca="1" si="36"/>
        <v>Laboratory Technician</v>
      </c>
      <c r="M109">
        <f t="shared" ca="1" si="37"/>
        <v>4</v>
      </c>
      <c r="N109" t="str">
        <f t="shared" ca="1" si="38"/>
        <v>Divorced</v>
      </c>
      <c r="O109">
        <f t="shared" ca="1" si="39"/>
        <v>5650.5</v>
      </c>
      <c r="P109">
        <f t="shared" ca="1" si="40"/>
        <v>5</v>
      </c>
      <c r="Q109" t="str">
        <f t="shared" ca="1" si="41"/>
        <v>N</v>
      </c>
      <c r="R109" t="str">
        <f t="shared" ca="1" si="42"/>
        <v>Yes</v>
      </c>
      <c r="S109">
        <f t="shared" ca="1" si="43"/>
        <v>21</v>
      </c>
      <c r="T109">
        <f t="shared" ca="1" si="54"/>
        <v>1</v>
      </c>
      <c r="U109">
        <f t="shared" ca="1" si="54"/>
        <v>3</v>
      </c>
      <c r="V109">
        <f t="shared" ca="1" si="45"/>
        <v>2</v>
      </c>
      <c r="W109">
        <f t="shared" ca="1" si="46"/>
        <v>6</v>
      </c>
      <c r="X109">
        <f t="shared" ca="1" si="47"/>
        <v>4</v>
      </c>
      <c r="Y109">
        <f t="shared" ca="1" si="48"/>
        <v>2</v>
      </c>
      <c r="Z109">
        <f t="shared" ca="1" si="49"/>
        <v>6</v>
      </c>
      <c r="AA109">
        <f t="shared" ca="1" si="50"/>
        <v>6</v>
      </c>
      <c r="AB109">
        <f t="shared" ca="1" si="51"/>
        <v>6</v>
      </c>
      <c r="AC109">
        <f t="shared" ca="1" si="52"/>
        <v>6</v>
      </c>
    </row>
    <row r="110" spans="1:29" x14ac:dyDescent="0.2">
      <c r="A110">
        <f t="shared" ca="1" si="27"/>
        <v>21</v>
      </c>
      <c r="B110" t="str">
        <f t="shared" ca="1" si="28"/>
        <v>Non-travel</v>
      </c>
      <c r="C110" t="str">
        <f t="shared" ca="1" si="29"/>
        <v>Human Resources</v>
      </c>
      <c r="D110">
        <f t="shared" ca="1" si="30"/>
        <v>14</v>
      </c>
      <c r="E110" t="str">
        <f t="shared" ca="1" si="31"/>
        <v>Human Resources</v>
      </c>
      <c r="F110">
        <v>1</v>
      </c>
      <c r="G110">
        <f t="shared" si="53"/>
        <v>109</v>
      </c>
      <c r="H110">
        <f t="shared" ca="1" si="32"/>
        <v>4</v>
      </c>
      <c r="I110" t="str">
        <f t="shared" ca="1" si="33"/>
        <v>Female</v>
      </c>
      <c r="J110">
        <f t="shared" ca="1" si="34"/>
        <v>1</v>
      </c>
      <c r="K110">
        <f t="shared" ca="1" si="35"/>
        <v>1</v>
      </c>
      <c r="L110" t="str">
        <f t="shared" ca="1" si="36"/>
        <v>Human Resources</v>
      </c>
      <c r="M110">
        <f t="shared" ca="1" si="37"/>
        <v>2</v>
      </c>
      <c r="N110" t="str">
        <f t="shared" ca="1" si="38"/>
        <v>Single</v>
      </c>
      <c r="O110">
        <f t="shared" ca="1" si="39"/>
        <v>6371.9000000000005</v>
      </c>
      <c r="P110">
        <f t="shared" ca="1" si="40"/>
        <v>3</v>
      </c>
      <c r="Q110" t="str">
        <f t="shared" ca="1" si="41"/>
        <v>Y</v>
      </c>
      <c r="R110" t="str">
        <f t="shared" ca="1" si="42"/>
        <v>Yes</v>
      </c>
      <c r="S110">
        <f t="shared" ca="1" si="43"/>
        <v>24</v>
      </c>
      <c r="T110">
        <f t="shared" ca="1" si="54"/>
        <v>4</v>
      </c>
      <c r="U110">
        <f t="shared" ca="1" si="54"/>
        <v>4</v>
      </c>
      <c r="V110">
        <f t="shared" ca="1" si="45"/>
        <v>3</v>
      </c>
      <c r="W110">
        <f t="shared" ca="1" si="46"/>
        <v>23</v>
      </c>
      <c r="X110">
        <f t="shared" ca="1" si="47"/>
        <v>6</v>
      </c>
      <c r="Y110">
        <f t="shared" ca="1" si="48"/>
        <v>3</v>
      </c>
      <c r="Z110">
        <f t="shared" ca="1" si="49"/>
        <v>0</v>
      </c>
      <c r="AA110">
        <f t="shared" ca="1" si="50"/>
        <v>0</v>
      </c>
      <c r="AB110">
        <f t="shared" ca="1" si="51"/>
        <v>5</v>
      </c>
      <c r="AC110">
        <f t="shared" ca="1" si="52"/>
        <v>0</v>
      </c>
    </row>
    <row r="111" spans="1:29" x14ac:dyDescent="0.2">
      <c r="A111">
        <f t="shared" ca="1" si="27"/>
        <v>22</v>
      </c>
      <c r="B111" t="str">
        <f t="shared" ca="1" si="28"/>
        <v>Travel_Frequently</v>
      </c>
      <c r="C111" t="str">
        <f t="shared" ca="1" si="29"/>
        <v>Research &amp; Development</v>
      </c>
      <c r="D111">
        <f t="shared" ca="1" si="30"/>
        <v>14</v>
      </c>
      <c r="E111" t="str">
        <f t="shared" ca="1" si="31"/>
        <v>Medical</v>
      </c>
      <c r="F111">
        <v>1</v>
      </c>
      <c r="G111">
        <f t="shared" si="53"/>
        <v>110</v>
      </c>
      <c r="H111">
        <f t="shared" ca="1" si="32"/>
        <v>2</v>
      </c>
      <c r="I111" t="str">
        <f t="shared" ca="1" si="33"/>
        <v>Male</v>
      </c>
      <c r="J111">
        <f t="shared" ca="1" si="34"/>
        <v>3</v>
      </c>
      <c r="K111">
        <f t="shared" ca="1" si="35"/>
        <v>4</v>
      </c>
      <c r="L111" t="str">
        <f t="shared" ca="1" si="36"/>
        <v>Research Scientist</v>
      </c>
      <c r="M111">
        <f t="shared" ca="1" si="37"/>
        <v>1</v>
      </c>
      <c r="N111" t="str">
        <f t="shared" ca="1" si="38"/>
        <v>Single</v>
      </c>
      <c r="O111">
        <f t="shared" ca="1" si="39"/>
        <v>23442.100000000002</v>
      </c>
      <c r="P111">
        <f t="shared" ca="1" si="40"/>
        <v>4</v>
      </c>
      <c r="Q111" t="str">
        <f t="shared" ca="1" si="41"/>
        <v>Y</v>
      </c>
      <c r="R111" t="str">
        <f t="shared" ca="1" si="42"/>
        <v>No</v>
      </c>
      <c r="S111">
        <f t="shared" ca="1" si="43"/>
        <v>25</v>
      </c>
      <c r="T111">
        <f t="shared" ca="1" si="54"/>
        <v>2</v>
      </c>
      <c r="U111">
        <f t="shared" ca="1" si="54"/>
        <v>1</v>
      </c>
      <c r="V111">
        <f t="shared" ca="1" si="45"/>
        <v>1</v>
      </c>
      <c r="W111">
        <f t="shared" ca="1" si="46"/>
        <v>14</v>
      </c>
      <c r="X111">
        <f t="shared" ca="1" si="47"/>
        <v>0</v>
      </c>
      <c r="Y111">
        <f t="shared" ca="1" si="48"/>
        <v>1</v>
      </c>
      <c r="Z111">
        <f t="shared" ca="1" si="49"/>
        <v>4</v>
      </c>
      <c r="AA111">
        <f t="shared" ca="1" si="50"/>
        <v>4</v>
      </c>
      <c r="AB111">
        <f t="shared" ca="1" si="51"/>
        <v>14</v>
      </c>
      <c r="AC111">
        <f t="shared" ca="1" si="52"/>
        <v>4</v>
      </c>
    </row>
    <row r="112" spans="1:29" x14ac:dyDescent="0.2">
      <c r="A112">
        <f t="shared" ca="1" si="27"/>
        <v>49</v>
      </c>
      <c r="B112" t="str">
        <f t="shared" ca="1" si="28"/>
        <v>Non-travel</v>
      </c>
      <c r="C112" t="str">
        <f t="shared" ca="1" si="29"/>
        <v>Human Resources</v>
      </c>
      <c r="D112">
        <f t="shared" ca="1" si="30"/>
        <v>4</v>
      </c>
      <c r="E112" t="str">
        <f t="shared" ca="1" si="31"/>
        <v>Human Resources</v>
      </c>
      <c r="F112">
        <v>1</v>
      </c>
      <c r="G112">
        <f t="shared" si="53"/>
        <v>111</v>
      </c>
      <c r="H112">
        <f t="shared" ca="1" si="32"/>
        <v>4</v>
      </c>
      <c r="I112" t="str">
        <f t="shared" ca="1" si="33"/>
        <v>Male</v>
      </c>
      <c r="J112">
        <f t="shared" ca="1" si="34"/>
        <v>3</v>
      </c>
      <c r="K112">
        <f t="shared" ca="1" si="35"/>
        <v>2</v>
      </c>
      <c r="L112" t="str">
        <f t="shared" ca="1" si="36"/>
        <v>Research Director</v>
      </c>
      <c r="M112">
        <f t="shared" ca="1" si="37"/>
        <v>1</v>
      </c>
      <c r="N112" t="str">
        <f t="shared" ca="1" si="38"/>
        <v>Married</v>
      </c>
      <c r="O112">
        <f t="shared" ca="1" si="39"/>
        <v>8980.5</v>
      </c>
      <c r="P112">
        <f t="shared" ca="1" si="40"/>
        <v>2</v>
      </c>
      <c r="Q112" t="str">
        <f t="shared" ca="1" si="41"/>
        <v>N</v>
      </c>
      <c r="R112" t="str">
        <f t="shared" ca="1" si="42"/>
        <v>Yes</v>
      </c>
      <c r="S112">
        <f t="shared" ca="1" si="43"/>
        <v>13</v>
      </c>
      <c r="T112">
        <f t="shared" ca="1" si="54"/>
        <v>1</v>
      </c>
      <c r="U112">
        <f t="shared" ca="1" si="54"/>
        <v>4</v>
      </c>
      <c r="V112">
        <f t="shared" ca="1" si="45"/>
        <v>1</v>
      </c>
      <c r="W112">
        <f t="shared" ca="1" si="46"/>
        <v>21</v>
      </c>
      <c r="X112">
        <f t="shared" ca="1" si="47"/>
        <v>1</v>
      </c>
      <c r="Y112">
        <f t="shared" ca="1" si="48"/>
        <v>1</v>
      </c>
      <c r="Z112">
        <f t="shared" ca="1" si="49"/>
        <v>21</v>
      </c>
      <c r="AA112">
        <f t="shared" ca="1" si="50"/>
        <v>8</v>
      </c>
      <c r="AB112">
        <f t="shared" ca="1" si="51"/>
        <v>14</v>
      </c>
      <c r="AC112">
        <f t="shared" ca="1" si="52"/>
        <v>8</v>
      </c>
    </row>
    <row r="113" spans="1:29" x14ac:dyDescent="0.2">
      <c r="A113">
        <f t="shared" ca="1" si="27"/>
        <v>40</v>
      </c>
      <c r="B113" t="str">
        <f t="shared" ca="1" si="28"/>
        <v>Travel_Frequently</v>
      </c>
      <c r="C113" t="str">
        <f t="shared" ca="1" si="29"/>
        <v>Research &amp; Development</v>
      </c>
      <c r="D113">
        <f t="shared" ca="1" si="30"/>
        <v>14</v>
      </c>
      <c r="E113" t="str">
        <f t="shared" ca="1" si="31"/>
        <v>Medical</v>
      </c>
      <c r="F113">
        <v>1</v>
      </c>
      <c r="G113">
        <f t="shared" si="53"/>
        <v>112</v>
      </c>
      <c r="H113">
        <f t="shared" ca="1" si="32"/>
        <v>4</v>
      </c>
      <c r="I113" t="str">
        <f t="shared" ca="1" si="33"/>
        <v>Male</v>
      </c>
      <c r="J113">
        <f t="shared" ca="1" si="34"/>
        <v>1</v>
      </c>
      <c r="K113">
        <f t="shared" ca="1" si="35"/>
        <v>1</v>
      </c>
      <c r="L113" t="str">
        <f t="shared" ca="1" si="36"/>
        <v>Research Director</v>
      </c>
      <c r="M113">
        <f t="shared" ca="1" si="37"/>
        <v>2</v>
      </c>
      <c r="N113" t="str">
        <f t="shared" ca="1" si="38"/>
        <v>Single</v>
      </c>
      <c r="O113">
        <f t="shared" ca="1" si="39"/>
        <v>4755.9000000000005</v>
      </c>
      <c r="P113">
        <f t="shared" ca="1" si="40"/>
        <v>4</v>
      </c>
      <c r="Q113" t="str">
        <f t="shared" ca="1" si="41"/>
        <v>Y</v>
      </c>
      <c r="R113" t="str">
        <f t="shared" ca="1" si="42"/>
        <v>No</v>
      </c>
      <c r="S113">
        <f t="shared" ca="1" si="43"/>
        <v>20</v>
      </c>
      <c r="T113">
        <f t="shared" ca="1" si="54"/>
        <v>3</v>
      </c>
      <c r="U113">
        <f t="shared" ca="1" si="54"/>
        <v>4</v>
      </c>
      <c r="V113">
        <f t="shared" ca="1" si="45"/>
        <v>1</v>
      </c>
      <c r="W113">
        <f t="shared" ca="1" si="46"/>
        <v>4</v>
      </c>
      <c r="X113">
        <f t="shared" ca="1" si="47"/>
        <v>6</v>
      </c>
      <c r="Y113">
        <f t="shared" ca="1" si="48"/>
        <v>4</v>
      </c>
      <c r="Z113">
        <f t="shared" ca="1" si="49"/>
        <v>4</v>
      </c>
      <c r="AA113">
        <f t="shared" ca="1" si="50"/>
        <v>1</v>
      </c>
      <c r="AB113">
        <f t="shared" ca="1" si="51"/>
        <v>4</v>
      </c>
      <c r="AC113">
        <f t="shared" ca="1" si="52"/>
        <v>4</v>
      </c>
    </row>
    <row r="114" spans="1:29" x14ac:dyDescent="0.2">
      <c r="A114">
        <f t="shared" ca="1" si="27"/>
        <v>49</v>
      </c>
      <c r="B114" t="str">
        <f t="shared" ca="1" si="28"/>
        <v>Travel_Rarely</v>
      </c>
      <c r="C114" t="str">
        <f t="shared" ca="1" si="29"/>
        <v>Research &amp; Development</v>
      </c>
      <c r="D114">
        <f t="shared" ca="1" si="30"/>
        <v>4</v>
      </c>
      <c r="E114" t="str">
        <f t="shared" ca="1" si="31"/>
        <v>Other</v>
      </c>
      <c r="F114">
        <v>1</v>
      </c>
      <c r="G114">
        <f t="shared" si="53"/>
        <v>113</v>
      </c>
      <c r="H114">
        <f t="shared" ca="1" si="32"/>
        <v>4</v>
      </c>
      <c r="I114" t="str">
        <f t="shared" ca="1" si="33"/>
        <v>Female</v>
      </c>
      <c r="J114">
        <f t="shared" ca="1" si="34"/>
        <v>4</v>
      </c>
      <c r="K114">
        <f t="shared" ca="1" si="35"/>
        <v>2</v>
      </c>
      <c r="L114" t="str">
        <f t="shared" ca="1" si="36"/>
        <v>Research Director</v>
      </c>
      <c r="M114">
        <f t="shared" ca="1" si="37"/>
        <v>1</v>
      </c>
      <c r="N114" t="str">
        <f t="shared" ca="1" si="38"/>
        <v>Divorced</v>
      </c>
      <c r="O114">
        <f t="shared" ca="1" si="39"/>
        <v>11638.5</v>
      </c>
      <c r="P114">
        <f t="shared" ca="1" si="40"/>
        <v>10</v>
      </c>
      <c r="Q114" t="str">
        <f t="shared" ca="1" si="41"/>
        <v>N</v>
      </c>
      <c r="R114" t="str">
        <f t="shared" ca="1" si="42"/>
        <v>Yes</v>
      </c>
      <c r="S114">
        <f t="shared" ca="1" si="43"/>
        <v>10</v>
      </c>
      <c r="T114">
        <f t="shared" ca="1" si="54"/>
        <v>1</v>
      </c>
      <c r="U114">
        <f t="shared" ca="1" si="54"/>
        <v>3</v>
      </c>
      <c r="V114">
        <f t="shared" ca="1" si="45"/>
        <v>2</v>
      </c>
      <c r="W114">
        <f t="shared" ca="1" si="46"/>
        <v>11</v>
      </c>
      <c r="X114">
        <f t="shared" ca="1" si="47"/>
        <v>4</v>
      </c>
      <c r="Y114">
        <f t="shared" ca="1" si="48"/>
        <v>2</v>
      </c>
      <c r="Z114">
        <f t="shared" ca="1" si="49"/>
        <v>11</v>
      </c>
      <c r="AA114">
        <f t="shared" ca="1" si="50"/>
        <v>11</v>
      </c>
      <c r="AB114">
        <f t="shared" ca="1" si="51"/>
        <v>11</v>
      </c>
      <c r="AC114">
        <f t="shared" ca="1" si="52"/>
        <v>11</v>
      </c>
    </row>
    <row r="115" spans="1:29" x14ac:dyDescent="0.2">
      <c r="A115">
        <f t="shared" ca="1" si="27"/>
        <v>37</v>
      </c>
      <c r="B115" t="str">
        <f t="shared" ca="1" si="28"/>
        <v>Travel_Frequently</v>
      </c>
      <c r="C115" t="str">
        <f t="shared" ca="1" si="29"/>
        <v>Human Resources</v>
      </c>
      <c r="D115">
        <f t="shared" ca="1" si="30"/>
        <v>8</v>
      </c>
      <c r="E115" t="str">
        <f t="shared" ca="1" si="31"/>
        <v>Human Resources</v>
      </c>
      <c r="F115">
        <v>1</v>
      </c>
      <c r="G115">
        <f t="shared" si="53"/>
        <v>114</v>
      </c>
      <c r="H115">
        <f t="shared" ca="1" si="32"/>
        <v>4</v>
      </c>
      <c r="I115" t="str">
        <f t="shared" ca="1" si="33"/>
        <v>Non-binary</v>
      </c>
      <c r="J115">
        <f t="shared" ca="1" si="34"/>
        <v>4</v>
      </c>
      <c r="K115">
        <f t="shared" ca="1" si="35"/>
        <v>5</v>
      </c>
      <c r="L115" t="str">
        <f t="shared" ca="1" si="36"/>
        <v>Research Scientist</v>
      </c>
      <c r="M115">
        <f t="shared" ca="1" si="37"/>
        <v>3</v>
      </c>
      <c r="N115" t="str">
        <f t="shared" ca="1" si="38"/>
        <v>Divorced</v>
      </c>
      <c r="O115">
        <f t="shared" ca="1" si="39"/>
        <v>5112.3</v>
      </c>
      <c r="P115">
        <f t="shared" ca="1" si="40"/>
        <v>3</v>
      </c>
      <c r="Q115" t="str">
        <f t="shared" ca="1" si="41"/>
        <v>Y</v>
      </c>
      <c r="R115" t="str">
        <f t="shared" ca="1" si="42"/>
        <v>Yes</v>
      </c>
      <c r="S115">
        <f t="shared" ca="1" si="43"/>
        <v>22</v>
      </c>
      <c r="T115">
        <f t="shared" ca="1" si="54"/>
        <v>3</v>
      </c>
      <c r="U115">
        <f t="shared" ca="1" si="54"/>
        <v>4</v>
      </c>
      <c r="V115">
        <f t="shared" ca="1" si="45"/>
        <v>0</v>
      </c>
      <c r="W115">
        <f t="shared" ca="1" si="46"/>
        <v>17</v>
      </c>
      <c r="X115">
        <f t="shared" ca="1" si="47"/>
        <v>2</v>
      </c>
      <c r="Y115">
        <f t="shared" ca="1" si="48"/>
        <v>2</v>
      </c>
      <c r="Z115">
        <f t="shared" ca="1" si="49"/>
        <v>7</v>
      </c>
      <c r="AA115">
        <f t="shared" ca="1" si="50"/>
        <v>7</v>
      </c>
      <c r="AB115">
        <f t="shared" ca="1" si="51"/>
        <v>2</v>
      </c>
      <c r="AC115">
        <f t="shared" ca="1" si="52"/>
        <v>7</v>
      </c>
    </row>
    <row r="116" spans="1:29" x14ac:dyDescent="0.2">
      <c r="A116">
        <f t="shared" ca="1" si="27"/>
        <v>18</v>
      </c>
      <c r="B116" t="str">
        <f t="shared" ca="1" si="28"/>
        <v>Travel_Rarely</v>
      </c>
      <c r="C116" t="str">
        <f t="shared" ca="1" si="29"/>
        <v>Sales</v>
      </c>
      <c r="D116">
        <f t="shared" ca="1" si="30"/>
        <v>20</v>
      </c>
      <c r="E116" t="str">
        <f t="shared" ca="1" si="31"/>
        <v>Medical</v>
      </c>
      <c r="F116">
        <v>1</v>
      </c>
      <c r="G116">
        <f t="shared" si="53"/>
        <v>115</v>
      </c>
      <c r="H116">
        <f t="shared" ca="1" si="32"/>
        <v>1</v>
      </c>
      <c r="I116" t="str">
        <f t="shared" ca="1" si="33"/>
        <v>Non-binary</v>
      </c>
      <c r="J116">
        <f t="shared" ca="1" si="34"/>
        <v>1</v>
      </c>
      <c r="K116">
        <f t="shared" ca="1" si="35"/>
        <v>2</v>
      </c>
      <c r="L116" t="str">
        <f t="shared" ca="1" si="36"/>
        <v>Manager</v>
      </c>
      <c r="M116">
        <f t="shared" ca="1" si="37"/>
        <v>4</v>
      </c>
      <c r="N116" t="str">
        <f t="shared" ca="1" si="38"/>
        <v>Single</v>
      </c>
      <c r="O116">
        <f t="shared" ca="1" si="39"/>
        <v>3058.8</v>
      </c>
      <c r="P116">
        <f t="shared" ca="1" si="40"/>
        <v>6</v>
      </c>
      <c r="Q116" t="str">
        <f t="shared" ca="1" si="41"/>
        <v>Y</v>
      </c>
      <c r="R116" t="str">
        <f t="shared" ca="1" si="42"/>
        <v>Yes</v>
      </c>
      <c r="S116">
        <f t="shared" ca="1" si="43"/>
        <v>15</v>
      </c>
      <c r="T116">
        <f t="shared" ca="1" si="54"/>
        <v>2</v>
      </c>
      <c r="U116">
        <f t="shared" ca="1" si="54"/>
        <v>2</v>
      </c>
      <c r="V116">
        <f t="shared" ca="1" si="45"/>
        <v>3</v>
      </c>
      <c r="W116">
        <f t="shared" ca="1" si="46"/>
        <v>21</v>
      </c>
      <c r="X116">
        <f t="shared" ca="1" si="47"/>
        <v>2</v>
      </c>
      <c r="Y116">
        <f t="shared" ca="1" si="48"/>
        <v>1</v>
      </c>
      <c r="Z116">
        <f t="shared" ca="1" si="49"/>
        <v>10</v>
      </c>
      <c r="AA116">
        <f t="shared" ca="1" si="50"/>
        <v>7</v>
      </c>
      <c r="AB116">
        <f t="shared" ca="1" si="51"/>
        <v>8</v>
      </c>
      <c r="AC116">
        <f t="shared" ca="1" si="52"/>
        <v>4</v>
      </c>
    </row>
    <row r="117" spans="1:29" x14ac:dyDescent="0.2">
      <c r="A117">
        <f t="shared" ca="1" si="27"/>
        <v>29</v>
      </c>
      <c r="B117" t="str">
        <f t="shared" ca="1" si="28"/>
        <v>Travel_Frequently</v>
      </c>
      <c r="C117" t="str">
        <f t="shared" ca="1" si="29"/>
        <v>Sales</v>
      </c>
      <c r="D117">
        <f t="shared" ca="1" si="30"/>
        <v>0</v>
      </c>
      <c r="E117" t="str">
        <f t="shared" ca="1" si="31"/>
        <v>Other</v>
      </c>
      <c r="F117">
        <v>1</v>
      </c>
      <c r="G117">
        <f t="shared" si="53"/>
        <v>116</v>
      </c>
      <c r="H117">
        <f t="shared" ca="1" si="32"/>
        <v>3</v>
      </c>
      <c r="I117" t="str">
        <f t="shared" ca="1" si="33"/>
        <v>Prefer to self-describe</v>
      </c>
      <c r="J117">
        <f t="shared" ca="1" si="34"/>
        <v>1</v>
      </c>
      <c r="K117">
        <f t="shared" ca="1" si="35"/>
        <v>3</v>
      </c>
      <c r="L117" t="str">
        <f t="shared" ca="1" si="36"/>
        <v>Human Resources</v>
      </c>
      <c r="M117">
        <f t="shared" ca="1" si="37"/>
        <v>3</v>
      </c>
      <c r="N117" t="str">
        <f t="shared" ca="1" si="38"/>
        <v>Single</v>
      </c>
      <c r="O117">
        <f t="shared" ca="1" si="39"/>
        <v>23894.9</v>
      </c>
      <c r="P117">
        <f t="shared" ca="1" si="40"/>
        <v>8</v>
      </c>
      <c r="Q117" t="str">
        <f t="shared" ca="1" si="41"/>
        <v>Y</v>
      </c>
      <c r="R117" t="str">
        <f t="shared" ca="1" si="42"/>
        <v>Yes</v>
      </c>
      <c r="S117">
        <f t="shared" ca="1" si="43"/>
        <v>25</v>
      </c>
      <c r="T117">
        <f t="shared" ca="1" si="54"/>
        <v>4</v>
      </c>
      <c r="U117">
        <f t="shared" ca="1" si="54"/>
        <v>4</v>
      </c>
      <c r="V117">
        <f t="shared" ca="1" si="45"/>
        <v>2</v>
      </c>
      <c r="W117">
        <f t="shared" ca="1" si="46"/>
        <v>9</v>
      </c>
      <c r="X117">
        <f t="shared" ca="1" si="47"/>
        <v>5</v>
      </c>
      <c r="Y117">
        <f t="shared" ca="1" si="48"/>
        <v>2</v>
      </c>
      <c r="Z117">
        <f t="shared" ca="1" si="49"/>
        <v>8</v>
      </c>
      <c r="AA117">
        <f t="shared" ca="1" si="50"/>
        <v>2</v>
      </c>
      <c r="AB117">
        <f t="shared" ca="1" si="51"/>
        <v>7</v>
      </c>
      <c r="AC117">
        <f t="shared" ca="1" si="52"/>
        <v>8</v>
      </c>
    </row>
    <row r="118" spans="1:29" x14ac:dyDescent="0.2">
      <c r="A118">
        <f t="shared" ca="1" si="27"/>
        <v>44</v>
      </c>
      <c r="B118" t="str">
        <f t="shared" ca="1" si="28"/>
        <v>Travel_Frequently</v>
      </c>
      <c r="C118" t="str">
        <f t="shared" ca="1" si="29"/>
        <v>Human Resources</v>
      </c>
      <c r="D118">
        <f t="shared" ca="1" si="30"/>
        <v>7</v>
      </c>
      <c r="E118" t="str">
        <f t="shared" ca="1" si="31"/>
        <v>Medical</v>
      </c>
      <c r="F118">
        <v>1</v>
      </c>
      <c r="G118">
        <f t="shared" si="53"/>
        <v>117</v>
      </c>
      <c r="H118">
        <f t="shared" ca="1" si="32"/>
        <v>2</v>
      </c>
      <c r="I118" t="str">
        <f t="shared" ca="1" si="33"/>
        <v>Prefer to self-describe</v>
      </c>
      <c r="J118">
        <f t="shared" ca="1" si="34"/>
        <v>4</v>
      </c>
      <c r="K118">
        <f t="shared" ca="1" si="35"/>
        <v>4</v>
      </c>
      <c r="L118" t="str">
        <f t="shared" ca="1" si="36"/>
        <v>Manager</v>
      </c>
      <c r="M118">
        <f t="shared" ca="1" si="37"/>
        <v>1</v>
      </c>
      <c r="N118" t="str">
        <f t="shared" ca="1" si="38"/>
        <v>Single</v>
      </c>
      <c r="O118">
        <f t="shared" ca="1" si="39"/>
        <v>6051.5</v>
      </c>
      <c r="P118">
        <f t="shared" ca="1" si="40"/>
        <v>4</v>
      </c>
      <c r="Q118" t="str">
        <f t="shared" ca="1" si="41"/>
        <v>N</v>
      </c>
      <c r="R118" t="str">
        <f t="shared" ca="1" si="42"/>
        <v>No</v>
      </c>
      <c r="S118">
        <f t="shared" ca="1" si="43"/>
        <v>22</v>
      </c>
      <c r="T118">
        <f t="shared" ca="1" si="54"/>
        <v>1</v>
      </c>
      <c r="U118">
        <f t="shared" ca="1" si="54"/>
        <v>3</v>
      </c>
      <c r="V118">
        <f t="shared" ca="1" si="45"/>
        <v>2</v>
      </c>
      <c r="W118">
        <f t="shared" ca="1" si="46"/>
        <v>14</v>
      </c>
      <c r="X118">
        <f t="shared" ca="1" si="47"/>
        <v>3</v>
      </c>
      <c r="Y118">
        <f t="shared" ca="1" si="48"/>
        <v>4</v>
      </c>
      <c r="Z118">
        <f t="shared" ca="1" si="49"/>
        <v>14</v>
      </c>
      <c r="AA118">
        <f t="shared" ca="1" si="50"/>
        <v>9</v>
      </c>
      <c r="AB118">
        <f t="shared" ca="1" si="51"/>
        <v>14</v>
      </c>
      <c r="AC118">
        <f t="shared" ca="1" si="52"/>
        <v>13</v>
      </c>
    </row>
    <row r="119" spans="1:29" x14ac:dyDescent="0.2">
      <c r="A119">
        <f t="shared" ca="1" si="27"/>
        <v>42</v>
      </c>
      <c r="B119" t="str">
        <f t="shared" ca="1" si="28"/>
        <v>Non-travel</v>
      </c>
      <c r="C119" t="str">
        <f t="shared" ca="1" si="29"/>
        <v>Sales</v>
      </c>
      <c r="D119">
        <f t="shared" ca="1" si="30"/>
        <v>1</v>
      </c>
      <c r="E119" t="str">
        <f t="shared" ca="1" si="31"/>
        <v>Life Sciences</v>
      </c>
      <c r="F119">
        <v>1</v>
      </c>
      <c r="G119">
        <f t="shared" si="53"/>
        <v>118</v>
      </c>
      <c r="H119">
        <f t="shared" ca="1" si="32"/>
        <v>1</v>
      </c>
      <c r="I119" t="str">
        <f t="shared" ca="1" si="33"/>
        <v>Prefer to self-describe</v>
      </c>
      <c r="J119">
        <f t="shared" ca="1" si="34"/>
        <v>3</v>
      </c>
      <c r="K119">
        <f t="shared" ca="1" si="35"/>
        <v>2</v>
      </c>
      <c r="L119" t="str">
        <f t="shared" ca="1" si="36"/>
        <v>Manufacturing Director</v>
      </c>
      <c r="M119">
        <f t="shared" ca="1" si="37"/>
        <v>4</v>
      </c>
      <c r="N119" t="str">
        <f t="shared" ca="1" si="38"/>
        <v>Divorced</v>
      </c>
      <c r="O119">
        <f t="shared" ca="1" si="39"/>
        <v>21914.600000000002</v>
      </c>
      <c r="P119">
        <f t="shared" ca="1" si="40"/>
        <v>4</v>
      </c>
      <c r="Q119" t="str">
        <f t="shared" ca="1" si="41"/>
        <v>N</v>
      </c>
      <c r="R119" t="str">
        <f t="shared" ca="1" si="42"/>
        <v>Yes</v>
      </c>
      <c r="S119">
        <f t="shared" ca="1" si="43"/>
        <v>10</v>
      </c>
      <c r="T119">
        <f t="shared" ca="1" si="54"/>
        <v>3</v>
      </c>
      <c r="U119">
        <f t="shared" ca="1" si="54"/>
        <v>2</v>
      </c>
      <c r="V119">
        <f t="shared" ca="1" si="45"/>
        <v>3</v>
      </c>
      <c r="W119">
        <f t="shared" ca="1" si="46"/>
        <v>6</v>
      </c>
      <c r="X119">
        <f t="shared" ca="1" si="47"/>
        <v>3</v>
      </c>
      <c r="Y119">
        <f t="shared" ca="1" si="48"/>
        <v>1</v>
      </c>
      <c r="Z119">
        <f t="shared" ca="1" si="49"/>
        <v>6</v>
      </c>
      <c r="AA119">
        <f t="shared" ca="1" si="50"/>
        <v>1</v>
      </c>
      <c r="AB119">
        <f t="shared" ca="1" si="51"/>
        <v>6</v>
      </c>
      <c r="AC119">
        <f t="shared" ca="1" si="52"/>
        <v>3</v>
      </c>
    </row>
    <row r="120" spans="1:29" x14ac:dyDescent="0.2">
      <c r="A120">
        <f t="shared" ca="1" si="27"/>
        <v>36</v>
      </c>
      <c r="B120" t="str">
        <f t="shared" ca="1" si="28"/>
        <v>Travel_Rarely</v>
      </c>
      <c r="C120" t="str">
        <f t="shared" ca="1" si="29"/>
        <v>Human Resources</v>
      </c>
      <c r="D120">
        <f t="shared" ca="1" si="30"/>
        <v>30</v>
      </c>
      <c r="E120" t="str">
        <f t="shared" ca="1" si="31"/>
        <v>Human Resources</v>
      </c>
      <c r="F120">
        <v>1</v>
      </c>
      <c r="G120">
        <f t="shared" si="53"/>
        <v>119</v>
      </c>
      <c r="H120">
        <f t="shared" ca="1" si="32"/>
        <v>2</v>
      </c>
      <c r="I120" t="str">
        <f t="shared" ca="1" si="33"/>
        <v>Prefer not to say</v>
      </c>
      <c r="J120">
        <f t="shared" ca="1" si="34"/>
        <v>4</v>
      </c>
      <c r="K120">
        <f t="shared" ca="1" si="35"/>
        <v>2</v>
      </c>
      <c r="L120" t="str">
        <f t="shared" ca="1" si="36"/>
        <v>Sales Executive</v>
      </c>
      <c r="M120">
        <f t="shared" ca="1" si="37"/>
        <v>1</v>
      </c>
      <c r="N120" t="str">
        <f t="shared" ca="1" si="38"/>
        <v>Single</v>
      </c>
      <c r="O120">
        <f t="shared" ca="1" si="39"/>
        <v>23630.100000000002</v>
      </c>
      <c r="P120">
        <f t="shared" ca="1" si="40"/>
        <v>7</v>
      </c>
      <c r="Q120" t="str">
        <f t="shared" ca="1" si="41"/>
        <v>Y</v>
      </c>
      <c r="R120" t="str">
        <f t="shared" ca="1" si="42"/>
        <v>Yes</v>
      </c>
      <c r="S120">
        <f t="shared" ca="1" si="43"/>
        <v>15</v>
      </c>
      <c r="T120">
        <f t="shared" ca="1" si="54"/>
        <v>4</v>
      </c>
      <c r="U120">
        <f t="shared" ca="1" si="54"/>
        <v>2</v>
      </c>
      <c r="V120">
        <f t="shared" ca="1" si="45"/>
        <v>0</v>
      </c>
      <c r="W120">
        <f t="shared" ca="1" si="46"/>
        <v>25</v>
      </c>
      <c r="X120">
        <f t="shared" ca="1" si="47"/>
        <v>5</v>
      </c>
      <c r="Y120">
        <f t="shared" ca="1" si="48"/>
        <v>2</v>
      </c>
      <c r="Z120">
        <f t="shared" ca="1" si="49"/>
        <v>24</v>
      </c>
      <c r="AA120">
        <f t="shared" ca="1" si="50"/>
        <v>7</v>
      </c>
      <c r="AB120">
        <f t="shared" ca="1" si="51"/>
        <v>2</v>
      </c>
      <c r="AC120">
        <f t="shared" ca="1" si="52"/>
        <v>3</v>
      </c>
    </row>
    <row r="121" spans="1:29" x14ac:dyDescent="0.2">
      <c r="A121">
        <f t="shared" ca="1" si="27"/>
        <v>41</v>
      </c>
      <c r="B121" t="str">
        <f t="shared" ca="1" si="28"/>
        <v>Non-travel</v>
      </c>
      <c r="C121" t="str">
        <f t="shared" ca="1" si="29"/>
        <v>Research &amp; Development</v>
      </c>
      <c r="D121">
        <f t="shared" ca="1" si="30"/>
        <v>19</v>
      </c>
      <c r="E121" t="str">
        <f t="shared" ca="1" si="31"/>
        <v>Other</v>
      </c>
      <c r="F121">
        <v>1</v>
      </c>
      <c r="G121">
        <f t="shared" si="53"/>
        <v>120</v>
      </c>
      <c r="H121">
        <f t="shared" ca="1" si="32"/>
        <v>1</v>
      </c>
      <c r="I121" t="str">
        <f t="shared" ca="1" si="33"/>
        <v>Prefer not to say</v>
      </c>
      <c r="J121">
        <f t="shared" ca="1" si="34"/>
        <v>1</v>
      </c>
      <c r="K121">
        <f t="shared" ca="1" si="35"/>
        <v>3</v>
      </c>
      <c r="L121" t="str">
        <f t="shared" ca="1" si="36"/>
        <v>Human Resources</v>
      </c>
      <c r="M121">
        <f t="shared" ca="1" si="37"/>
        <v>2</v>
      </c>
      <c r="N121" t="str">
        <f t="shared" ca="1" si="38"/>
        <v>Divorced</v>
      </c>
      <c r="O121">
        <f t="shared" ca="1" si="39"/>
        <v>10044.300000000001</v>
      </c>
      <c r="P121">
        <f t="shared" ca="1" si="40"/>
        <v>1</v>
      </c>
      <c r="Q121" t="str">
        <f t="shared" ca="1" si="41"/>
        <v>Y</v>
      </c>
      <c r="R121" t="str">
        <f t="shared" ca="1" si="42"/>
        <v>No</v>
      </c>
      <c r="S121">
        <f t="shared" ca="1" si="43"/>
        <v>12</v>
      </c>
      <c r="T121">
        <f t="shared" ca="1" si="54"/>
        <v>2</v>
      </c>
      <c r="U121">
        <f t="shared" ca="1" si="54"/>
        <v>2</v>
      </c>
      <c r="V121">
        <f t="shared" ca="1" si="45"/>
        <v>0</v>
      </c>
      <c r="W121">
        <f t="shared" ca="1" si="46"/>
        <v>14</v>
      </c>
      <c r="X121">
        <f t="shared" ca="1" si="47"/>
        <v>5</v>
      </c>
      <c r="Y121">
        <f t="shared" ca="1" si="48"/>
        <v>2</v>
      </c>
      <c r="Z121">
        <f t="shared" ca="1" si="49"/>
        <v>5</v>
      </c>
      <c r="AA121">
        <f t="shared" ca="1" si="50"/>
        <v>5</v>
      </c>
      <c r="AB121">
        <f t="shared" ca="1" si="51"/>
        <v>10</v>
      </c>
      <c r="AC121">
        <f t="shared" ca="1" si="52"/>
        <v>2</v>
      </c>
    </row>
    <row r="122" spans="1:29" x14ac:dyDescent="0.2">
      <c r="A122">
        <f t="shared" ca="1" si="27"/>
        <v>44</v>
      </c>
      <c r="B122" t="str">
        <f t="shared" ca="1" si="28"/>
        <v>Travel_Rarely</v>
      </c>
      <c r="C122" t="str">
        <f t="shared" ca="1" si="29"/>
        <v>Human Resources</v>
      </c>
      <c r="D122">
        <f t="shared" ca="1" si="30"/>
        <v>30</v>
      </c>
      <c r="E122" t="str">
        <f t="shared" ca="1" si="31"/>
        <v>Technical Degree</v>
      </c>
      <c r="F122">
        <v>1</v>
      </c>
      <c r="G122">
        <f t="shared" si="53"/>
        <v>121</v>
      </c>
      <c r="H122">
        <f t="shared" ca="1" si="32"/>
        <v>1</v>
      </c>
      <c r="I122" t="str">
        <f t="shared" ca="1" si="33"/>
        <v>Male</v>
      </c>
      <c r="J122">
        <f t="shared" ca="1" si="34"/>
        <v>3</v>
      </c>
      <c r="K122">
        <f t="shared" ca="1" si="35"/>
        <v>5</v>
      </c>
      <c r="L122" t="str">
        <f t="shared" ca="1" si="36"/>
        <v>Sales Executive</v>
      </c>
      <c r="M122">
        <f t="shared" ca="1" si="37"/>
        <v>1</v>
      </c>
      <c r="N122" t="str">
        <f t="shared" ca="1" si="38"/>
        <v>Married</v>
      </c>
      <c r="O122">
        <f t="shared" ca="1" si="39"/>
        <v>22591.100000000002</v>
      </c>
      <c r="P122">
        <f t="shared" ca="1" si="40"/>
        <v>6</v>
      </c>
      <c r="Q122" t="str">
        <f t="shared" ca="1" si="41"/>
        <v>Y</v>
      </c>
      <c r="R122" t="str">
        <f t="shared" ca="1" si="42"/>
        <v>Yes</v>
      </c>
      <c r="S122">
        <f t="shared" ca="1" si="43"/>
        <v>16</v>
      </c>
      <c r="T122">
        <f t="shared" ca="1" si="54"/>
        <v>2</v>
      </c>
      <c r="U122">
        <f t="shared" ca="1" si="54"/>
        <v>4</v>
      </c>
      <c r="V122">
        <f t="shared" ca="1" si="45"/>
        <v>0</v>
      </c>
      <c r="W122">
        <f t="shared" ca="1" si="46"/>
        <v>10</v>
      </c>
      <c r="X122">
        <f t="shared" ca="1" si="47"/>
        <v>6</v>
      </c>
      <c r="Y122">
        <f t="shared" ca="1" si="48"/>
        <v>1</v>
      </c>
      <c r="Z122">
        <f t="shared" ca="1" si="49"/>
        <v>10</v>
      </c>
      <c r="AA122">
        <f t="shared" ca="1" si="50"/>
        <v>10</v>
      </c>
      <c r="AB122">
        <f t="shared" ca="1" si="51"/>
        <v>5</v>
      </c>
      <c r="AC122">
        <f t="shared" ca="1" si="52"/>
        <v>5</v>
      </c>
    </row>
    <row r="123" spans="1:29" x14ac:dyDescent="0.2">
      <c r="A123">
        <f t="shared" ca="1" si="27"/>
        <v>31</v>
      </c>
      <c r="B123" t="str">
        <f t="shared" ca="1" si="28"/>
        <v>Travel_Rarely</v>
      </c>
      <c r="C123" t="str">
        <f t="shared" ca="1" si="29"/>
        <v>Human Resources</v>
      </c>
      <c r="D123">
        <f t="shared" ca="1" si="30"/>
        <v>6</v>
      </c>
      <c r="E123" t="str">
        <f t="shared" ca="1" si="31"/>
        <v>Other</v>
      </c>
      <c r="F123">
        <v>1</v>
      </c>
      <c r="G123">
        <f t="shared" si="53"/>
        <v>122</v>
      </c>
      <c r="H123">
        <f t="shared" ca="1" si="32"/>
        <v>3</v>
      </c>
      <c r="I123" t="str">
        <f t="shared" ca="1" si="33"/>
        <v>Non-binary</v>
      </c>
      <c r="J123">
        <f t="shared" ca="1" si="34"/>
        <v>4</v>
      </c>
      <c r="K123">
        <f t="shared" ca="1" si="35"/>
        <v>5</v>
      </c>
      <c r="L123" t="str">
        <f t="shared" ca="1" si="36"/>
        <v>Laboratory Technician</v>
      </c>
      <c r="M123">
        <f t="shared" ca="1" si="37"/>
        <v>4</v>
      </c>
      <c r="N123" t="str">
        <f t="shared" ca="1" si="38"/>
        <v>Married</v>
      </c>
      <c r="O123">
        <f t="shared" ca="1" si="39"/>
        <v>10746.7</v>
      </c>
      <c r="P123">
        <f t="shared" ca="1" si="40"/>
        <v>9</v>
      </c>
      <c r="Q123" t="str">
        <f t="shared" ca="1" si="41"/>
        <v>N</v>
      </c>
      <c r="R123" t="str">
        <f t="shared" ca="1" si="42"/>
        <v>No</v>
      </c>
      <c r="S123">
        <f t="shared" ca="1" si="43"/>
        <v>14</v>
      </c>
      <c r="T123">
        <f t="shared" ca="1" si="54"/>
        <v>4</v>
      </c>
      <c r="U123">
        <f t="shared" ca="1" si="54"/>
        <v>4</v>
      </c>
      <c r="V123">
        <f t="shared" ca="1" si="45"/>
        <v>3</v>
      </c>
      <c r="W123">
        <f t="shared" ca="1" si="46"/>
        <v>14</v>
      </c>
      <c r="X123">
        <f t="shared" ca="1" si="47"/>
        <v>5</v>
      </c>
      <c r="Y123">
        <f t="shared" ca="1" si="48"/>
        <v>3</v>
      </c>
      <c r="Z123">
        <f t="shared" ca="1" si="49"/>
        <v>14</v>
      </c>
      <c r="AA123">
        <f t="shared" ca="1" si="50"/>
        <v>14</v>
      </c>
      <c r="AB123">
        <f t="shared" ca="1" si="51"/>
        <v>12</v>
      </c>
      <c r="AC123">
        <f t="shared" ca="1" si="52"/>
        <v>9</v>
      </c>
    </row>
    <row r="124" spans="1:29" x14ac:dyDescent="0.2">
      <c r="A124">
        <f t="shared" ca="1" si="27"/>
        <v>19</v>
      </c>
      <c r="B124" t="str">
        <f t="shared" ca="1" si="28"/>
        <v>Travel_Frequently</v>
      </c>
      <c r="C124" t="str">
        <f t="shared" ca="1" si="29"/>
        <v>Sales</v>
      </c>
      <c r="D124">
        <f t="shared" ca="1" si="30"/>
        <v>17</v>
      </c>
      <c r="E124" t="str">
        <f t="shared" ca="1" si="31"/>
        <v>Technical Degree</v>
      </c>
      <c r="F124">
        <v>1</v>
      </c>
      <c r="G124">
        <f t="shared" si="53"/>
        <v>123</v>
      </c>
      <c r="H124">
        <f t="shared" ca="1" si="32"/>
        <v>1</v>
      </c>
      <c r="I124" t="str">
        <f t="shared" ca="1" si="33"/>
        <v>Male</v>
      </c>
      <c r="J124">
        <f t="shared" ca="1" si="34"/>
        <v>1</v>
      </c>
      <c r="K124">
        <f t="shared" ca="1" si="35"/>
        <v>5</v>
      </c>
      <c r="L124" t="str">
        <f t="shared" ca="1" si="36"/>
        <v>Manager</v>
      </c>
      <c r="M124">
        <f t="shared" ca="1" si="37"/>
        <v>1</v>
      </c>
      <c r="N124" t="str">
        <f t="shared" ca="1" si="38"/>
        <v>Divorced</v>
      </c>
      <c r="O124">
        <f t="shared" ca="1" si="39"/>
        <v>20250.2</v>
      </c>
      <c r="P124">
        <f t="shared" ca="1" si="40"/>
        <v>10</v>
      </c>
      <c r="Q124" t="str">
        <f t="shared" ca="1" si="41"/>
        <v>N</v>
      </c>
      <c r="R124" t="str">
        <f t="shared" ca="1" si="42"/>
        <v>No</v>
      </c>
      <c r="S124">
        <f t="shared" ca="1" si="43"/>
        <v>10</v>
      </c>
      <c r="T124">
        <f t="shared" ca="1" si="54"/>
        <v>3</v>
      </c>
      <c r="U124">
        <f t="shared" ca="1" si="54"/>
        <v>1</v>
      </c>
      <c r="V124">
        <f t="shared" ca="1" si="45"/>
        <v>3</v>
      </c>
      <c r="W124">
        <f t="shared" ca="1" si="46"/>
        <v>22</v>
      </c>
      <c r="X124">
        <f t="shared" ca="1" si="47"/>
        <v>2</v>
      </c>
      <c r="Y124">
        <f t="shared" ca="1" si="48"/>
        <v>2</v>
      </c>
      <c r="Z124">
        <f t="shared" ca="1" si="49"/>
        <v>16</v>
      </c>
      <c r="AA124">
        <f t="shared" ca="1" si="50"/>
        <v>2</v>
      </c>
      <c r="AB124">
        <f t="shared" ca="1" si="51"/>
        <v>12</v>
      </c>
      <c r="AC124">
        <f t="shared" ca="1" si="52"/>
        <v>1</v>
      </c>
    </row>
    <row r="125" spans="1:29" x14ac:dyDescent="0.2">
      <c r="A125">
        <f t="shared" ca="1" si="27"/>
        <v>36</v>
      </c>
      <c r="B125" t="str">
        <f t="shared" ca="1" si="28"/>
        <v>Travel_Rarely</v>
      </c>
      <c r="C125" t="str">
        <f t="shared" ca="1" si="29"/>
        <v>Research &amp; Development</v>
      </c>
      <c r="D125">
        <f t="shared" ca="1" si="30"/>
        <v>28</v>
      </c>
      <c r="E125" t="str">
        <f t="shared" ca="1" si="31"/>
        <v>Medical</v>
      </c>
      <c r="F125">
        <v>1</v>
      </c>
      <c r="G125">
        <f t="shared" si="53"/>
        <v>124</v>
      </c>
      <c r="H125">
        <f t="shared" ca="1" si="32"/>
        <v>2</v>
      </c>
      <c r="I125" t="str">
        <f t="shared" ca="1" si="33"/>
        <v>Prefer not to say</v>
      </c>
      <c r="J125">
        <f t="shared" ca="1" si="34"/>
        <v>1</v>
      </c>
      <c r="K125">
        <f t="shared" ca="1" si="35"/>
        <v>2</v>
      </c>
      <c r="L125" t="str">
        <f t="shared" ca="1" si="36"/>
        <v>Research Scientist</v>
      </c>
      <c r="M125">
        <f t="shared" ca="1" si="37"/>
        <v>3</v>
      </c>
      <c r="N125" t="str">
        <f t="shared" ca="1" si="38"/>
        <v>Divorced</v>
      </c>
      <c r="O125">
        <f t="shared" ca="1" si="39"/>
        <v>24811.4</v>
      </c>
      <c r="P125">
        <f t="shared" ca="1" si="40"/>
        <v>6</v>
      </c>
      <c r="Q125" t="str">
        <f t="shared" ca="1" si="41"/>
        <v>Y</v>
      </c>
      <c r="R125" t="str">
        <f t="shared" ca="1" si="42"/>
        <v>No</v>
      </c>
      <c r="S125">
        <f t="shared" ca="1" si="43"/>
        <v>19</v>
      </c>
      <c r="T125">
        <f t="shared" ca="1" si="54"/>
        <v>1</v>
      </c>
      <c r="U125">
        <f t="shared" ca="1" si="54"/>
        <v>2</v>
      </c>
      <c r="V125">
        <f t="shared" ca="1" si="45"/>
        <v>1</v>
      </c>
      <c r="W125">
        <f t="shared" ca="1" si="46"/>
        <v>22</v>
      </c>
      <c r="X125">
        <f t="shared" ca="1" si="47"/>
        <v>2</v>
      </c>
      <c r="Y125">
        <f t="shared" ca="1" si="48"/>
        <v>4</v>
      </c>
      <c r="Z125">
        <f t="shared" ca="1" si="49"/>
        <v>5</v>
      </c>
      <c r="AA125">
        <f t="shared" ca="1" si="50"/>
        <v>5</v>
      </c>
      <c r="AB125">
        <f t="shared" ca="1" si="51"/>
        <v>15</v>
      </c>
      <c r="AC125">
        <f t="shared" ca="1" si="52"/>
        <v>1</v>
      </c>
    </row>
    <row r="126" spans="1:29" x14ac:dyDescent="0.2">
      <c r="A126">
        <f t="shared" ca="1" si="27"/>
        <v>58</v>
      </c>
      <c r="B126" t="str">
        <f t="shared" ca="1" si="28"/>
        <v>Travel_Frequently</v>
      </c>
      <c r="C126" t="str">
        <f t="shared" ca="1" si="29"/>
        <v>Human Resources</v>
      </c>
      <c r="D126">
        <f t="shared" ca="1" si="30"/>
        <v>8</v>
      </c>
      <c r="E126" t="str">
        <f t="shared" ca="1" si="31"/>
        <v>Human Resources</v>
      </c>
      <c r="F126">
        <v>1</v>
      </c>
      <c r="G126">
        <f t="shared" si="53"/>
        <v>125</v>
      </c>
      <c r="H126">
        <f t="shared" ca="1" si="32"/>
        <v>1</v>
      </c>
      <c r="I126" t="str">
        <f t="shared" ca="1" si="33"/>
        <v>Female</v>
      </c>
      <c r="J126">
        <f t="shared" ca="1" si="34"/>
        <v>1</v>
      </c>
      <c r="K126">
        <f t="shared" ca="1" si="35"/>
        <v>1</v>
      </c>
      <c r="L126" t="str">
        <f t="shared" ca="1" si="36"/>
        <v>Laboratory Technician</v>
      </c>
      <c r="M126">
        <f t="shared" ca="1" si="37"/>
        <v>4</v>
      </c>
      <c r="N126" t="str">
        <f t="shared" ca="1" si="38"/>
        <v>Divorced</v>
      </c>
      <c r="O126">
        <f t="shared" ca="1" si="39"/>
        <v>21094.800000000003</v>
      </c>
      <c r="P126">
        <f t="shared" ca="1" si="40"/>
        <v>1</v>
      </c>
      <c r="Q126" t="str">
        <f t="shared" ca="1" si="41"/>
        <v>N</v>
      </c>
      <c r="R126" t="str">
        <f t="shared" ca="1" si="42"/>
        <v>No</v>
      </c>
      <c r="S126">
        <f t="shared" ca="1" si="43"/>
        <v>25</v>
      </c>
      <c r="T126">
        <f t="shared" ca="1" si="54"/>
        <v>3</v>
      </c>
      <c r="U126">
        <f t="shared" ca="1" si="54"/>
        <v>2</v>
      </c>
      <c r="V126">
        <f t="shared" ca="1" si="45"/>
        <v>2</v>
      </c>
      <c r="W126">
        <f t="shared" ca="1" si="46"/>
        <v>23</v>
      </c>
      <c r="X126">
        <f t="shared" ca="1" si="47"/>
        <v>2</v>
      </c>
      <c r="Y126">
        <f t="shared" ca="1" si="48"/>
        <v>4</v>
      </c>
      <c r="Z126">
        <f t="shared" ca="1" si="49"/>
        <v>23</v>
      </c>
      <c r="AA126">
        <f t="shared" ca="1" si="50"/>
        <v>1</v>
      </c>
      <c r="AB126">
        <f t="shared" ca="1" si="51"/>
        <v>7</v>
      </c>
      <c r="AC126">
        <f t="shared" ca="1" si="52"/>
        <v>1</v>
      </c>
    </row>
    <row r="127" spans="1:29" x14ac:dyDescent="0.2">
      <c r="A127">
        <f t="shared" ca="1" si="27"/>
        <v>30</v>
      </c>
      <c r="B127" t="str">
        <f t="shared" ca="1" si="28"/>
        <v>Non-travel</v>
      </c>
      <c r="C127" t="str">
        <f t="shared" ca="1" si="29"/>
        <v>Human Resources</v>
      </c>
      <c r="D127">
        <f t="shared" ca="1" si="30"/>
        <v>12</v>
      </c>
      <c r="E127" t="str">
        <f t="shared" ca="1" si="31"/>
        <v>Life Sciences</v>
      </c>
      <c r="F127">
        <v>1</v>
      </c>
      <c r="G127">
        <f t="shared" si="53"/>
        <v>126</v>
      </c>
      <c r="H127">
        <f t="shared" ca="1" si="32"/>
        <v>1</v>
      </c>
      <c r="I127" t="str">
        <f t="shared" ca="1" si="33"/>
        <v>Prefer not to say</v>
      </c>
      <c r="J127">
        <f t="shared" ca="1" si="34"/>
        <v>1</v>
      </c>
      <c r="K127">
        <f t="shared" ca="1" si="35"/>
        <v>5</v>
      </c>
      <c r="L127" t="str">
        <f t="shared" ca="1" si="36"/>
        <v>Sales Representative</v>
      </c>
      <c r="M127">
        <f t="shared" ca="1" si="37"/>
        <v>4</v>
      </c>
      <c r="N127" t="str">
        <f t="shared" ca="1" si="38"/>
        <v>Married</v>
      </c>
      <c r="O127">
        <f t="shared" ca="1" si="39"/>
        <v>22469.4</v>
      </c>
      <c r="P127">
        <f t="shared" ca="1" si="40"/>
        <v>7</v>
      </c>
      <c r="Q127" t="str">
        <f t="shared" ca="1" si="41"/>
        <v>Y</v>
      </c>
      <c r="R127" t="str">
        <f t="shared" ca="1" si="42"/>
        <v>Yes</v>
      </c>
      <c r="S127">
        <f t="shared" ca="1" si="43"/>
        <v>19</v>
      </c>
      <c r="T127">
        <f t="shared" ca="1" si="54"/>
        <v>1</v>
      </c>
      <c r="U127">
        <f t="shared" ca="1" si="54"/>
        <v>3</v>
      </c>
      <c r="V127">
        <f t="shared" ca="1" si="45"/>
        <v>3</v>
      </c>
      <c r="W127">
        <f t="shared" ca="1" si="46"/>
        <v>21</v>
      </c>
      <c r="X127">
        <f t="shared" ca="1" si="47"/>
        <v>2</v>
      </c>
      <c r="Y127">
        <f t="shared" ca="1" si="48"/>
        <v>1</v>
      </c>
      <c r="Z127">
        <f t="shared" ca="1" si="49"/>
        <v>10</v>
      </c>
      <c r="AA127">
        <f t="shared" ca="1" si="50"/>
        <v>10</v>
      </c>
      <c r="AB127">
        <f t="shared" ca="1" si="51"/>
        <v>12</v>
      </c>
      <c r="AC127">
        <f t="shared" ca="1" si="52"/>
        <v>2</v>
      </c>
    </row>
    <row r="128" spans="1:29" x14ac:dyDescent="0.2">
      <c r="A128">
        <f t="shared" ca="1" si="27"/>
        <v>46</v>
      </c>
      <c r="B128" t="str">
        <f t="shared" ca="1" si="28"/>
        <v>Non-travel</v>
      </c>
      <c r="C128" t="str">
        <f t="shared" ca="1" si="29"/>
        <v>Research &amp; Development</v>
      </c>
      <c r="D128">
        <f t="shared" ca="1" si="30"/>
        <v>14</v>
      </c>
      <c r="E128" t="str">
        <f t="shared" ca="1" si="31"/>
        <v>Medical</v>
      </c>
      <c r="F128">
        <v>1</v>
      </c>
      <c r="G128">
        <f t="shared" si="53"/>
        <v>127</v>
      </c>
      <c r="H128">
        <f t="shared" ca="1" si="32"/>
        <v>1</v>
      </c>
      <c r="I128" t="str">
        <f t="shared" ca="1" si="33"/>
        <v>Male</v>
      </c>
      <c r="J128">
        <f t="shared" ca="1" si="34"/>
        <v>4</v>
      </c>
      <c r="K128">
        <f t="shared" ca="1" si="35"/>
        <v>5</v>
      </c>
      <c r="L128" t="str">
        <f t="shared" ca="1" si="36"/>
        <v>Sales Representative</v>
      </c>
      <c r="M128">
        <f t="shared" ca="1" si="37"/>
        <v>3</v>
      </c>
      <c r="N128" t="str">
        <f t="shared" ca="1" si="38"/>
        <v>Divorced</v>
      </c>
      <c r="O128">
        <f t="shared" ca="1" si="39"/>
        <v>24089</v>
      </c>
      <c r="P128">
        <f t="shared" ca="1" si="40"/>
        <v>6</v>
      </c>
      <c r="Q128" t="str">
        <f t="shared" ca="1" si="41"/>
        <v>Y</v>
      </c>
      <c r="R128" t="str">
        <f t="shared" ca="1" si="42"/>
        <v>Yes</v>
      </c>
      <c r="S128">
        <f t="shared" ca="1" si="43"/>
        <v>13</v>
      </c>
      <c r="T128">
        <f t="shared" ca="1" si="54"/>
        <v>3</v>
      </c>
      <c r="U128">
        <f t="shared" ca="1" si="54"/>
        <v>4</v>
      </c>
      <c r="V128">
        <f t="shared" ca="1" si="45"/>
        <v>0</v>
      </c>
      <c r="W128">
        <f t="shared" ca="1" si="46"/>
        <v>24</v>
      </c>
      <c r="X128">
        <f t="shared" ca="1" si="47"/>
        <v>0</v>
      </c>
      <c r="Y128">
        <f t="shared" ca="1" si="48"/>
        <v>1</v>
      </c>
      <c r="Z128">
        <f t="shared" ca="1" si="49"/>
        <v>13</v>
      </c>
      <c r="AA128">
        <f t="shared" ca="1" si="50"/>
        <v>7</v>
      </c>
      <c r="AB128">
        <f t="shared" ca="1" si="51"/>
        <v>7</v>
      </c>
      <c r="AC128">
        <f t="shared" ca="1" si="52"/>
        <v>9</v>
      </c>
    </row>
    <row r="129" spans="1:29" x14ac:dyDescent="0.2">
      <c r="A129">
        <f t="shared" ca="1" si="27"/>
        <v>29</v>
      </c>
      <c r="B129" t="str">
        <f t="shared" ca="1" si="28"/>
        <v>Non-travel</v>
      </c>
      <c r="C129" t="str">
        <f t="shared" ca="1" si="29"/>
        <v>Sales</v>
      </c>
      <c r="D129">
        <f t="shared" ca="1" si="30"/>
        <v>8</v>
      </c>
      <c r="E129" t="str">
        <f t="shared" ca="1" si="31"/>
        <v>Human Resources</v>
      </c>
      <c r="F129">
        <v>1</v>
      </c>
      <c r="G129">
        <f t="shared" si="53"/>
        <v>128</v>
      </c>
      <c r="H129">
        <f t="shared" ca="1" si="32"/>
        <v>1</v>
      </c>
      <c r="I129" t="str">
        <f t="shared" ca="1" si="33"/>
        <v>Male</v>
      </c>
      <c r="J129">
        <f t="shared" ca="1" si="34"/>
        <v>3</v>
      </c>
      <c r="K129">
        <f t="shared" ca="1" si="35"/>
        <v>3</v>
      </c>
      <c r="L129" t="str">
        <f t="shared" ca="1" si="36"/>
        <v>Research Scientist</v>
      </c>
      <c r="M129">
        <f t="shared" ca="1" si="37"/>
        <v>4</v>
      </c>
      <c r="N129" t="str">
        <f t="shared" ca="1" si="38"/>
        <v>Divorced</v>
      </c>
      <c r="O129">
        <f t="shared" ca="1" si="39"/>
        <v>14578.7</v>
      </c>
      <c r="P129">
        <f t="shared" ca="1" si="40"/>
        <v>2</v>
      </c>
      <c r="Q129" t="str">
        <f t="shared" ca="1" si="41"/>
        <v>N</v>
      </c>
      <c r="R129" t="str">
        <f t="shared" ca="1" si="42"/>
        <v>No</v>
      </c>
      <c r="S129">
        <f t="shared" ca="1" si="43"/>
        <v>15</v>
      </c>
      <c r="T129">
        <f t="shared" ca="1" si="54"/>
        <v>2</v>
      </c>
      <c r="U129">
        <f t="shared" ca="1" si="54"/>
        <v>4</v>
      </c>
      <c r="V129">
        <f t="shared" ca="1" si="45"/>
        <v>1</v>
      </c>
      <c r="W129">
        <f t="shared" ca="1" si="46"/>
        <v>3</v>
      </c>
      <c r="X129">
        <f t="shared" ca="1" si="47"/>
        <v>2</v>
      </c>
      <c r="Y129">
        <f t="shared" ca="1" si="48"/>
        <v>2</v>
      </c>
      <c r="Z129">
        <f t="shared" ca="1" si="49"/>
        <v>3</v>
      </c>
      <c r="AA129">
        <f t="shared" ca="1" si="50"/>
        <v>3</v>
      </c>
      <c r="AB129">
        <f t="shared" ca="1" si="51"/>
        <v>3</v>
      </c>
      <c r="AC129">
        <f t="shared" ca="1" si="52"/>
        <v>3</v>
      </c>
    </row>
    <row r="130" spans="1:29" x14ac:dyDescent="0.2">
      <c r="A130">
        <f t="shared" ca="1" si="27"/>
        <v>52</v>
      </c>
      <c r="B130" t="str">
        <f t="shared" ca="1" si="28"/>
        <v>Non-travel</v>
      </c>
      <c r="C130" t="str">
        <f t="shared" ca="1" si="29"/>
        <v>Human Resources</v>
      </c>
      <c r="D130">
        <f t="shared" ca="1" si="30"/>
        <v>22</v>
      </c>
      <c r="E130" t="str">
        <f t="shared" ca="1" si="31"/>
        <v>Medical</v>
      </c>
      <c r="F130">
        <v>1</v>
      </c>
      <c r="G130">
        <f t="shared" si="53"/>
        <v>129</v>
      </c>
      <c r="H130">
        <f t="shared" ca="1" si="32"/>
        <v>4</v>
      </c>
      <c r="I130" t="str">
        <f t="shared" ca="1" si="33"/>
        <v>Non-binary</v>
      </c>
      <c r="J130">
        <f t="shared" ca="1" si="34"/>
        <v>4</v>
      </c>
      <c r="K130">
        <f t="shared" ca="1" si="35"/>
        <v>2</v>
      </c>
      <c r="L130" t="str">
        <f t="shared" ca="1" si="36"/>
        <v>Healthcare Representative</v>
      </c>
      <c r="M130">
        <f t="shared" ca="1" si="37"/>
        <v>3</v>
      </c>
      <c r="N130" t="str">
        <f t="shared" ca="1" si="38"/>
        <v>Married</v>
      </c>
      <c r="O130">
        <f t="shared" ca="1" si="39"/>
        <v>9988.7000000000007</v>
      </c>
      <c r="P130">
        <f t="shared" ca="1" si="40"/>
        <v>8</v>
      </c>
      <c r="Q130" t="str">
        <f t="shared" ca="1" si="41"/>
        <v>Y</v>
      </c>
      <c r="R130" t="str">
        <f t="shared" ca="1" si="42"/>
        <v>No</v>
      </c>
      <c r="S130">
        <f t="shared" ca="1" si="43"/>
        <v>22</v>
      </c>
      <c r="T130">
        <f t="shared" ca="1" si="54"/>
        <v>1</v>
      </c>
      <c r="U130">
        <f t="shared" ca="1" si="54"/>
        <v>4</v>
      </c>
      <c r="V130">
        <f t="shared" ca="1" si="45"/>
        <v>1</v>
      </c>
      <c r="W130">
        <f t="shared" ca="1" si="46"/>
        <v>24</v>
      </c>
      <c r="X130">
        <f t="shared" ca="1" si="47"/>
        <v>5</v>
      </c>
      <c r="Y130">
        <f t="shared" ca="1" si="48"/>
        <v>4</v>
      </c>
      <c r="Z130">
        <f t="shared" ca="1" si="49"/>
        <v>12</v>
      </c>
      <c r="AA130">
        <f t="shared" ca="1" si="50"/>
        <v>12</v>
      </c>
      <c r="AB130">
        <f t="shared" ca="1" si="51"/>
        <v>5</v>
      </c>
      <c r="AC130">
        <f t="shared" ca="1" si="52"/>
        <v>7</v>
      </c>
    </row>
    <row r="131" spans="1:29" x14ac:dyDescent="0.2">
      <c r="A131">
        <f t="shared" ref="A131:A194" ca="1" si="55">RANDBETWEEN(18,60)</f>
        <v>38</v>
      </c>
      <c r="B131" t="str">
        <f t="shared" ref="B131:B194" ca="1" si="56">CHOOSE(RANDBETWEEN(1,3), "Travel_Rarely","Travel_Frequently","Non-travel")</f>
        <v>Travel_Frequently</v>
      </c>
      <c r="C131" t="str">
        <f t="shared" ref="C131:C194" ca="1" si="57">CHOOSE(RANDBETWEEN(1,3), "Sales","Research &amp; Development","Human Resources")</f>
        <v>Human Resources</v>
      </c>
      <c r="D131">
        <f t="shared" ref="D131:D194" ca="1" si="58">RANDBETWEEN(0,30)</f>
        <v>23</v>
      </c>
      <c r="E131" t="str">
        <f t="shared" ref="E131:E194" ca="1" si="59">CHOOSE(RANDBETWEEN(1,5),"Human Resources","Life Sciences","Medical","Technical Degree","Other")</f>
        <v>Human Resources</v>
      </c>
      <c r="F131">
        <v>1</v>
      </c>
      <c r="G131">
        <f t="shared" si="53"/>
        <v>130</v>
      </c>
      <c r="H131">
        <f t="shared" ref="H131:H194" ca="1" si="60">RANDBETWEEN(1,4)</f>
        <v>4</v>
      </c>
      <c r="I131" t="str">
        <f t="shared" ref="I131:I194" ca="1" si="61">CHOOSE(RANDBETWEEN(1,5),"Female","Male","Non-binary","Prefer not to say","Prefer to self-describe")</f>
        <v>Male</v>
      </c>
      <c r="J131">
        <f t="shared" ref="J131:J194" ca="1" si="62">RANDBETWEEN(1,4)</f>
        <v>2</v>
      </c>
      <c r="K131">
        <f t="shared" ref="K131:K194" ca="1" si="63">RANDBETWEEN(1,5)</f>
        <v>5</v>
      </c>
      <c r="L131" t="str">
        <f t="shared" ref="L131:L194" ca="1" si="64">CHOOSE(RANDBETWEEN(1,9),"Human Resources","Laboratory Technician","Manager","Manufacturing Director","Research Director","Research Scientist","Sales Executive","Sales Representative","Healthcare Representative")</f>
        <v>Manufacturing Director</v>
      </c>
      <c r="M131">
        <f t="shared" ref="M131:M194" ca="1" si="65">RANDBETWEEN(1,4)</f>
        <v>4</v>
      </c>
      <c r="N131" t="str">
        <f t="shared" ref="N131:N194" ca="1" si="66" xml:space="preserve"> CHOOSE(RANDBETWEEN(1,3),"Single","Married","Divorced")</f>
        <v>Single</v>
      </c>
      <c r="O131">
        <f t="shared" ref="O131:O194" ca="1" si="67">0.1*RANDBETWEEN(25000,250000)</f>
        <v>2565.7000000000003</v>
      </c>
      <c r="P131">
        <f t="shared" ref="P131:P194" ca="1" si="68">RANDBETWEEN(1,10)</f>
        <v>6</v>
      </c>
      <c r="Q131" t="str">
        <f t="shared" ref="Q131:Q194" ca="1" si="69">CHOOSE(RANDBETWEEN(1,2),"Y","N")</f>
        <v>N</v>
      </c>
      <c r="R131" t="str">
        <f t="shared" ref="R131:R194" ca="1" si="70">CHOOSE(RANDBETWEEN(1,2),"Yes","No")</f>
        <v>No</v>
      </c>
      <c r="S131">
        <f t="shared" ref="S131:S194" ca="1" si="71">RANDBETWEEN(10,25)</f>
        <v>20</v>
      </c>
      <c r="T131">
        <f t="shared" ref="T131:U162" ca="1" si="72">RANDBETWEEN(1,4)</f>
        <v>1</v>
      </c>
      <c r="U131">
        <f t="shared" ca="1" si="72"/>
        <v>2</v>
      </c>
      <c r="V131">
        <f t="shared" ref="V131:V194" ca="1" si="73">RANDBETWEEN(0,3)</f>
        <v>2</v>
      </c>
      <c r="W131">
        <f t="shared" ref="W131:W194" ca="1" si="74">RANDBETWEEN(0,25)</f>
        <v>16</v>
      </c>
      <c r="X131">
        <f t="shared" ref="X131:X194" ca="1" si="75">RANDBETWEEN(0,6)</f>
        <v>5</v>
      </c>
      <c r="Y131">
        <f t="shared" ref="Y131:Y194" ca="1" si="76">RANDBETWEEN(1,4)</f>
        <v>2</v>
      </c>
      <c r="Z131">
        <f t="shared" ref="Z131:Z194" ca="1" si="77">MIN(RANDBETWEEN(0,25),W131)</f>
        <v>16</v>
      </c>
      <c r="AA131">
        <f t="shared" ref="AA131:AA194" ca="1" si="78">MIN(Z131,RANDBETWEEN(1,20))</f>
        <v>4</v>
      </c>
      <c r="AB131">
        <f t="shared" ref="AB131:AB194" ca="1" si="79">MIN(RANDBETWEEN(1,15),W131)</f>
        <v>1</v>
      </c>
      <c r="AC131">
        <f t="shared" ref="AC131:AC194" ca="1" si="80">MIN(RANDBETWEEN(1,14),Z131)</f>
        <v>1</v>
      </c>
    </row>
    <row r="132" spans="1:29" x14ac:dyDescent="0.2">
      <c r="A132">
        <f t="shared" ca="1" si="55"/>
        <v>47</v>
      </c>
      <c r="B132" t="str">
        <f t="shared" ca="1" si="56"/>
        <v>Non-travel</v>
      </c>
      <c r="C132" t="str">
        <f t="shared" ca="1" si="57"/>
        <v>Human Resources</v>
      </c>
      <c r="D132">
        <f t="shared" ca="1" si="58"/>
        <v>29</v>
      </c>
      <c r="E132" t="str">
        <f t="shared" ca="1" si="59"/>
        <v>Other</v>
      </c>
      <c r="F132">
        <v>1</v>
      </c>
      <c r="G132">
        <f t="shared" ref="G132:G195" si="81">G131+1</f>
        <v>131</v>
      </c>
      <c r="H132">
        <f t="shared" ca="1" si="60"/>
        <v>2</v>
      </c>
      <c r="I132" t="str">
        <f t="shared" ca="1" si="61"/>
        <v>Prefer not to say</v>
      </c>
      <c r="J132">
        <f t="shared" ca="1" si="62"/>
        <v>3</v>
      </c>
      <c r="K132">
        <f t="shared" ca="1" si="63"/>
        <v>3</v>
      </c>
      <c r="L132" t="str">
        <f t="shared" ca="1" si="64"/>
        <v>Laboratory Technician</v>
      </c>
      <c r="M132">
        <f t="shared" ca="1" si="65"/>
        <v>1</v>
      </c>
      <c r="N132" t="str">
        <f t="shared" ca="1" si="66"/>
        <v>Married</v>
      </c>
      <c r="O132">
        <f t="shared" ca="1" si="67"/>
        <v>24609</v>
      </c>
      <c r="P132">
        <f t="shared" ca="1" si="68"/>
        <v>2</v>
      </c>
      <c r="Q132" t="str">
        <f t="shared" ca="1" si="69"/>
        <v>Y</v>
      </c>
      <c r="R132" t="str">
        <f t="shared" ca="1" si="70"/>
        <v>Yes</v>
      </c>
      <c r="S132">
        <f t="shared" ca="1" si="71"/>
        <v>25</v>
      </c>
      <c r="T132">
        <f t="shared" ca="1" si="72"/>
        <v>2</v>
      </c>
      <c r="U132">
        <f t="shared" ca="1" si="72"/>
        <v>2</v>
      </c>
      <c r="V132">
        <f t="shared" ca="1" si="73"/>
        <v>3</v>
      </c>
      <c r="W132">
        <f t="shared" ca="1" si="74"/>
        <v>14</v>
      </c>
      <c r="X132">
        <f t="shared" ca="1" si="75"/>
        <v>1</v>
      </c>
      <c r="Y132">
        <f t="shared" ca="1" si="76"/>
        <v>1</v>
      </c>
      <c r="Z132">
        <f t="shared" ca="1" si="77"/>
        <v>8</v>
      </c>
      <c r="AA132">
        <f t="shared" ca="1" si="78"/>
        <v>8</v>
      </c>
      <c r="AB132">
        <f t="shared" ca="1" si="79"/>
        <v>14</v>
      </c>
      <c r="AC132">
        <f t="shared" ca="1" si="80"/>
        <v>8</v>
      </c>
    </row>
    <row r="133" spans="1:29" x14ac:dyDescent="0.2">
      <c r="A133">
        <f t="shared" ca="1" si="55"/>
        <v>45</v>
      </c>
      <c r="B133" t="str">
        <f t="shared" ca="1" si="56"/>
        <v>Travel_Frequently</v>
      </c>
      <c r="C133" t="str">
        <f t="shared" ca="1" si="57"/>
        <v>Research &amp; Development</v>
      </c>
      <c r="D133">
        <f t="shared" ca="1" si="58"/>
        <v>9</v>
      </c>
      <c r="E133" t="str">
        <f t="shared" ca="1" si="59"/>
        <v>Human Resources</v>
      </c>
      <c r="F133">
        <v>1</v>
      </c>
      <c r="G133">
        <f t="shared" si="81"/>
        <v>132</v>
      </c>
      <c r="H133">
        <f t="shared" ca="1" si="60"/>
        <v>2</v>
      </c>
      <c r="I133" t="str">
        <f t="shared" ca="1" si="61"/>
        <v>Female</v>
      </c>
      <c r="J133">
        <f t="shared" ca="1" si="62"/>
        <v>4</v>
      </c>
      <c r="K133">
        <f t="shared" ca="1" si="63"/>
        <v>2</v>
      </c>
      <c r="L133" t="str">
        <f t="shared" ca="1" si="64"/>
        <v>Sales Representative</v>
      </c>
      <c r="M133">
        <f t="shared" ca="1" si="65"/>
        <v>4</v>
      </c>
      <c r="N133" t="str">
        <f t="shared" ca="1" si="66"/>
        <v>Married</v>
      </c>
      <c r="O133">
        <f t="shared" ca="1" si="67"/>
        <v>18635.7</v>
      </c>
      <c r="P133">
        <f t="shared" ca="1" si="68"/>
        <v>5</v>
      </c>
      <c r="Q133" t="str">
        <f t="shared" ca="1" si="69"/>
        <v>N</v>
      </c>
      <c r="R133" t="str">
        <f t="shared" ca="1" si="70"/>
        <v>No</v>
      </c>
      <c r="S133">
        <f t="shared" ca="1" si="71"/>
        <v>16</v>
      </c>
      <c r="T133">
        <f t="shared" ca="1" si="72"/>
        <v>1</v>
      </c>
      <c r="U133">
        <f t="shared" ca="1" si="72"/>
        <v>2</v>
      </c>
      <c r="V133">
        <f t="shared" ca="1" si="73"/>
        <v>0</v>
      </c>
      <c r="W133">
        <f t="shared" ca="1" si="74"/>
        <v>7</v>
      </c>
      <c r="X133">
        <f t="shared" ca="1" si="75"/>
        <v>3</v>
      </c>
      <c r="Y133">
        <f t="shared" ca="1" si="76"/>
        <v>2</v>
      </c>
      <c r="Z133">
        <f t="shared" ca="1" si="77"/>
        <v>7</v>
      </c>
      <c r="AA133">
        <f t="shared" ca="1" si="78"/>
        <v>5</v>
      </c>
      <c r="AB133">
        <f t="shared" ca="1" si="79"/>
        <v>5</v>
      </c>
      <c r="AC133">
        <f t="shared" ca="1" si="80"/>
        <v>6</v>
      </c>
    </row>
    <row r="134" spans="1:29" x14ac:dyDescent="0.2">
      <c r="A134">
        <f t="shared" ca="1" si="55"/>
        <v>25</v>
      </c>
      <c r="B134" t="str">
        <f t="shared" ca="1" si="56"/>
        <v>Non-travel</v>
      </c>
      <c r="C134" t="str">
        <f t="shared" ca="1" si="57"/>
        <v>Human Resources</v>
      </c>
      <c r="D134">
        <f t="shared" ca="1" si="58"/>
        <v>5</v>
      </c>
      <c r="E134" t="str">
        <f t="shared" ca="1" si="59"/>
        <v>Life Sciences</v>
      </c>
      <c r="F134">
        <v>1</v>
      </c>
      <c r="G134">
        <f t="shared" si="81"/>
        <v>133</v>
      </c>
      <c r="H134">
        <f t="shared" ca="1" si="60"/>
        <v>1</v>
      </c>
      <c r="I134" t="str">
        <f t="shared" ca="1" si="61"/>
        <v>Male</v>
      </c>
      <c r="J134">
        <f t="shared" ca="1" si="62"/>
        <v>1</v>
      </c>
      <c r="K134">
        <f t="shared" ca="1" si="63"/>
        <v>3</v>
      </c>
      <c r="L134" t="str">
        <f t="shared" ca="1" si="64"/>
        <v>Research Director</v>
      </c>
      <c r="M134">
        <f t="shared" ca="1" si="65"/>
        <v>2</v>
      </c>
      <c r="N134" t="str">
        <f t="shared" ca="1" si="66"/>
        <v>Married</v>
      </c>
      <c r="O134">
        <f t="shared" ca="1" si="67"/>
        <v>3816.2000000000003</v>
      </c>
      <c r="P134">
        <f t="shared" ca="1" si="68"/>
        <v>5</v>
      </c>
      <c r="Q134" t="str">
        <f t="shared" ca="1" si="69"/>
        <v>N</v>
      </c>
      <c r="R134" t="str">
        <f t="shared" ca="1" si="70"/>
        <v>Yes</v>
      </c>
      <c r="S134">
        <f t="shared" ca="1" si="71"/>
        <v>20</v>
      </c>
      <c r="T134">
        <f t="shared" ca="1" si="72"/>
        <v>1</v>
      </c>
      <c r="U134">
        <f t="shared" ca="1" si="72"/>
        <v>3</v>
      </c>
      <c r="V134">
        <f t="shared" ca="1" si="73"/>
        <v>3</v>
      </c>
      <c r="W134">
        <f t="shared" ca="1" si="74"/>
        <v>18</v>
      </c>
      <c r="X134">
        <f t="shared" ca="1" si="75"/>
        <v>4</v>
      </c>
      <c r="Y134">
        <f t="shared" ca="1" si="76"/>
        <v>2</v>
      </c>
      <c r="Z134">
        <f t="shared" ca="1" si="77"/>
        <v>4</v>
      </c>
      <c r="AA134">
        <f t="shared" ca="1" si="78"/>
        <v>4</v>
      </c>
      <c r="AB134">
        <f t="shared" ca="1" si="79"/>
        <v>2</v>
      </c>
      <c r="AC134">
        <f t="shared" ca="1" si="80"/>
        <v>4</v>
      </c>
    </row>
    <row r="135" spans="1:29" x14ac:dyDescent="0.2">
      <c r="A135">
        <f t="shared" ca="1" si="55"/>
        <v>45</v>
      </c>
      <c r="B135" t="str">
        <f t="shared" ca="1" si="56"/>
        <v>Travel_Frequently</v>
      </c>
      <c r="C135" t="str">
        <f t="shared" ca="1" si="57"/>
        <v>Sales</v>
      </c>
      <c r="D135">
        <f t="shared" ca="1" si="58"/>
        <v>22</v>
      </c>
      <c r="E135" t="str">
        <f t="shared" ca="1" si="59"/>
        <v>Technical Degree</v>
      </c>
      <c r="F135">
        <v>1</v>
      </c>
      <c r="G135">
        <f t="shared" si="81"/>
        <v>134</v>
      </c>
      <c r="H135">
        <f t="shared" ca="1" si="60"/>
        <v>1</v>
      </c>
      <c r="I135" t="str">
        <f t="shared" ca="1" si="61"/>
        <v>Non-binary</v>
      </c>
      <c r="J135">
        <f t="shared" ca="1" si="62"/>
        <v>3</v>
      </c>
      <c r="K135">
        <f t="shared" ca="1" si="63"/>
        <v>2</v>
      </c>
      <c r="L135" t="str">
        <f t="shared" ca="1" si="64"/>
        <v>Manufacturing Director</v>
      </c>
      <c r="M135">
        <f t="shared" ca="1" si="65"/>
        <v>3</v>
      </c>
      <c r="N135" t="str">
        <f t="shared" ca="1" si="66"/>
        <v>Single</v>
      </c>
      <c r="O135">
        <f t="shared" ca="1" si="67"/>
        <v>10561.800000000001</v>
      </c>
      <c r="P135">
        <f t="shared" ca="1" si="68"/>
        <v>9</v>
      </c>
      <c r="Q135" t="str">
        <f t="shared" ca="1" si="69"/>
        <v>Y</v>
      </c>
      <c r="R135" t="str">
        <f t="shared" ca="1" si="70"/>
        <v>No</v>
      </c>
      <c r="S135">
        <f t="shared" ca="1" si="71"/>
        <v>13</v>
      </c>
      <c r="T135">
        <f t="shared" ca="1" si="72"/>
        <v>3</v>
      </c>
      <c r="U135">
        <f t="shared" ca="1" si="72"/>
        <v>3</v>
      </c>
      <c r="V135">
        <f t="shared" ca="1" si="73"/>
        <v>0</v>
      </c>
      <c r="W135">
        <f t="shared" ca="1" si="74"/>
        <v>16</v>
      </c>
      <c r="X135">
        <f t="shared" ca="1" si="75"/>
        <v>1</v>
      </c>
      <c r="Y135">
        <f t="shared" ca="1" si="76"/>
        <v>1</v>
      </c>
      <c r="Z135">
        <f t="shared" ca="1" si="77"/>
        <v>16</v>
      </c>
      <c r="AA135">
        <f t="shared" ca="1" si="78"/>
        <v>15</v>
      </c>
      <c r="AB135">
        <f t="shared" ca="1" si="79"/>
        <v>2</v>
      </c>
      <c r="AC135">
        <f t="shared" ca="1" si="80"/>
        <v>12</v>
      </c>
    </row>
    <row r="136" spans="1:29" x14ac:dyDescent="0.2">
      <c r="A136">
        <f t="shared" ca="1" si="55"/>
        <v>45</v>
      </c>
      <c r="B136" t="str">
        <f t="shared" ca="1" si="56"/>
        <v>Travel_Rarely</v>
      </c>
      <c r="C136" t="str">
        <f t="shared" ca="1" si="57"/>
        <v>Sales</v>
      </c>
      <c r="D136">
        <f t="shared" ca="1" si="58"/>
        <v>30</v>
      </c>
      <c r="E136" t="str">
        <f t="shared" ca="1" si="59"/>
        <v>Life Sciences</v>
      </c>
      <c r="F136">
        <v>1</v>
      </c>
      <c r="G136">
        <f t="shared" si="81"/>
        <v>135</v>
      </c>
      <c r="H136">
        <f t="shared" ca="1" si="60"/>
        <v>4</v>
      </c>
      <c r="I136" t="str">
        <f t="shared" ca="1" si="61"/>
        <v>Prefer not to say</v>
      </c>
      <c r="J136">
        <f t="shared" ca="1" si="62"/>
        <v>2</v>
      </c>
      <c r="K136">
        <f t="shared" ca="1" si="63"/>
        <v>5</v>
      </c>
      <c r="L136" t="str">
        <f t="shared" ca="1" si="64"/>
        <v>Research Scientist</v>
      </c>
      <c r="M136">
        <f t="shared" ca="1" si="65"/>
        <v>1</v>
      </c>
      <c r="N136" t="str">
        <f t="shared" ca="1" si="66"/>
        <v>Married</v>
      </c>
      <c r="O136">
        <f t="shared" ca="1" si="67"/>
        <v>15635.6</v>
      </c>
      <c r="P136">
        <f t="shared" ca="1" si="68"/>
        <v>6</v>
      </c>
      <c r="Q136" t="str">
        <f t="shared" ca="1" si="69"/>
        <v>N</v>
      </c>
      <c r="R136" t="str">
        <f t="shared" ca="1" si="70"/>
        <v>No</v>
      </c>
      <c r="S136">
        <f t="shared" ca="1" si="71"/>
        <v>20</v>
      </c>
      <c r="T136">
        <f t="shared" ca="1" si="72"/>
        <v>1</v>
      </c>
      <c r="U136">
        <f t="shared" ca="1" si="72"/>
        <v>2</v>
      </c>
      <c r="V136">
        <f t="shared" ca="1" si="73"/>
        <v>1</v>
      </c>
      <c r="W136">
        <f t="shared" ca="1" si="74"/>
        <v>1</v>
      </c>
      <c r="X136">
        <f t="shared" ca="1" si="75"/>
        <v>1</v>
      </c>
      <c r="Y136">
        <f t="shared" ca="1" si="76"/>
        <v>3</v>
      </c>
      <c r="Z136">
        <f t="shared" ca="1" si="77"/>
        <v>1</v>
      </c>
      <c r="AA136">
        <f t="shared" ca="1" si="78"/>
        <v>1</v>
      </c>
      <c r="AB136">
        <f t="shared" ca="1" si="79"/>
        <v>1</v>
      </c>
      <c r="AC136">
        <f t="shared" ca="1" si="80"/>
        <v>1</v>
      </c>
    </row>
    <row r="137" spans="1:29" x14ac:dyDescent="0.2">
      <c r="A137">
        <f t="shared" ca="1" si="55"/>
        <v>42</v>
      </c>
      <c r="B137" t="str">
        <f t="shared" ca="1" si="56"/>
        <v>Travel_Rarely</v>
      </c>
      <c r="C137" t="str">
        <f t="shared" ca="1" si="57"/>
        <v>Human Resources</v>
      </c>
      <c r="D137">
        <f t="shared" ca="1" si="58"/>
        <v>17</v>
      </c>
      <c r="E137" t="str">
        <f t="shared" ca="1" si="59"/>
        <v>Life Sciences</v>
      </c>
      <c r="F137">
        <v>1</v>
      </c>
      <c r="G137">
        <f t="shared" si="81"/>
        <v>136</v>
      </c>
      <c r="H137">
        <f t="shared" ca="1" si="60"/>
        <v>4</v>
      </c>
      <c r="I137" t="str">
        <f t="shared" ca="1" si="61"/>
        <v>Female</v>
      </c>
      <c r="J137">
        <f t="shared" ca="1" si="62"/>
        <v>2</v>
      </c>
      <c r="K137">
        <f t="shared" ca="1" si="63"/>
        <v>1</v>
      </c>
      <c r="L137" t="str">
        <f t="shared" ca="1" si="64"/>
        <v>Research Scientist</v>
      </c>
      <c r="M137">
        <f t="shared" ca="1" si="65"/>
        <v>2</v>
      </c>
      <c r="N137" t="str">
        <f t="shared" ca="1" si="66"/>
        <v>Married</v>
      </c>
      <c r="O137">
        <f t="shared" ca="1" si="67"/>
        <v>11325.800000000001</v>
      </c>
      <c r="P137">
        <f t="shared" ca="1" si="68"/>
        <v>1</v>
      </c>
      <c r="Q137" t="str">
        <f t="shared" ca="1" si="69"/>
        <v>Y</v>
      </c>
      <c r="R137" t="str">
        <f t="shared" ca="1" si="70"/>
        <v>Yes</v>
      </c>
      <c r="S137">
        <f t="shared" ca="1" si="71"/>
        <v>13</v>
      </c>
      <c r="T137">
        <f t="shared" ca="1" si="72"/>
        <v>3</v>
      </c>
      <c r="U137">
        <f t="shared" ca="1" si="72"/>
        <v>1</v>
      </c>
      <c r="V137">
        <f t="shared" ca="1" si="73"/>
        <v>1</v>
      </c>
      <c r="W137">
        <f t="shared" ca="1" si="74"/>
        <v>16</v>
      </c>
      <c r="X137">
        <f t="shared" ca="1" si="75"/>
        <v>5</v>
      </c>
      <c r="Y137">
        <f t="shared" ca="1" si="76"/>
        <v>2</v>
      </c>
      <c r="Z137">
        <f t="shared" ca="1" si="77"/>
        <v>7</v>
      </c>
      <c r="AA137">
        <f t="shared" ca="1" si="78"/>
        <v>7</v>
      </c>
      <c r="AB137">
        <f t="shared" ca="1" si="79"/>
        <v>4</v>
      </c>
      <c r="AC137">
        <f t="shared" ca="1" si="80"/>
        <v>3</v>
      </c>
    </row>
    <row r="138" spans="1:29" x14ac:dyDescent="0.2">
      <c r="A138">
        <f t="shared" ca="1" si="55"/>
        <v>48</v>
      </c>
      <c r="B138" t="str">
        <f t="shared" ca="1" si="56"/>
        <v>Travel_Frequently</v>
      </c>
      <c r="C138" t="str">
        <f t="shared" ca="1" si="57"/>
        <v>Human Resources</v>
      </c>
      <c r="D138">
        <f t="shared" ca="1" si="58"/>
        <v>5</v>
      </c>
      <c r="E138" t="str">
        <f t="shared" ca="1" si="59"/>
        <v>Life Sciences</v>
      </c>
      <c r="F138">
        <v>1</v>
      </c>
      <c r="G138">
        <f t="shared" si="81"/>
        <v>137</v>
      </c>
      <c r="H138">
        <f t="shared" ca="1" si="60"/>
        <v>1</v>
      </c>
      <c r="I138" t="str">
        <f t="shared" ca="1" si="61"/>
        <v>Prefer not to say</v>
      </c>
      <c r="J138">
        <f t="shared" ca="1" si="62"/>
        <v>1</v>
      </c>
      <c r="K138">
        <f t="shared" ca="1" si="63"/>
        <v>3</v>
      </c>
      <c r="L138" t="str">
        <f t="shared" ca="1" si="64"/>
        <v>Human Resources</v>
      </c>
      <c r="M138">
        <f t="shared" ca="1" si="65"/>
        <v>3</v>
      </c>
      <c r="N138" t="str">
        <f t="shared" ca="1" si="66"/>
        <v>Divorced</v>
      </c>
      <c r="O138">
        <f t="shared" ca="1" si="67"/>
        <v>6198.3</v>
      </c>
      <c r="P138">
        <f t="shared" ca="1" si="68"/>
        <v>2</v>
      </c>
      <c r="Q138" t="str">
        <f t="shared" ca="1" si="69"/>
        <v>Y</v>
      </c>
      <c r="R138" t="str">
        <f t="shared" ca="1" si="70"/>
        <v>Yes</v>
      </c>
      <c r="S138">
        <f t="shared" ca="1" si="71"/>
        <v>15</v>
      </c>
      <c r="T138">
        <f t="shared" ca="1" si="72"/>
        <v>3</v>
      </c>
      <c r="U138">
        <f t="shared" ca="1" si="72"/>
        <v>3</v>
      </c>
      <c r="V138">
        <f t="shared" ca="1" si="73"/>
        <v>2</v>
      </c>
      <c r="W138">
        <f t="shared" ca="1" si="74"/>
        <v>23</v>
      </c>
      <c r="X138">
        <f t="shared" ca="1" si="75"/>
        <v>1</v>
      </c>
      <c r="Y138">
        <f t="shared" ca="1" si="76"/>
        <v>4</v>
      </c>
      <c r="Z138">
        <f t="shared" ca="1" si="77"/>
        <v>15</v>
      </c>
      <c r="AA138">
        <f t="shared" ca="1" si="78"/>
        <v>10</v>
      </c>
      <c r="AB138">
        <f t="shared" ca="1" si="79"/>
        <v>12</v>
      </c>
      <c r="AC138">
        <f t="shared" ca="1" si="80"/>
        <v>2</v>
      </c>
    </row>
    <row r="139" spans="1:29" x14ac:dyDescent="0.2">
      <c r="A139">
        <f t="shared" ca="1" si="55"/>
        <v>58</v>
      </c>
      <c r="B139" t="str">
        <f t="shared" ca="1" si="56"/>
        <v>Travel_Frequently</v>
      </c>
      <c r="C139" t="str">
        <f t="shared" ca="1" si="57"/>
        <v>Research &amp; Development</v>
      </c>
      <c r="D139">
        <f t="shared" ca="1" si="58"/>
        <v>0</v>
      </c>
      <c r="E139" t="str">
        <f t="shared" ca="1" si="59"/>
        <v>Technical Degree</v>
      </c>
      <c r="F139">
        <v>1</v>
      </c>
      <c r="G139">
        <f t="shared" si="81"/>
        <v>138</v>
      </c>
      <c r="H139">
        <f t="shared" ca="1" si="60"/>
        <v>4</v>
      </c>
      <c r="I139" t="str">
        <f t="shared" ca="1" si="61"/>
        <v>Prefer to self-describe</v>
      </c>
      <c r="J139">
        <f t="shared" ca="1" si="62"/>
        <v>2</v>
      </c>
      <c r="K139">
        <f t="shared" ca="1" si="63"/>
        <v>5</v>
      </c>
      <c r="L139" t="str">
        <f t="shared" ca="1" si="64"/>
        <v>Manufacturing Director</v>
      </c>
      <c r="M139">
        <f t="shared" ca="1" si="65"/>
        <v>4</v>
      </c>
      <c r="N139" t="str">
        <f t="shared" ca="1" si="66"/>
        <v>Single</v>
      </c>
      <c r="O139">
        <f t="shared" ca="1" si="67"/>
        <v>20173.100000000002</v>
      </c>
      <c r="P139">
        <f t="shared" ca="1" si="68"/>
        <v>9</v>
      </c>
      <c r="Q139" t="str">
        <f t="shared" ca="1" si="69"/>
        <v>N</v>
      </c>
      <c r="R139" t="str">
        <f t="shared" ca="1" si="70"/>
        <v>No</v>
      </c>
      <c r="S139">
        <f t="shared" ca="1" si="71"/>
        <v>12</v>
      </c>
      <c r="T139">
        <f t="shared" ca="1" si="72"/>
        <v>1</v>
      </c>
      <c r="U139">
        <f t="shared" ca="1" si="72"/>
        <v>1</v>
      </c>
      <c r="V139">
        <f t="shared" ca="1" si="73"/>
        <v>2</v>
      </c>
      <c r="W139">
        <f t="shared" ca="1" si="74"/>
        <v>24</v>
      </c>
      <c r="X139">
        <f t="shared" ca="1" si="75"/>
        <v>1</v>
      </c>
      <c r="Y139">
        <f t="shared" ca="1" si="76"/>
        <v>4</v>
      </c>
      <c r="Z139">
        <f t="shared" ca="1" si="77"/>
        <v>24</v>
      </c>
      <c r="AA139">
        <f t="shared" ca="1" si="78"/>
        <v>7</v>
      </c>
      <c r="AB139">
        <f t="shared" ca="1" si="79"/>
        <v>5</v>
      </c>
      <c r="AC139">
        <f t="shared" ca="1" si="80"/>
        <v>10</v>
      </c>
    </row>
    <row r="140" spans="1:29" x14ac:dyDescent="0.2">
      <c r="A140">
        <f t="shared" ca="1" si="55"/>
        <v>26</v>
      </c>
      <c r="B140" t="str">
        <f t="shared" ca="1" si="56"/>
        <v>Travel_Frequently</v>
      </c>
      <c r="C140" t="str">
        <f t="shared" ca="1" si="57"/>
        <v>Human Resources</v>
      </c>
      <c r="D140">
        <f t="shared" ca="1" si="58"/>
        <v>26</v>
      </c>
      <c r="E140" t="str">
        <f t="shared" ca="1" si="59"/>
        <v>Human Resources</v>
      </c>
      <c r="F140">
        <v>1</v>
      </c>
      <c r="G140">
        <f t="shared" si="81"/>
        <v>139</v>
      </c>
      <c r="H140">
        <f t="shared" ca="1" si="60"/>
        <v>1</v>
      </c>
      <c r="I140" t="str">
        <f t="shared" ca="1" si="61"/>
        <v>Prefer not to say</v>
      </c>
      <c r="J140">
        <f t="shared" ca="1" si="62"/>
        <v>4</v>
      </c>
      <c r="K140">
        <f t="shared" ca="1" si="63"/>
        <v>3</v>
      </c>
      <c r="L140" t="str">
        <f t="shared" ca="1" si="64"/>
        <v>Research Scientist</v>
      </c>
      <c r="M140">
        <f t="shared" ca="1" si="65"/>
        <v>1</v>
      </c>
      <c r="N140" t="str">
        <f t="shared" ca="1" si="66"/>
        <v>Married</v>
      </c>
      <c r="O140">
        <f t="shared" ca="1" si="67"/>
        <v>16915</v>
      </c>
      <c r="P140">
        <f t="shared" ca="1" si="68"/>
        <v>7</v>
      </c>
      <c r="Q140" t="str">
        <f t="shared" ca="1" si="69"/>
        <v>N</v>
      </c>
      <c r="R140" t="str">
        <f t="shared" ca="1" si="70"/>
        <v>No</v>
      </c>
      <c r="S140">
        <f t="shared" ca="1" si="71"/>
        <v>17</v>
      </c>
      <c r="T140">
        <f t="shared" ca="1" si="72"/>
        <v>3</v>
      </c>
      <c r="U140">
        <f t="shared" ca="1" si="72"/>
        <v>4</v>
      </c>
      <c r="V140">
        <f t="shared" ca="1" si="73"/>
        <v>3</v>
      </c>
      <c r="W140">
        <f t="shared" ca="1" si="74"/>
        <v>8</v>
      </c>
      <c r="X140">
        <f t="shared" ca="1" si="75"/>
        <v>3</v>
      </c>
      <c r="Y140">
        <f t="shared" ca="1" si="76"/>
        <v>3</v>
      </c>
      <c r="Z140">
        <f t="shared" ca="1" si="77"/>
        <v>8</v>
      </c>
      <c r="AA140">
        <f t="shared" ca="1" si="78"/>
        <v>8</v>
      </c>
      <c r="AB140">
        <f t="shared" ca="1" si="79"/>
        <v>8</v>
      </c>
      <c r="AC140">
        <f t="shared" ca="1" si="80"/>
        <v>8</v>
      </c>
    </row>
    <row r="141" spans="1:29" x14ac:dyDescent="0.2">
      <c r="A141">
        <f t="shared" ca="1" si="55"/>
        <v>60</v>
      </c>
      <c r="B141" t="str">
        <f t="shared" ca="1" si="56"/>
        <v>Travel_Frequently</v>
      </c>
      <c r="C141" t="str">
        <f t="shared" ca="1" si="57"/>
        <v>Research &amp; Development</v>
      </c>
      <c r="D141">
        <f t="shared" ca="1" si="58"/>
        <v>15</v>
      </c>
      <c r="E141" t="str">
        <f t="shared" ca="1" si="59"/>
        <v>Human Resources</v>
      </c>
      <c r="F141">
        <v>1</v>
      </c>
      <c r="G141">
        <f t="shared" si="81"/>
        <v>140</v>
      </c>
      <c r="H141">
        <f t="shared" ca="1" si="60"/>
        <v>3</v>
      </c>
      <c r="I141" t="str">
        <f t="shared" ca="1" si="61"/>
        <v>Female</v>
      </c>
      <c r="J141">
        <f t="shared" ca="1" si="62"/>
        <v>3</v>
      </c>
      <c r="K141">
        <f t="shared" ca="1" si="63"/>
        <v>1</v>
      </c>
      <c r="L141" t="str">
        <f t="shared" ca="1" si="64"/>
        <v>Healthcare Representative</v>
      </c>
      <c r="M141">
        <f t="shared" ca="1" si="65"/>
        <v>2</v>
      </c>
      <c r="N141" t="str">
        <f t="shared" ca="1" si="66"/>
        <v>Married</v>
      </c>
      <c r="O141">
        <f t="shared" ca="1" si="67"/>
        <v>14274.6</v>
      </c>
      <c r="P141">
        <f t="shared" ca="1" si="68"/>
        <v>8</v>
      </c>
      <c r="Q141" t="str">
        <f t="shared" ca="1" si="69"/>
        <v>N</v>
      </c>
      <c r="R141" t="str">
        <f t="shared" ca="1" si="70"/>
        <v>No</v>
      </c>
      <c r="S141">
        <f t="shared" ca="1" si="71"/>
        <v>14</v>
      </c>
      <c r="T141">
        <f t="shared" ca="1" si="72"/>
        <v>4</v>
      </c>
      <c r="U141">
        <f t="shared" ca="1" si="72"/>
        <v>3</v>
      </c>
      <c r="V141">
        <f t="shared" ca="1" si="73"/>
        <v>1</v>
      </c>
      <c r="W141">
        <f t="shared" ca="1" si="74"/>
        <v>18</v>
      </c>
      <c r="X141">
        <f t="shared" ca="1" si="75"/>
        <v>4</v>
      </c>
      <c r="Y141">
        <f t="shared" ca="1" si="76"/>
        <v>1</v>
      </c>
      <c r="Z141">
        <f t="shared" ca="1" si="77"/>
        <v>6</v>
      </c>
      <c r="AA141">
        <f t="shared" ca="1" si="78"/>
        <v>3</v>
      </c>
      <c r="AB141">
        <f t="shared" ca="1" si="79"/>
        <v>12</v>
      </c>
      <c r="AC141">
        <f t="shared" ca="1" si="80"/>
        <v>6</v>
      </c>
    </row>
    <row r="142" spans="1:29" x14ac:dyDescent="0.2">
      <c r="A142">
        <f t="shared" ca="1" si="55"/>
        <v>31</v>
      </c>
      <c r="B142" t="str">
        <f t="shared" ca="1" si="56"/>
        <v>Travel_Rarely</v>
      </c>
      <c r="C142" t="str">
        <f t="shared" ca="1" si="57"/>
        <v>Research &amp; Development</v>
      </c>
      <c r="D142">
        <f t="shared" ca="1" si="58"/>
        <v>11</v>
      </c>
      <c r="E142" t="str">
        <f t="shared" ca="1" si="59"/>
        <v>Human Resources</v>
      </c>
      <c r="F142">
        <v>1</v>
      </c>
      <c r="G142">
        <f t="shared" si="81"/>
        <v>141</v>
      </c>
      <c r="H142">
        <f t="shared" ca="1" si="60"/>
        <v>2</v>
      </c>
      <c r="I142" t="str">
        <f t="shared" ca="1" si="61"/>
        <v>Female</v>
      </c>
      <c r="J142">
        <f t="shared" ca="1" si="62"/>
        <v>2</v>
      </c>
      <c r="K142">
        <f t="shared" ca="1" si="63"/>
        <v>3</v>
      </c>
      <c r="L142" t="str">
        <f t="shared" ca="1" si="64"/>
        <v>Manager</v>
      </c>
      <c r="M142">
        <f t="shared" ca="1" si="65"/>
        <v>3</v>
      </c>
      <c r="N142" t="str">
        <f t="shared" ca="1" si="66"/>
        <v>Divorced</v>
      </c>
      <c r="O142">
        <f t="shared" ca="1" si="67"/>
        <v>11392.1</v>
      </c>
      <c r="P142">
        <f t="shared" ca="1" si="68"/>
        <v>7</v>
      </c>
      <c r="Q142" t="str">
        <f t="shared" ca="1" si="69"/>
        <v>Y</v>
      </c>
      <c r="R142" t="str">
        <f t="shared" ca="1" si="70"/>
        <v>No</v>
      </c>
      <c r="S142">
        <f t="shared" ca="1" si="71"/>
        <v>19</v>
      </c>
      <c r="T142">
        <f t="shared" ca="1" si="72"/>
        <v>4</v>
      </c>
      <c r="U142">
        <f t="shared" ca="1" si="72"/>
        <v>1</v>
      </c>
      <c r="V142">
        <f t="shared" ca="1" si="73"/>
        <v>2</v>
      </c>
      <c r="W142">
        <f t="shared" ca="1" si="74"/>
        <v>23</v>
      </c>
      <c r="X142">
        <f t="shared" ca="1" si="75"/>
        <v>5</v>
      </c>
      <c r="Y142">
        <f t="shared" ca="1" si="76"/>
        <v>2</v>
      </c>
      <c r="Z142">
        <f t="shared" ca="1" si="77"/>
        <v>13</v>
      </c>
      <c r="AA142">
        <f t="shared" ca="1" si="78"/>
        <v>1</v>
      </c>
      <c r="AB142">
        <f t="shared" ca="1" si="79"/>
        <v>2</v>
      </c>
      <c r="AC142">
        <f t="shared" ca="1" si="80"/>
        <v>3</v>
      </c>
    </row>
    <row r="143" spans="1:29" x14ac:dyDescent="0.2">
      <c r="A143">
        <f t="shared" ca="1" si="55"/>
        <v>50</v>
      </c>
      <c r="B143" t="str">
        <f t="shared" ca="1" si="56"/>
        <v>Travel_Rarely</v>
      </c>
      <c r="C143" t="str">
        <f t="shared" ca="1" si="57"/>
        <v>Human Resources</v>
      </c>
      <c r="D143">
        <f t="shared" ca="1" si="58"/>
        <v>5</v>
      </c>
      <c r="E143" t="str">
        <f t="shared" ca="1" si="59"/>
        <v>Other</v>
      </c>
      <c r="F143">
        <v>1</v>
      </c>
      <c r="G143">
        <f t="shared" si="81"/>
        <v>142</v>
      </c>
      <c r="H143">
        <f t="shared" ca="1" si="60"/>
        <v>3</v>
      </c>
      <c r="I143" t="str">
        <f t="shared" ca="1" si="61"/>
        <v>Prefer not to say</v>
      </c>
      <c r="J143">
        <f t="shared" ca="1" si="62"/>
        <v>2</v>
      </c>
      <c r="K143">
        <f t="shared" ca="1" si="63"/>
        <v>2</v>
      </c>
      <c r="L143" t="str">
        <f t="shared" ca="1" si="64"/>
        <v>Manager</v>
      </c>
      <c r="M143">
        <f t="shared" ca="1" si="65"/>
        <v>3</v>
      </c>
      <c r="N143" t="str">
        <f t="shared" ca="1" si="66"/>
        <v>Married</v>
      </c>
      <c r="O143">
        <f t="shared" ca="1" si="67"/>
        <v>7853.8</v>
      </c>
      <c r="P143">
        <f t="shared" ca="1" si="68"/>
        <v>7</v>
      </c>
      <c r="Q143" t="str">
        <f t="shared" ca="1" si="69"/>
        <v>N</v>
      </c>
      <c r="R143" t="str">
        <f t="shared" ca="1" si="70"/>
        <v>Yes</v>
      </c>
      <c r="S143">
        <f t="shared" ca="1" si="71"/>
        <v>11</v>
      </c>
      <c r="T143">
        <f t="shared" ca="1" si="72"/>
        <v>3</v>
      </c>
      <c r="U143">
        <f t="shared" ca="1" si="72"/>
        <v>3</v>
      </c>
      <c r="V143">
        <f t="shared" ca="1" si="73"/>
        <v>0</v>
      </c>
      <c r="W143">
        <f t="shared" ca="1" si="74"/>
        <v>12</v>
      </c>
      <c r="X143">
        <f t="shared" ca="1" si="75"/>
        <v>4</v>
      </c>
      <c r="Y143">
        <f t="shared" ca="1" si="76"/>
        <v>1</v>
      </c>
      <c r="Z143">
        <f t="shared" ca="1" si="77"/>
        <v>12</v>
      </c>
      <c r="AA143">
        <f t="shared" ca="1" si="78"/>
        <v>12</v>
      </c>
      <c r="AB143">
        <f t="shared" ca="1" si="79"/>
        <v>2</v>
      </c>
      <c r="AC143">
        <f t="shared" ca="1" si="80"/>
        <v>1</v>
      </c>
    </row>
    <row r="144" spans="1:29" x14ac:dyDescent="0.2">
      <c r="A144">
        <f t="shared" ca="1" si="55"/>
        <v>35</v>
      </c>
      <c r="B144" t="str">
        <f t="shared" ca="1" si="56"/>
        <v>Travel_Frequently</v>
      </c>
      <c r="C144" t="str">
        <f t="shared" ca="1" si="57"/>
        <v>Human Resources</v>
      </c>
      <c r="D144">
        <f t="shared" ca="1" si="58"/>
        <v>2</v>
      </c>
      <c r="E144" t="str">
        <f t="shared" ca="1" si="59"/>
        <v>Technical Degree</v>
      </c>
      <c r="F144">
        <v>1</v>
      </c>
      <c r="G144">
        <f t="shared" si="81"/>
        <v>143</v>
      </c>
      <c r="H144">
        <f t="shared" ca="1" si="60"/>
        <v>4</v>
      </c>
      <c r="I144" t="str">
        <f t="shared" ca="1" si="61"/>
        <v>Female</v>
      </c>
      <c r="J144">
        <f t="shared" ca="1" si="62"/>
        <v>3</v>
      </c>
      <c r="K144">
        <f t="shared" ca="1" si="63"/>
        <v>5</v>
      </c>
      <c r="L144" t="str">
        <f t="shared" ca="1" si="64"/>
        <v>Research Scientist</v>
      </c>
      <c r="M144">
        <f t="shared" ca="1" si="65"/>
        <v>2</v>
      </c>
      <c r="N144" t="str">
        <f t="shared" ca="1" si="66"/>
        <v>Divorced</v>
      </c>
      <c r="O144">
        <f t="shared" ca="1" si="67"/>
        <v>14873.1</v>
      </c>
      <c r="P144">
        <f t="shared" ca="1" si="68"/>
        <v>1</v>
      </c>
      <c r="Q144" t="str">
        <f t="shared" ca="1" si="69"/>
        <v>Y</v>
      </c>
      <c r="R144" t="str">
        <f t="shared" ca="1" si="70"/>
        <v>No</v>
      </c>
      <c r="S144">
        <f t="shared" ca="1" si="71"/>
        <v>21</v>
      </c>
      <c r="T144">
        <f t="shared" ca="1" si="72"/>
        <v>4</v>
      </c>
      <c r="U144">
        <f t="shared" ca="1" si="72"/>
        <v>2</v>
      </c>
      <c r="V144">
        <f t="shared" ca="1" si="73"/>
        <v>2</v>
      </c>
      <c r="W144">
        <f t="shared" ca="1" si="74"/>
        <v>16</v>
      </c>
      <c r="X144">
        <f t="shared" ca="1" si="75"/>
        <v>3</v>
      </c>
      <c r="Y144">
        <f t="shared" ca="1" si="76"/>
        <v>1</v>
      </c>
      <c r="Z144">
        <f t="shared" ca="1" si="77"/>
        <v>3</v>
      </c>
      <c r="AA144">
        <f t="shared" ca="1" si="78"/>
        <v>3</v>
      </c>
      <c r="AB144">
        <f t="shared" ca="1" si="79"/>
        <v>4</v>
      </c>
      <c r="AC144">
        <f t="shared" ca="1" si="80"/>
        <v>3</v>
      </c>
    </row>
    <row r="145" spans="1:29" x14ac:dyDescent="0.2">
      <c r="A145">
        <f t="shared" ca="1" si="55"/>
        <v>39</v>
      </c>
      <c r="B145" t="str">
        <f t="shared" ca="1" si="56"/>
        <v>Non-travel</v>
      </c>
      <c r="C145" t="str">
        <f t="shared" ca="1" si="57"/>
        <v>Sales</v>
      </c>
      <c r="D145">
        <f t="shared" ca="1" si="58"/>
        <v>12</v>
      </c>
      <c r="E145" t="str">
        <f t="shared" ca="1" si="59"/>
        <v>Technical Degree</v>
      </c>
      <c r="F145">
        <v>1</v>
      </c>
      <c r="G145">
        <f t="shared" si="81"/>
        <v>144</v>
      </c>
      <c r="H145">
        <f t="shared" ca="1" si="60"/>
        <v>2</v>
      </c>
      <c r="I145" t="str">
        <f t="shared" ca="1" si="61"/>
        <v>Female</v>
      </c>
      <c r="J145">
        <f t="shared" ca="1" si="62"/>
        <v>2</v>
      </c>
      <c r="K145">
        <f t="shared" ca="1" si="63"/>
        <v>3</v>
      </c>
      <c r="L145" t="str">
        <f t="shared" ca="1" si="64"/>
        <v>Human Resources</v>
      </c>
      <c r="M145">
        <f t="shared" ca="1" si="65"/>
        <v>4</v>
      </c>
      <c r="N145" t="str">
        <f t="shared" ca="1" si="66"/>
        <v>Single</v>
      </c>
      <c r="O145">
        <f t="shared" ca="1" si="67"/>
        <v>16762.600000000002</v>
      </c>
      <c r="P145">
        <f t="shared" ca="1" si="68"/>
        <v>2</v>
      </c>
      <c r="Q145" t="str">
        <f t="shared" ca="1" si="69"/>
        <v>Y</v>
      </c>
      <c r="R145" t="str">
        <f t="shared" ca="1" si="70"/>
        <v>No</v>
      </c>
      <c r="S145">
        <f t="shared" ca="1" si="71"/>
        <v>16</v>
      </c>
      <c r="T145">
        <f t="shared" ca="1" si="72"/>
        <v>1</v>
      </c>
      <c r="U145">
        <f t="shared" ca="1" si="72"/>
        <v>2</v>
      </c>
      <c r="V145">
        <f t="shared" ca="1" si="73"/>
        <v>3</v>
      </c>
      <c r="W145">
        <f t="shared" ca="1" si="74"/>
        <v>21</v>
      </c>
      <c r="X145">
        <f t="shared" ca="1" si="75"/>
        <v>2</v>
      </c>
      <c r="Y145">
        <f t="shared" ca="1" si="76"/>
        <v>2</v>
      </c>
      <c r="Z145">
        <f t="shared" ca="1" si="77"/>
        <v>16</v>
      </c>
      <c r="AA145">
        <f t="shared" ca="1" si="78"/>
        <v>9</v>
      </c>
      <c r="AB145">
        <f t="shared" ca="1" si="79"/>
        <v>12</v>
      </c>
      <c r="AC145">
        <f t="shared" ca="1" si="80"/>
        <v>5</v>
      </c>
    </row>
    <row r="146" spans="1:29" x14ac:dyDescent="0.2">
      <c r="A146">
        <f t="shared" ca="1" si="55"/>
        <v>21</v>
      </c>
      <c r="B146" t="str">
        <f t="shared" ca="1" si="56"/>
        <v>Travel_Frequently</v>
      </c>
      <c r="C146" t="str">
        <f t="shared" ca="1" si="57"/>
        <v>Human Resources</v>
      </c>
      <c r="D146">
        <f t="shared" ca="1" si="58"/>
        <v>17</v>
      </c>
      <c r="E146" t="str">
        <f t="shared" ca="1" si="59"/>
        <v>Human Resources</v>
      </c>
      <c r="F146">
        <v>1</v>
      </c>
      <c r="G146">
        <f t="shared" si="81"/>
        <v>145</v>
      </c>
      <c r="H146">
        <f t="shared" ca="1" si="60"/>
        <v>2</v>
      </c>
      <c r="I146" t="str">
        <f t="shared" ca="1" si="61"/>
        <v>Non-binary</v>
      </c>
      <c r="J146">
        <f t="shared" ca="1" si="62"/>
        <v>3</v>
      </c>
      <c r="K146">
        <f t="shared" ca="1" si="63"/>
        <v>1</v>
      </c>
      <c r="L146" t="str">
        <f t="shared" ca="1" si="64"/>
        <v>Research Director</v>
      </c>
      <c r="M146">
        <f t="shared" ca="1" si="65"/>
        <v>1</v>
      </c>
      <c r="N146" t="str">
        <f t="shared" ca="1" si="66"/>
        <v>Single</v>
      </c>
      <c r="O146">
        <f t="shared" ca="1" si="67"/>
        <v>6074.9000000000005</v>
      </c>
      <c r="P146">
        <f t="shared" ca="1" si="68"/>
        <v>6</v>
      </c>
      <c r="Q146" t="str">
        <f t="shared" ca="1" si="69"/>
        <v>Y</v>
      </c>
      <c r="R146" t="str">
        <f t="shared" ca="1" si="70"/>
        <v>No</v>
      </c>
      <c r="S146">
        <f t="shared" ca="1" si="71"/>
        <v>24</v>
      </c>
      <c r="T146">
        <f t="shared" ca="1" si="72"/>
        <v>3</v>
      </c>
      <c r="U146">
        <f t="shared" ca="1" si="72"/>
        <v>3</v>
      </c>
      <c r="V146">
        <f t="shared" ca="1" si="73"/>
        <v>0</v>
      </c>
      <c r="W146">
        <f t="shared" ca="1" si="74"/>
        <v>14</v>
      </c>
      <c r="X146">
        <f t="shared" ca="1" si="75"/>
        <v>1</v>
      </c>
      <c r="Y146">
        <f t="shared" ca="1" si="76"/>
        <v>4</v>
      </c>
      <c r="Z146">
        <f t="shared" ca="1" si="77"/>
        <v>2</v>
      </c>
      <c r="AA146">
        <f t="shared" ca="1" si="78"/>
        <v>2</v>
      </c>
      <c r="AB146">
        <f t="shared" ca="1" si="79"/>
        <v>14</v>
      </c>
      <c r="AC146">
        <f t="shared" ca="1" si="80"/>
        <v>2</v>
      </c>
    </row>
    <row r="147" spans="1:29" x14ac:dyDescent="0.2">
      <c r="A147">
        <f t="shared" ca="1" si="55"/>
        <v>48</v>
      </c>
      <c r="B147" t="str">
        <f t="shared" ca="1" si="56"/>
        <v>Travel_Frequently</v>
      </c>
      <c r="C147" t="str">
        <f t="shared" ca="1" si="57"/>
        <v>Sales</v>
      </c>
      <c r="D147">
        <f t="shared" ca="1" si="58"/>
        <v>30</v>
      </c>
      <c r="E147" t="str">
        <f t="shared" ca="1" si="59"/>
        <v>Technical Degree</v>
      </c>
      <c r="F147">
        <v>1</v>
      </c>
      <c r="G147">
        <f t="shared" si="81"/>
        <v>146</v>
      </c>
      <c r="H147">
        <f t="shared" ca="1" si="60"/>
        <v>4</v>
      </c>
      <c r="I147" t="str">
        <f t="shared" ca="1" si="61"/>
        <v>Male</v>
      </c>
      <c r="J147">
        <f t="shared" ca="1" si="62"/>
        <v>4</v>
      </c>
      <c r="K147">
        <f t="shared" ca="1" si="63"/>
        <v>3</v>
      </c>
      <c r="L147" t="str">
        <f t="shared" ca="1" si="64"/>
        <v>Human Resources</v>
      </c>
      <c r="M147">
        <f t="shared" ca="1" si="65"/>
        <v>2</v>
      </c>
      <c r="N147" t="str">
        <f t="shared" ca="1" si="66"/>
        <v>Married</v>
      </c>
      <c r="O147">
        <f t="shared" ca="1" si="67"/>
        <v>22846.2</v>
      </c>
      <c r="P147">
        <f t="shared" ca="1" si="68"/>
        <v>7</v>
      </c>
      <c r="Q147" t="str">
        <f t="shared" ca="1" si="69"/>
        <v>Y</v>
      </c>
      <c r="R147" t="str">
        <f t="shared" ca="1" si="70"/>
        <v>No</v>
      </c>
      <c r="S147">
        <f t="shared" ca="1" si="71"/>
        <v>10</v>
      </c>
      <c r="T147">
        <f t="shared" ca="1" si="72"/>
        <v>1</v>
      </c>
      <c r="U147">
        <f t="shared" ca="1" si="72"/>
        <v>2</v>
      </c>
      <c r="V147">
        <f t="shared" ca="1" si="73"/>
        <v>0</v>
      </c>
      <c r="W147">
        <f t="shared" ca="1" si="74"/>
        <v>24</v>
      </c>
      <c r="X147">
        <f t="shared" ca="1" si="75"/>
        <v>1</v>
      </c>
      <c r="Y147">
        <f t="shared" ca="1" si="76"/>
        <v>1</v>
      </c>
      <c r="Z147">
        <f t="shared" ca="1" si="77"/>
        <v>19</v>
      </c>
      <c r="AA147">
        <f t="shared" ca="1" si="78"/>
        <v>19</v>
      </c>
      <c r="AB147">
        <f t="shared" ca="1" si="79"/>
        <v>14</v>
      </c>
      <c r="AC147">
        <f t="shared" ca="1" si="80"/>
        <v>12</v>
      </c>
    </row>
    <row r="148" spans="1:29" x14ac:dyDescent="0.2">
      <c r="A148">
        <f t="shared" ca="1" si="55"/>
        <v>54</v>
      </c>
      <c r="B148" t="str">
        <f t="shared" ca="1" si="56"/>
        <v>Non-travel</v>
      </c>
      <c r="C148" t="str">
        <f t="shared" ca="1" si="57"/>
        <v>Human Resources</v>
      </c>
      <c r="D148">
        <f t="shared" ca="1" si="58"/>
        <v>1</v>
      </c>
      <c r="E148" t="str">
        <f t="shared" ca="1" si="59"/>
        <v>Medical</v>
      </c>
      <c r="F148">
        <v>1</v>
      </c>
      <c r="G148">
        <f t="shared" si="81"/>
        <v>147</v>
      </c>
      <c r="H148">
        <f t="shared" ca="1" si="60"/>
        <v>2</v>
      </c>
      <c r="I148" t="str">
        <f t="shared" ca="1" si="61"/>
        <v>Female</v>
      </c>
      <c r="J148">
        <f t="shared" ca="1" si="62"/>
        <v>1</v>
      </c>
      <c r="K148">
        <f t="shared" ca="1" si="63"/>
        <v>5</v>
      </c>
      <c r="L148" t="str">
        <f t="shared" ca="1" si="64"/>
        <v>Manager</v>
      </c>
      <c r="M148">
        <f t="shared" ca="1" si="65"/>
        <v>4</v>
      </c>
      <c r="N148" t="str">
        <f t="shared" ca="1" si="66"/>
        <v>Divorced</v>
      </c>
      <c r="O148">
        <f t="shared" ca="1" si="67"/>
        <v>10403.900000000001</v>
      </c>
      <c r="P148">
        <f t="shared" ca="1" si="68"/>
        <v>8</v>
      </c>
      <c r="Q148" t="str">
        <f t="shared" ca="1" si="69"/>
        <v>Y</v>
      </c>
      <c r="R148" t="str">
        <f t="shared" ca="1" si="70"/>
        <v>No</v>
      </c>
      <c r="S148">
        <f t="shared" ca="1" si="71"/>
        <v>10</v>
      </c>
      <c r="T148">
        <f t="shared" ca="1" si="72"/>
        <v>1</v>
      </c>
      <c r="U148">
        <f t="shared" ca="1" si="72"/>
        <v>3</v>
      </c>
      <c r="V148">
        <f t="shared" ca="1" si="73"/>
        <v>2</v>
      </c>
      <c r="W148">
        <f t="shared" ca="1" si="74"/>
        <v>14</v>
      </c>
      <c r="X148">
        <f t="shared" ca="1" si="75"/>
        <v>4</v>
      </c>
      <c r="Y148">
        <f t="shared" ca="1" si="76"/>
        <v>4</v>
      </c>
      <c r="Z148">
        <f t="shared" ca="1" si="77"/>
        <v>14</v>
      </c>
      <c r="AA148">
        <f t="shared" ca="1" si="78"/>
        <v>14</v>
      </c>
      <c r="AB148">
        <f t="shared" ca="1" si="79"/>
        <v>11</v>
      </c>
      <c r="AC148">
        <f t="shared" ca="1" si="80"/>
        <v>10</v>
      </c>
    </row>
    <row r="149" spans="1:29" x14ac:dyDescent="0.2">
      <c r="A149">
        <f t="shared" ca="1" si="55"/>
        <v>39</v>
      </c>
      <c r="B149" t="str">
        <f t="shared" ca="1" si="56"/>
        <v>Travel_Rarely</v>
      </c>
      <c r="C149" t="str">
        <f t="shared" ca="1" si="57"/>
        <v>Research &amp; Development</v>
      </c>
      <c r="D149">
        <f t="shared" ca="1" si="58"/>
        <v>7</v>
      </c>
      <c r="E149" t="str">
        <f t="shared" ca="1" si="59"/>
        <v>Human Resources</v>
      </c>
      <c r="F149">
        <v>1</v>
      </c>
      <c r="G149">
        <f t="shared" si="81"/>
        <v>148</v>
      </c>
      <c r="H149">
        <f t="shared" ca="1" si="60"/>
        <v>1</v>
      </c>
      <c r="I149" t="str">
        <f t="shared" ca="1" si="61"/>
        <v>Prefer to self-describe</v>
      </c>
      <c r="J149">
        <f t="shared" ca="1" si="62"/>
        <v>3</v>
      </c>
      <c r="K149">
        <f t="shared" ca="1" si="63"/>
        <v>4</v>
      </c>
      <c r="L149" t="str">
        <f t="shared" ca="1" si="64"/>
        <v>Laboratory Technician</v>
      </c>
      <c r="M149">
        <f t="shared" ca="1" si="65"/>
        <v>3</v>
      </c>
      <c r="N149" t="str">
        <f t="shared" ca="1" si="66"/>
        <v>Divorced</v>
      </c>
      <c r="O149">
        <f t="shared" ca="1" si="67"/>
        <v>18266.8</v>
      </c>
      <c r="P149">
        <f t="shared" ca="1" si="68"/>
        <v>7</v>
      </c>
      <c r="Q149" t="str">
        <f t="shared" ca="1" si="69"/>
        <v>Y</v>
      </c>
      <c r="R149" t="str">
        <f t="shared" ca="1" si="70"/>
        <v>Yes</v>
      </c>
      <c r="S149">
        <f t="shared" ca="1" si="71"/>
        <v>21</v>
      </c>
      <c r="T149">
        <f t="shared" ca="1" si="72"/>
        <v>4</v>
      </c>
      <c r="U149">
        <f t="shared" ca="1" si="72"/>
        <v>3</v>
      </c>
      <c r="V149">
        <f t="shared" ca="1" si="73"/>
        <v>3</v>
      </c>
      <c r="W149">
        <f t="shared" ca="1" si="74"/>
        <v>24</v>
      </c>
      <c r="X149">
        <f t="shared" ca="1" si="75"/>
        <v>5</v>
      </c>
      <c r="Y149">
        <f t="shared" ca="1" si="76"/>
        <v>4</v>
      </c>
      <c r="Z149">
        <f t="shared" ca="1" si="77"/>
        <v>24</v>
      </c>
      <c r="AA149">
        <f t="shared" ca="1" si="78"/>
        <v>18</v>
      </c>
      <c r="AB149">
        <f t="shared" ca="1" si="79"/>
        <v>13</v>
      </c>
      <c r="AC149">
        <f t="shared" ca="1" si="80"/>
        <v>4</v>
      </c>
    </row>
    <row r="150" spans="1:29" x14ac:dyDescent="0.2">
      <c r="A150">
        <f t="shared" ca="1" si="55"/>
        <v>19</v>
      </c>
      <c r="B150" t="str">
        <f t="shared" ca="1" si="56"/>
        <v>Travel_Frequently</v>
      </c>
      <c r="C150" t="str">
        <f t="shared" ca="1" si="57"/>
        <v>Research &amp; Development</v>
      </c>
      <c r="D150">
        <f t="shared" ca="1" si="58"/>
        <v>22</v>
      </c>
      <c r="E150" t="str">
        <f t="shared" ca="1" si="59"/>
        <v>Other</v>
      </c>
      <c r="F150">
        <v>1</v>
      </c>
      <c r="G150">
        <f t="shared" si="81"/>
        <v>149</v>
      </c>
      <c r="H150">
        <f t="shared" ca="1" si="60"/>
        <v>4</v>
      </c>
      <c r="I150" t="str">
        <f t="shared" ca="1" si="61"/>
        <v>Prefer not to say</v>
      </c>
      <c r="J150">
        <f t="shared" ca="1" si="62"/>
        <v>4</v>
      </c>
      <c r="K150">
        <f t="shared" ca="1" si="63"/>
        <v>5</v>
      </c>
      <c r="L150" t="str">
        <f t="shared" ca="1" si="64"/>
        <v>Research Director</v>
      </c>
      <c r="M150">
        <f t="shared" ca="1" si="65"/>
        <v>1</v>
      </c>
      <c r="N150" t="str">
        <f t="shared" ca="1" si="66"/>
        <v>Divorced</v>
      </c>
      <c r="O150">
        <f t="shared" ca="1" si="67"/>
        <v>6223.4000000000005</v>
      </c>
      <c r="P150">
        <f t="shared" ca="1" si="68"/>
        <v>2</v>
      </c>
      <c r="Q150" t="str">
        <f t="shared" ca="1" si="69"/>
        <v>N</v>
      </c>
      <c r="R150" t="str">
        <f t="shared" ca="1" si="70"/>
        <v>No</v>
      </c>
      <c r="S150">
        <f t="shared" ca="1" si="71"/>
        <v>23</v>
      </c>
      <c r="T150">
        <f t="shared" ca="1" si="72"/>
        <v>1</v>
      </c>
      <c r="U150">
        <f t="shared" ca="1" si="72"/>
        <v>2</v>
      </c>
      <c r="V150">
        <f t="shared" ca="1" si="73"/>
        <v>0</v>
      </c>
      <c r="W150">
        <f t="shared" ca="1" si="74"/>
        <v>20</v>
      </c>
      <c r="X150">
        <f t="shared" ca="1" si="75"/>
        <v>0</v>
      </c>
      <c r="Y150">
        <f t="shared" ca="1" si="76"/>
        <v>4</v>
      </c>
      <c r="Z150">
        <f t="shared" ca="1" si="77"/>
        <v>4</v>
      </c>
      <c r="AA150">
        <f t="shared" ca="1" si="78"/>
        <v>4</v>
      </c>
      <c r="AB150">
        <f t="shared" ca="1" si="79"/>
        <v>3</v>
      </c>
      <c r="AC150">
        <f t="shared" ca="1" si="80"/>
        <v>4</v>
      </c>
    </row>
    <row r="151" spans="1:29" x14ac:dyDescent="0.2">
      <c r="A151">
        <f t="shared" ca="1" si="55"/>
        <v>55</v>
      </c>
      <c r="B151" t="str">
        <f t="shared" ca="1" si="56"/>
        <v>Travel_Rarely</v>
      </c>
      <c r="C151" t="str">
        <f t="shared" ca="1" si="57"/>
        <v>Research &amp; Development</v>
      </c>
      <c r="D151">
        <f t="shared" ca="1" si="58"/>
        <v>27</v>
      </c>
      <c r="E151" t="str">
        <f t="shared" ca="1" si="59"/>
        <v>Life Sciences</v>
      </c>
      <c r="F151">
        <v>1</v>
      </c>
      <c r="G151">
        <f t="shared" si="81"/>
        <v>150</v>
      </c>
      <c r="H151">
        <f t="shared" ca="1" si="60"/>
        <v>1</v>
      </c>
      <c r="I151" t="str">
        <f t="shared" ca="1" si="61"/>
        <v>Female</v>
      </c>
      <c r="J151">
        <f t="shared" ca="1" si="62"/>
        <v>2</v>
      </c>
      <c r="K151">
        <f t="shared" ca="1" si="63"/>
        <v>2</v>
      </c>
      <c r="L151" t="str">
        <f t="shared" ca="1" si="64"/>
        <v>Laboratory Technician</v>
      </c>
      <c r="M151">
        <f t="shared" ca="1" si="65"/>
        <v>4</v>
      </c>
      <c r="N151" t="str">
        <f t="shared" ca="1" si="66"/>
        <v>Divorced</v>
      </c>
      <c r="O151">
        <f t="shared" ca="1" si="67"/>
        <v>6779</v>
      </c>
      <c r="P151">
        <f t="shared" ca="1" si="68"/>
        <v>3</v>
      </c>
      <c r="Q151" t="str">
        <f t="shared" ca="1" si="69"/>
        <v>Y</v>
      </c>
      <c r="R151" t="str">
        <f t="shared" ca="1" si="70"/>
        <v>No</v>
      </c>
      <c r="S151">
        <f t="shared" ca="1" si="71"/>
        <v>12</v>
      </c>
      <c r="T151">
        <f t="shared" ca="1" si="72"/>
        <v>1</v>
      </c>
      <c r="U151">
        <f t="shared" ca="1" si="72"/>
        <v>2</v>
      </c>
      <c r="V151">
        <f t="shared" ca="1" si="73"/>
        <v>1</v>
      </c>
      <c r="W151">
        <f t="shared" ca="1" si="74"/>
        <v>22</v>
      </c>
      <c r="X151">
        <f t="shared" ca="1" si="75"/>
        <v>1</v>
      </c>
      <c r="Y151">
        <f t="shared" ca="1" si="76"/>
        <v>3</v>
      </c>
      <c r="Z151">
        <f t="shared" ca="1" si="77"/>
        <v>16</v>
      </c>
      <c r="AA151">
        <f t="shared" ca="1" si="78"/>
        <v>16</v>
      </c>
      <c r="AB151">
        <f t="shared" ca="1" si="79"/>
        <v>12</v>
      </c>
      <c r="AC151">
        <f t="shared" ca="1" si="80"/>
        <v>4</v>
      </c>
    </row>
    <row r="152" spans="1:29" x14ac:dyDescent="0.2">
      <c r="A152">
        <f t="shared" ca="1" si="55"/>
        <v>33</v>
      </c>
      <c r="B152" t="str">
        <f t="shared" ca="1" si="56"/>
        <v>Non-travel</v>
      </c>
      <c r="C152" t="str">
        <f t="shared" ca="1" si="57"/>
        <v>Research &amp; Development</v>
      </c>
      <c r="D152">
        <f t="shared" ca="1" si="58"/>
        <v>26</v>
      </c>
      <c r="E152" t="str">
        <f t="shared" ca="1" si="59"/>
        <v>Other</v>
      </c>
      <c r="F152">
        <v>1</v>
      </c>
      <c r="G152">
        <f t="shared" si="81"/>
        <v>151</v>
      </c>
      <c r="H152">
        <f t="shared" ca="1" si="60"/>
        <v>3</v>
      </c>
      <c r="I152" t="str">
        <f t="shared" ca="1" si="61"/>
        <v>Prefer to self-describe</v>
      </c>
      <c r="J152">
        <f t="shared" ca="1" si="62"/>
        <v>1</v>
      </c>
      <c r="K152">
        <f t="shared" ca="1" si="63"/>
        <v>3</v>
      </c>
      <c r="L152" t="str">
        <f t="shared" ca="1" si="64"/>
        <v>Sales Executive</v>
      </c>
      <c r="M152">
        <f t="shared" ca="1" si="65"/>
        <v>3</v>
      </c>
      <c r="N152" t="str">
        <f t="shared" ca="1" si="66"/>
        <v>Married</v>
      </c>
      <c r="O152">
        <f t="shared" ca="1" si="67"/>
        <v>6856.1</v>
      </c>
      <c r="P152">
        <f t="shared" ca="1" si="68"/>
        <v>2</v>
      </c>
      <c r="Q152" t="str">
        <f t="shared" ca="1" si="69"/>
        <v>N</v>
      </c>
      <c r="R152" t="str">
        <f t="shared" ca="1" si="70"/>
        <v>Yes</v>
      </c>
      <c r="S152">
        <f t="shared" ca="1" si="71"/>
        <v>22</v>
      </c>
      <c r="T152">
        <f t="shared" ca="1" si="72"/>
        <v>4</v>
      </c>
      <c r="U152">
        <f t="shared" ca="1" si="72"/>
        <v>2</v>
      </c>
      <c r="V152">
        <f t="shared" ca="1" si="73"/>
        <v>2</v>
      </c>
      <c r="W152">
        <f t="shared" ca="1" si="74"/>
        <v>14</v>
      </c>
      <c r="X152">
        <f t="shared" ca="1" si="75"/>
        <v>2</v>
      </c>
      <c r="Y152">
        <f t="shared" ca="1" si="76"/>
        <v>1</v>
      </c>
      <c r="Z152">
        <f t="shared" ca="1" si="77"/>
        <v>4</v>
      </c>
      <c r="AA152">
        <f t="shared" ca="1" si="78"/>
        <v>4</v>
      </c>
      <c r="AB152">
        <f t="shared" ca="1" si="79"/>
        <v>11</v>
      </c>
      <c r="AC152">
        <f t="shared" ca="1" si="80"/>
        <v>4</v>
      </c>
    </row>
    <row r="153" spans="1:29" x14ac:dyDescent="0.2">
      <c r="A153">
        <f t="shared" ca="1" si="55"/>
        <v>30</v>
      </c>
      <c r="B153" t="str">
        <f t="shared" ca="1" si="56"/>
        <v>Non-travel</v>
      </c>
      <c r="C153" t="str">
        <f t="shared" ca="1" si="57"/>
        <v>Research &amp; Development</v>
      </c>
      <c r="D153">
        <f t="shared" ca="1" si="58"/>
        <v>14</v>
      </c>
      <c r="E153" t="str">
        <f t="shared" ca="1" si="59"/>
        <v>Life Sciences</v>
      </c>
      <c r="F153">
        <v>1</v>
      </c>
      <c r="G153">
        <f t="shared" si="81"/>
        <v>152</v>
      </c>
      <c r="H153">
        <f t="shared" ca="1" si="60"/>
        <v>2</v>
      </c>
      <c r="I153" t="str">
        <f t="shared" ca="1" si="61"/>
        <v>Prefer not to say</v>
      </c>
      <c r="J153">
        <f t="shared" ca="1" si="62"/>
        <v>2</v>
      </c>
      <c r="K153">
        <f t="shared" ca="1" si="63"/>
        <v>3</v>
      </c>
      <c r="L153" t="str">
        <f t="shared" ca="1" si="64"/>
        <v>Laboratory Technician</v>
      </c>
      <c r="M153">
        <f t="shared" ca="1" si="65"/>
        <v>3</v>
      </c>
      <c r="N153" t="str">
        <f t="shared" ca="1" si="66"/>
        <v>Married</v>
      </c>
      <c r="O153">
        <f t="shared" ca="1" si="67"/>
        <v>7176.1</v>
      </c>
      <c r="P153">
        <f t="shared" ca="1" si="68"/>
        <v>2</v>
      </c>
      <c r="Q153" t="str">
        <f t="shared" ca="1" si="69"/>
        <v>N</v>
      </c>
      <c r="R153" t="str">
        <f t="shared" ca="1" si="70"/>
        <v>No</v>
      </c>
      <c r="S153">
        <f t="shared" ca="1" si="71"/>
        <v>10</v>
      </c>
      <c r="T153">
        <f t="shared" ca="1" si="72"/>
        <v>1</v>
      </c>
      <c r="U153">
        <f t="shared" ca="1" si="72"/>
        <v>1</v>
      </c>
      <c r="V153">
        <f t="shared" ca="1" si="73"/>
        <v>0</v>
      </c>
      <c r="W153">
        <f t="shared" ca="1" si="74"/>
        <v>8</v>
      </c>
      <c r="X153">
        <f t="shared" ca="1" si="75"/>
        <v>3</v>
      </c>
      <c r="Y153">
        <f t="shared" ca="1" si="76"/>
        <v>4</v>
      </c>
      <c r="Z153">
        <f t="shared" ca="1" si="77"/>
        <v>8</v>
      </c>
      <c r="AA153">
        <f t="shared" ca="1" si="78"/>
        <v>1</v>
      </c>
      <c r="AB153">
        <f t="shared" ca="1" si="79"/>
        <v>8</v>
      </c>
      <c r="AC153">
        <f t="shared" ca="1" si="80"/>
        <v>8</v>
      </c>
    </row>
    <row r="154" spans="1:29" x14ac:dyDescent="0.2">
      <c r="A154">
        <f t="shared" ca="1" si="55"/>
        <v>45</v>
      </c>
      <c r="B154" t="str">
        <f t="shared" ca="1" si="56"/>
        <v>Travel_Rarely</v>
      </c>
      <c r="C154" t="str">
        <f t="shared" ca="1" si="57"/>
        <v>Sales</v>
      </c>
      <c r="D154">
        <f t="shared" ca="1" si="58"/>
        <v>23</v>
      </c>
      <c r="E154" t="str">
        <f t="shared" ca="1" si="59"/>
        <v>Other</v>
      </c>
      <c r="F154">
        <v>1</v>
      </c>
      <c r="G154">
        <f t="shared" si="81"/>
        <v>153</v>
      </c>
      <c r="H154">
        <f t="shared" ca="1" si="60"/>
        <v>2</v>
      </c>
      <c r="I154" t="str">
        <f t="shared" ca="1" si="61"/>
        <v>Prefer to self-describe</v>
      </c>
      <c r="J154">
        <f t="shared" ca="1" si="62"/>
        <v>1</v>
      </c>
      <c r="K154">
        <f t="shared" ca="1" si="63"/>
        <v>4</v>
      </c>
      <c r="L154" t="str">
        <f t="shared" ca="1" si="64"/>
        <v>Research Director</v>
      </c>
      <c r="M154">
        <f t="shared" ca="1" si="65"/>
        <v>2</v>
      </c>
      <c r="N154" t="str">
        <f t="shared" ca="1" si="66"/>
        <v>Married</v>
      </c>
      <c r="O154">
        <f t="shared" ca="1" si="67"/>
        <v>5102.1000000000004</v>
      </c>
      <c r="P154">
        <f t="shared" ca="1" si="68"/>
        <v>4</v>
      </c>
      <c r="Q154" t="str">
        <f t="shared" ca="1" si="69"/>
        <v>N</v>
      </c>
      <c r="R154" t="str">
        <f t="shared" ca="1" si="70"/>
        <v>Yes</v>
      </c>
      <c r="S154">
        <f t="shared" ca="1" si="71"/>
        <v>10</v>
      </c>
      <c r="T154">
        <f t="shared" ca="1" si="72"/>
        <v>2</v>
      </c>
      <c r="U154">
        <f t="shared" ca="1" si="72"/>
        <v>4</v>
      </c>
      <c r="V154">
        <f t="shared" ca="1" si="73"/>
        <v>1</v>
      </c>
      <c r="W154">
        <f t="shared" ca="1" si="74"/>
        <v>9</v>
      </c>
      <c r="X154">
        <f t="shared" ca="1" si="75"/>
        <v>1</v>
      </c>
      <c r="Y154">
        <f t="shared" ca="1" si="76"/>
        <v>1</v>
      </c>
      <c r="Z154">
        <f t="shared" ca="1" si="77"/>
        <v>9</v>
      </c>
      <c r="AA154">
        <f t="shared" ca="1" si="78"/>
        <v>2</v>
      </c>
      <c r="AB154">
        <f t="shared" ca="1" si="79"/>
        <v>4</v>
      </c>
      <c r="AC154">
        <f t="shared" ca="1" si="80"/>
        <v>9</v>
      </c>
    </row>
    <row r="155" spans="1:29" x14ac:dyDescent="0.2">
      <c r="A155">
        <f t="shared" ca="1" si="55"/>
        <v>20</v>
      </c>
      <c r="B155" t="str">
        <f t="shared" ca="1" si="56"/>
        <v>Travel_Frequently</v>
      </c>
      <c r="C155" t="str">
        <f t="shared" ca="1" si="57"/>
        <v>Sales</v>
      </c>
      <c r="D155">
        <f t="shared" ca="1" si="58"/>
        <v>14</v>
      </c>
      <c r="E155" t="str">
        <f t="shared" ca="1" si="59"/>
        <v>Life Sciences</v>
      </c>
      <c r="F155">
        <v>1</v>
      </c>
      <c r="G155">
        <f t="shared" si="81"/>
        <v>154</v>
      </c>
      <c r="H155">
        <f t="shared" ca="1" si="60"/>
        <v>2</v>
      </c>
      <c r="I155" t="str">
        <f t="shared" ca="1" si="61"/>
        <v>Non-binary</v>
      </c>
      <c r="J155">
        <f t="shared" ca="1" si="62"/>
        <v>1</v>
      </c>
      <c r="K155">
        <f t="shared" ca="1" si="63"/>
        <v>1</v>
      </c>
      <c r="L155" t="str">
        <f t="shared" ca="1" si="64"/>
        <v>Healthcare Representative</v>
      </c>
      <c r="M155">
        <f t="shared" ca="1" si="65"/>
        <v>3</v>
      </c>
      <c r="N155" t="str">
        <f t="shared" ca="1" si="66"/>
        <v>Married</v>
      </c>
      <c r="O155">
        <f t="shared" ca="1" si="67"/>
        <v>10642.5</v>
      </c>
      <c r="P155">
        <f t="shared" ca="1" si="68"/>
        <v>3</v>
      </c>
      <c r="Q155" t="str">
        <f t="shared" ca="1" si="69"/>
        <v>Y</v>
      </c>
      <c r="R155" t="str">
        <f t="shared" ca="1" si="70"/>
        <v>Yes</v>
      </c>
      <c r="S155">
        <f t="shared" ca="1" si="71"/>
        <v>21</v>
      </c>
      <c r="T155">
        <f t="shared" ca="1" si="72"/>
        <v>2</v>
      </c>
      <c r="U155">
        <f t="shared" ca="1" si="72"/>
        <v>1</v>
      </c>
      <c r="V155">
        <f t="shared" ca="1" si="73"/>
        <v>3</v>
      </c>
      <c r="W155">
        <f t="shared" ca="1" si="74"/>
        <v>20</v>
      </c>
      <c r="X155">
        <f t="shared" ca="1" si="75"/>
        <v>3</v>
      </c>
      <c r="Y155">
        <f t="shared" ca="1" si="76"/>
        <v>1</v>
      </c>
      <c r="Z155">
        <f t="shared" ca="1" si="77"/>
        <v>10</v>
      </c>
      <c r="AA155">
        <f t="shared" ca="1" si="78"/>
        <v>8</v>
      </c>
      <c r="AB155">
        <f t="shared" ca="1" si="79"/>
        <v>7</v>
      </c>
      <c r="AC155">
        <f t="shared" ca="1" si="80"/>
        <v>10</v>
      </c>
    </row>
    <row r="156" spans="1:29" x14ac:dyDescent="0.2">
      <c r="A156">
        <f t="shared" ca="1" si="55"/>
        <v>19</v>
      </c>
      <c r="B156" t="str">
        <f t="shared" ca="1" si="56"/>
        <v>Travel_Rarely</v>
      </c>
      <c r="C156" t="str">
        <f t="shared" ca="1" si="57"/>
        <v>Sales</v>
      </c>
      <c r="D156">
        <f t="shared" ca="1" si="58"/>
        <v>16</v>
      </c>
      <c r="E156" t="str">
        <f t="shared" ca="1" si="59"/>
        <v>Human Resources</v>
      </c>
      <c r="F156">
        <v>1</v>
      </c>
      <c r="G156">
        <f t="shared" si="81"/>
        <v>155</v>
      </c>
      <c r="H156">
        <f t="shared" ca="1" si="60"/>
        <v>4</v>
      </c>
      <c r="I156" t="str">
        <f t="shared" ca="1" si="61"/>
        <v>Male</v>
      </c>
      <c r="J156">
        <f t="shared" ca="1" si="62"/>
        <v>2</v>
      </c>
      <c r="K156">
        <f t="shared" ca="1" si="63"/>
        <v>2</v>
      </c>
      <c r="L156" t="str">
        <f t="shared" ca="1" si="64"/>
        <v>Human Resources</v>
      </c>
      <c r="M156">
        <f t="shared" ca="1" si="65"/>
        <v>4</v>
      </c>
      <c r="N156" t="str">
        <f t="shared" ca="1" si="66"/>
        <v>Married</v>
      </c>
      <c r="O156">
        <f t="shared" ca="1" si="67"/>
        <v>5617.6</v>
      </c>
      <c r="P156">
        <f t="shared" ca="1" si="68"/>
        <v>3</v>
      </c>
      <c r="Q156" t="str">
        <f t="shared" ca="1" si="69"/>
        <v>Y</v>
      </c>
      <c r="R156" t="str">
        <f t="shared" ca="1" si="70"/>
        <v>No</v>
      </c>
      <c r="S156">
        <f t="shared" ca="1" si="71"/>
        <v>11</v>
      </c>
      <c r="T156">
        <f t="shared" ca="1" si="72"/>
        <v>3</v>
      </c>
      <c r="U156">
        <f t="shared" ca="1" si="72"/>
        <v>2</v>
      </c>
      <c r="V156">
        <f t="shared" ca="1" si="73"/>
        <v>3</v>
      </c>
      <c r="W156">
        <f t="shared" ca="1" si="74"/>
        <v>7</v>
      </c>
      <c r="X156">
        <f t="shared" ca="1" si="75"/>
        <v>1</v>
      </c>
      <c r="Y156">
        <f t="shared" ca="1" si="76"/>
        <v>3</v>
      </c>
      <c r="Z156">
        <f t="shared" ca="1" si="77"/>
        <v>7</v>
      </c>
      <c r="AA156">
        <f t="shared" ca="1" si="78"/>
        <v>4</v>
      </c>
      <c r="AB156">
        <f t="shared" ca="1" si="79"/>
        <v>7</v>
      </c>
      <c r="AC156">
        <f t="shared" ca="1" si="80"/>
        <v>7</v>
      </c>
    </row>
    <row r="157" spans="1:29" x14ac:dyDescent="0.2">
      <c r="A157">
        <f t="shared" ca="1" si="55"/>
        <v>25</v>
      </c>
      <c r="B157" t="str">
        <f t="shared" ca="1" si="56"/>
        <v>Travel_Rarely</v>
      </c>
      <c r="C157" t="str">
        <f t="shared" ca="1" si="57"/>
        <v>Research &amp; Development</v>
      </c>
      <c r="D157">
        <f t="shared" ca="1" si="58"/>
        <v>22</v>
      </c>
      <c r="E157" t="str">
        <f t="shared" ca="1" si="59"/>
        <v>Medical</v>
      </c>
      <c r="F157">
        <v>1</v>
      </c>
      <c r="G157">
        <f t="shared" si="81"/>
        <v>156</v>
      </c>
      <c r="H157">
        <f t="shared" ca="1" si="60"/>
        <v>4</v>
      </c>
      <c r="I157" t="str">
        <f t="shared" ca="1" si="61"/>
        <v>Male</v>
      </c>
      <c r="J157">
        <f t="shared" ca="1" si="62"/>
        <v>2</v>
      </c>
      <c r="K157">
        <f t="shared" ca="1" si="63"/>
        <v>5</v>
      </c>
      <c r="L157" t="str">
        <f t="shared" ca="1" si="64"/>
        <v>Research Scientist</v>
      </c>
      <c r="M157">
        <f t="shared" ca="1" si="65"/>
        <v>3</v>
      </c>
      <c r="N157" t="str">
        <f t="shared" ca="1" si="66"/>
        <v>Married</v>
      </c>
      <c r="O157">
        <f t="shared" ca="1" si="67"/>
        <v>16220.900000000001</v>
      </c>
      <c r="P157">
        <f t="shared" ca="1" si="68"/>
        <v>5</v>
      </c>
      <c r="Q157" t="str">
        <f t="shared" ca="1" si="69"/>
        <v>Y</v>
      </c>
      <c r="R157" t="str">
        <f t="shared" ca="1" si="70"/>
        <v>No</v>
      </c>
      <c r="S157">
        <f t="shared" ca="1" si="71"/>
        <v>23</v>
      </c>
      <c r="T157">
        <f t="shared" ca="1" si="72"/>
        <v>4</v>
      </c>
      <c r="U157">
        <f t="shared" ca="1" si="72"/>
        <v>2</v>
      </c>
      <c r="V157">
        <f t="shared" ca="1" si="73"/>
        <v>2</v>
      </c>
      <c r="W157">
        <f t="shared" ca="1" si="74"/>
        <v>12</v>
      </c>
      <c r="X157">
        <f t="shared" ca="1" si="75"/>
        <v>2</v>
      </c>
      <c r="Y157">
        <f t="shared" ca="1" si="76"/>
        <v>2</v>
      </c>
      <c r="Z157">
        <f t="shared" ca="1" si="77"/>
        <v>1</v>
      </c>
      <c r="AA157">
        <f t="shared" ca="1" si="78"/>
        <v>1</v>
      </c>
      <c r="AB157">
        <f t="shared" ca="1" si="79"/>
        <v>1</v>
      </c>
      <c r="AC157">
        <f t="shared" ca="1" si="80"/>
        <v>1</v>
      </c>
    </row>
    <row r="158" spans="1:29" x14ac:dyDescent="0.2">
      <c r="A158">
        <f t="shared" ca="1" si="55"/>
        <v>35</v>
      </c>
      <c r="B158" t="str">
        <f t="shared" ca="1" si="56"/>
        <v>Travel_Rarely</v>
      </c>
      <c r="C158" t="str">
        <f t="shared" ca="1" si="57"/>
        <v>Sales</v>
      </c>
      <c r="D158">
        <f t="shared" ca="1" si="58"/>
        <v>6</v>
      </c>
      <c r="E158" t="str">
        <f t="shared" ca="1" si="59"/>
        <v>Medical</v>
      </c>
      <c r="F158">
        <v>1</v>
      </c>
      <c r="G158">
        <f t="shared" si="81"/>
        <v>157</v>
      </c>
      <c r="H158">
        <f t="shared" ca="1" si="60"/>
        <v>4</v>
      </c>
      <c r="I158" t="str">
        <f t="shared" ca="1" si="61"/>
        <v>Prefer not to say</v>
      </c>
      <c r="J158">
        <f t="shared" ca="1" si="62"/>
        <v>4</v>
      </c>
      <c r="K158">
        <f t="shared" ca="1" si="63"/>
        <v>4</v>
      </c>
      <c r="L158" t="str">
        <f t="shared" ca="1" si="64"/>
        <v>Human Resources</v>
      </c>
      <c r="M158">
        <f t="shared" ca="1" si="65"/>
        <v>3</v>
      </c>
      <c r="N158" t="str">
        <f t="shared" ca="1" si="66"/>
        <v>Married</v>
      </c>
      <c r="O158">
        <f t="shared" ca="1" si="67"/>
        <v>20608.5</v>
      </c>
      <c r="P158">
        <f t="shared" ca="1" si="68"/>
        <v>2</v>
      </c>
      <c r="Q158" t="str">
        <f t="shared" ca="1" si="69"/>
        <v>Y</v>
      </c>
      <c r="R158" t="str">
        <f t="shared" ca="1" si="70"/>
        <v>No</v>
      </c>
      <c r="S158">
        <f t="shared" ca="1" si="71"/>
        <v>22</v>
      </c>
      <c r="T158">
        <f t="shared" ca="1" si="72"/>
        <v>4</v>
      </c>
      <c r="U158">
        <f t="shared" ca="1" si="72"/>
        <v>1</v>
      </c>
      <c r="V158">
        <f t="shared" ca="1" si="73"/>
        <v>3</v>
      </c>
      <c r="W158">
        <f t="shared" ca="1" si="74"/>
        <v>21</v>
      </c>
      <c r="X158">
        <f t="shared" ca="1" si="75"/>
        <v>2</v>
      </c>
      <c r="Y158">
        <f t="shared" ca="1" si="76"/>
        <v>4</v>
      </c>
      <c r="Z158">
        <f t="shared" ca="1" si="77"/>
        <v>5</v>
      </c>
      <c r="AA158">
        <f t="shared" ca="1" si="78"/>
        <v>5</v>
      </c>
      <c r="AB158">
        <f t="shared" ca="1" si="79"/>
        <v>10</v>
      </c>
      <c r="AC158">
        <f t="shared" ca="1" si="80"/>
        <v>5</v>
      </c>
    </row>
    <row r="159" spans="1:29" x14ac:dyDescent="0.2">
      <c r="A159">
        <f t="shared" ca="1" si="55"/>
        <v>25</v>
      </c>
      <c r="B159" t="str">
        <f t="shared" ca="1" si="56"/>
        <v>Travel_Rarely</v>
      </c>
      <c r="C159" t="str">
        <f t="shared" ca="1" si="57"/>
        <v>Human Resources</v>
      </c>
      <c r="D159">
        <f t="shared" ca="1" si="58"/>
        <v>22</v>
      </c>
      <c r="E159" t="str">
        <f t="shared" ca="1" si="59"/>
        <v>Life Sciences</v>
      </c>
      <c r="F159">
        <v>1</v>
      </c>
      <c r="G159">
        <f t="shared" si="81"/>
        <v>158</v>
      </c>
      <c r="H159">
        <f t="shared" ca="1" si="60"/>
        <v>4</v>
      </c>
      <c r="I159" t="str">
        <f t="shared" ca="1" si="61"/>
        <v>Prefer to self-describe</v>
      </c>
      <c r="J159">
        <f t="shared" ca="1" si="62"/>
        <v>2</v>
      </c>
      <c r="K159">
        <f t="shared" ca="1" si="63"/>
        <v>5</v>
      </c>
      <c r="L159" t="str">
        <f t="shared" ca="1" si="64"/>
        <v>Manufacturing Director</v>
      </c>
      <c r="M159">
        <f t="shared" ca="1" si="65"/>
        <v>4</v>
      </c>
      <c r="N159" t="str">
        <f t="shared" ca="1" si="66"/>
        <v>Single</v>
      </c>
      <c r="O159">
        <f t="shared" ca="1" si="67"/>
        <v>19071.900000000001</v>
      </c>
      <c r="P159">
        <f t="shared" ca="1" si="68"/>
        <v>6</v>
      </c>
      <c r="Q159" t="str">
        <f t="shared" ca="1" si="69"/>
        <v>N</v>
      </c>
      <c r="R159" t="str">
        <f t="shared" ca="1" si="70"/>
        <v>Yes</v>
      </c>
      <c r="S159">
        <f t="shared" ca="1" si="71"/>
        <v>17</v>
      </c>
      <c r="T159">
        <f t="shared" ca="1" si="72"/>
        <v>3</v>
      </c>
      <c r="U159">
        <f t="shared" ca="1" si="72"/>
        <v>1</v>
      </c>
      <c r="V159">
        <f t="shared" ca="1" si="73"/>
        <v>1</v>
      </c>
      <c r="W159">
        <f t="shared" ca="1" si="74"/>
        <v>0</v>
      </c>
      <c r="X159">
        <f t="shared" ca="1" si="75"/>
        <v>2</v>
      </c>
      <c r="Y159">
        <f t="shared" ca="1" si="76"/>
        <v>4</v>
      </c>
      <c r="Z159">
        <f t="shared" ca="1" si="77"/>
        <v>0</v>
      </c>
      <c r="AA159">
        <f t="shared" ca="1" si="78"/>
        <v>0</v>
      </c>
      <c r="AB159">
        <f t="shared" ca="1" si="79"/>
        <v>0</v>
      </c>
      <c r="AC159">
        <f t="shared" ca="1" si="80"/>
        <v>0</v>
      </c>
    </row>
    <row r="160" spans="1:29" x14ac:dyDescent="0.2">
      <c r="A160">
        <f t="shared" ca="1" si="55"/>
        <v>37</v>
      </c>
      <c r="B160" t="str">
        <f t="shared" ca="1" si="56"/>
        <v>Travel_Rarely</v>
      </c>
      <c r="C160" t="str">
        <f t="shared" ca="1" si="57"/>
        <v>Research &amp; Development</v>
      </c>
      <c r="D160">
        <f t="shared" ca="1" si="58"/>
        <v>30</v>
      </c>
      <c r="E160" t="str">
        <f t="shared" ca="1" si="59"/>
        <v>Medical</v>
      </c>
      <c r="F160">
        <v>1</v>
      </c>
      <c r="G160">
        <f t="shared" si="81"/>
        <v>159</v>
      </c>
      <c r="H160">
        <f t="shared" ca="1" si="60"/>
        <v>2</v>
      </c>
      <c r="I160" t="str">
        <f t="shared" ca="1" si="61"/>
        <v>Non-binary</v>
      </c>
      <c r="J160">
        <f t="shared" ca="1" si="62"/>
        <v>4</v>
      </c>
      <c r="K160">
        <f t="shared" ca="1" si="63"/>
        <v>5</v>
      </c>
      <c r="L160" t="str">
        <f t="shared" ca="1" si="64"/>
        <v>Research Director</v>
      </c>
      <c r="M160">
        <f t="shared" ca="1" si="65"/>
        <v>4</v>
      </c>
      <c r="N160" t="str">
        <f t="shared" ca="1" si="66"/>
        <v>Divorced</v>
      </c>
      <c r="O160">
        <f t="shared" ca="1" si="67"/>
        <v>16728.900000000001</v>
      </c>
      <c r="P160">
        <f t="shared" ca="1" si="68"/>
        <v>7</v>
      </c>
      <c r="Q160" t="str">
        <f t="shared" ca="1" si="69"/>
        <v>N</v>
      </c>
      <c r="R160" t="str">
        <f t="shared" ca="1" si="70"/>
        <v>No</v>
      </c>
      <c r="S160">
        <f t="shared" ca="1" si="71"/>
        <v>20</v>
      </c>
      <c r="T160">
        <f t="shared" ca="1" si="72"/>
        <v>4</v>
      </c>
      <c r="U160">
        <f t="shared" ca="1" si="72"/>
        <v>1</v>
      </c>
      <c r="V160">
        <f t="shared" ca="1" si="73"/>
        <v>1</v>
      </c>
      <c r="W160">
        <f t="shared" ca="1" si="74"/>
        <v>18</v>
      </c>
      <c r="X160">
        <f t="shared" ca="1" si="75"/>
        <v>6</v>
      </c>
      <c r="Y160">
        <f t="shared" ca="1" si="76"/>
        <v>4</v>
      </c>
      <c r="Z160">
        <f t="shared" ca="1" si="77"/>
        <v>18</v>
      </c>
      <c r="AA160">
        <f t="shared" ca="1" si="78"/>
        <v>15</v>
      </c>
      <c r="AB160">
        <f t="shared" ca="1" si="79"/>
        <v>11</v>
      </c>
      <c r="AC160">
        <f t="shared" ca="1" si="80"/>
        <v>2</v>
      </c>
    </row>
    <row r="161" spans="1:29" x14ac:dyDescent="0.2">
      <c r="A161">
        <f t="shared" ca="1" si="55"/>
        <v>21</v>
      </c>
      <c r="B161" t="str">
        <f t="shared" ca="1" si="56"/>
        <v>Travel_Rarely</v>
      </c>
      <c r="C161" t="str">
        <f t="shared" ca="1" si="57"/>
        <v>Research &amp; Development</v>
      </c>
      <c r="D161">
        <f t="shared" ca="1" si="58"/>
        <v>22</v>
      </c>
      <c r="E161" t="str">
        <f t="shared" ca="1" si="59"/>
        <v>Other</v>
      </c>
      <c r="F161">
        <v>1</v>
      </c>
      <c r="G161">
        <f t="shared" si="81"/>
        <v>160</v>
      </c>
      <c r="H161">
        <f t="shared" ca="1" si="60"/>
        <v>4</v>
      </c>
      <c r="I161" t="str">
        <f t="shared" ca="1" si="61"/>
        <v>Male</v>
      </c>
      <c r="J161">
        <f t="shared" ca="1" si="62"/>
        <v>1</v>
      </c>
      <c r="K161">
        <f t="shared" ca="1" si="63"/>
        <v>4</v>
      </c>
      <c r="L161" t="str">
        <f t="shared" ca="1" si="64"/>
        <v>Research Scientist</v>
      </c>
      <c r="M161">
        <f t="shared" ca="1" si="65"/>
        <v>4</v>
      </c>
      <c r="N161" t="str">
        <f t="shared" ca="1" si="66"/>
        <v>Divorced</v>
      </c>
      <c r="O161">
        <f t="shared" ca="1" si="67"/>
        <v>9227.5</v>
      </c>
      <c r="P161">
        <f t="shared" ca="1" si="68"/>
        <v>2</v>
      </c>
      <c r="Q161" t="str">
        <f t="shared" ca="1" si="69"/>
        <v>Y</v>
      </c>
      <c r="R161" t="str">
        <f t="shared" ca="1" si="70"/>
        <v>No</v>
      </c>
      <c r="S161">
        <f t="shared" ca="1" si="71"/>
        <v>18</v>
      </c>
      <c r="T161">
        <f t="shared" ca="1" si="72"/>
        <v>3</v>
      </c>
      <c r="U161">
        <f t="shared" ca="1" si="72"/>
        <v>3</v>
      </c>
      <c r="V161">
        <f t="shared" ca="1" si="73"/>
        <v>2</v>
      </c>
      <c r="W161">
        <f t="shared" ca="1" si="74"/>
        <v>21</v>
      </c>
      <c r="X161">
        <f t="shared" ca="1" si="75"/>
        <v>5</v>
      </c>
      <c r="Y161">
        <f t="shared" ca="1" si="76"/>
        <v>3</v>
      </c>
      <c r="Z161">
        <f t="shared" ca="1" si="77"/>
        <v>5</v>
      </c>
      <c r="AA161">
        <f t="shared" ca="1" si="78"/>
        <v>5</v>
      </c>
      <c r="AB161">
        <f t="shared" ca="1" si="79"/>
        <v>12</v>
      </c>
      <c r="AC161">
        <f t="shared" ca="1" si="80"/>
        <v>5</v>
      </c>
    </row>
    <row r="162" spans="1:29" x14ac:dyDescent="0.2">
      <c r="A162">
        <f t="shared" ca="1" si="55"/>
        <v>22</v>
      </c>
      <c r="B162" t="str">
        <f t="shared" ca="1" si="56"/>
        <v>Travel_Rarely</v>
      </c>
      <c r="C162" t="str">
        <f t="shared" ca="1" si="57"/>
        <v>Human Resources</v>
      </c>
      <c r="D162">
        <f t="shared" ca="1" si="58"/>
        <v>15</v>
      </c>
      <c r="E162" t="str">
        <f t="shared" ca="1" si="59"/>
        <v>Technical Degree</v>
      </c>
      <c r="F162">
        <v>1</v>
      </c>
      <c r="G162">
        <f t="shared" si="81"/>
        <v>161</v>
      </c>
      <c r="H162">
        <f t="shared" ca="1" si="60"/>
        <v>3</v>
      </c>
      <c r="I162" t="str">
        <f t="shared" ca="1" si="61"/>
        <v>Prefer not to say</v>
      </c>
      <c r="J162">
        <f t="shared" ca="1" si="62"/>
        <v>1</v>
      </c>
      <c r="K162">
        <f t="shared" ca="1" si="63"/>
        <v>3</v>
      </c>
      <c r="L162" t="str">
        <f t="shared" ca="1" si="64"/>
        <v>Healthcare Representative</v>
      </c>
      <c r="M162">
        <f t="shared" ca="1" si="65"/>
        <v>3</v>
      </c>
      <c r="N162" t="str">
        <f t="shared" ca="1" si="66"/>
        <v>Single</v>
      </c>
      <c r="O162">
        <f t="shared" ca="1" si="67"/>
        <v>20057.7</v>
      </c>
      <c r="P162">
        <f t="shared" ca="1" si="68"/>
        <v>8</v>
      </c>
      <c r="Q162" t="str">
        <f t="shared" ca="1" si="69"/>
        <v>N</v>
      </c>
      <c r="R162" t="str">
        <f t="shared" ca="1" si="70"/>
        <v>Yes</v>
      </c>
      <c r="S162">
        <f t="shared" ca="1" si="71"/>
        <v>10</v>
      </c>
      <c r="T162">
        <f t="shared" ca="1" si="72"/>
        <v>4</v>
      </c>
      <c r="U162">
        <f t="shared" ca="1" si="72"/>
        <v>3</v>
      </c>
      <c r="V162">
        <f t="shared" ca="1" si="73"/>
        <v>2</v>
      </c>
      <c r="W162">
        <f t="shared" ca="1" si="74"/>
        <v>20</v>
      </c>
      <c r="X162">
        <f t="shared" ca="1" si="75"/>
        <v>1</v>
      </c>
      <c r="Y162">
        <f t="shared" ca="1" si="76"/>
        <v>4</v>
      </c>
      <c r="Z162">
        <f t="shared" ca="1" si="77"/>
        <v>20</v>
      </c>
      <c r="AA162">
        <f t="shared" ca="1" si="78"/>
        <v>18</v>
      </c>
      <c r="AB162">
        <f t="shared" ca="1" si="79"/>
        <v>4</v>
      </c>
      <c r="AC162">
        <f t="shared" ca="1" si="80"/>
        <v>7</v>
      </c>
    </row>
    <row r="163" spans="1:29" x14ac:dyDescent="0.2">
      <c r="A163">
        <f t="shared" ca="1" si="55"/>
        <v>27</v>
      </c>
      <c r="B163" t="str">
        <f t="shared" ca="1" si="56"/>
        <v>Travel_Frequently</v>
      </c>
      <c r="C163" t="str">
        <f t="shared" ca="1" si="57"/>
        <v>Sales</v>
      </c>
      <c r="D163">
        <f t="shared" ca="1" si="58"/>
        <v>2</v>
      </c>
      <c r="E163" t="str">
        <f t="shared" ca="1" si="59"/>
        <v>Life Sciences</v>
      </c>
      <c r="F163">
        <v>1</v>
      </c>
      <c r="G163">
        <f t="shared" si="81"/>
        <v>162</v>
      </c>
      <c r="H163">
        <f t="shared" ca="1" si="60"/>
        <v>2</v>
      </c>
      <c r="I163" t="str">
        <f t="shared" ca="1" si="61"/>
        <v>Non-binary</v>
      </c>
      <c r="J163">
        <f t="shared" ca="1" si="62"/>
        <v>2</v>
      </c>
      <c r="K163">
        <f t="shared" ca="1" si="63"/>
        <v>5</v>
      </c>
      <c r="L163" t="str">
        <f t="shared" ca="1" si="64"/>
        <v>Healthcare Representative</v>
      </c>
      <c r="M163">
        <f t="shared" ca="1" si="65"/>
        <v>1</v>
      </c>
      <c r="N163" t="str">
        <f t="shared" ca="1" si="66"/>
        <v>Divorced</v>
      </c>
      <c r="O163">
        <f t="shared" ca="1" si="67"/>
        <v>7754.1</v>
      </c>
      <c r="P163">
        <f t="shared" ca="1" si="68"/>
        <v>6</v>
      </c>
      <c r="Q163" t="str">
        <f t="shared" ca="1" si="69"/>
        <v>Y</v>
      </c>
      <c r="R163" t="str">
        <f t="shared" ca="1" si="70"/>
        <v>No</v>
      </c>
      <c r="S163">
        <f t="shared" ca="1" si="71"/>
        <v>11</v>
      </c>
      <c r="T163">
        <f t="shared" ref="T163:U194" ca="1" si="82">RANDBETWEEN(1,4)</f>
        <v>3</v>
      </c>
      <c r="U163">
        <f t="shared" ca="1" si="82"/>
        <v>2</v>
      </c>
      <c r="V163">
        <f t="shared" ca="1" si="73"/>
        <v>1</v>
      </c>
      <c r="W163">
        <f t="shared" ca="1" si="74"/>
        <v>11</v>
      </c>
      <c r="X163">
        <f t="shared" ca="1" si="75"/>
        <v>5</v>
      </c>
      <c r="Y163">
        <f t="shared" ca="1" si="76"/>
        <v>3</v>
      </c>
      <c r="Z163">
        <f t="shared" ca="1" si="77"/>
        <v>11</v>
      </c>
      <c r="AA163">
        <f t="shared" ca="1" si="78"/>
        <v>5</v>
      </c>
      <c r="AB163">
        <f t="shared" ca="1" si="79"/>
        <v>9</v>
      </c>
      <c r="AC163">
        <f t="shared" ca="1" si="80"/>
        <v>6</v>
      </c>
    </row>
    <row r="164" spans="1:29" x14ac:dyDescent="0.2">
      <c r="A164">
        <f t="shared" ca="1" si="55"/>
        <v>49</v>
      </c>
      <c r="B164" t="str">
        <f t="shared" ca="1" si="56"/>
        <v>Travel_Rarely</v>
      </c>
      <c r="C164" t="str">
        <f t="shared" ca="1" si="57"/>
        <v>Sales</v>
      </c>
      <c r="D164">
        <f t="shared" ca="1" si="58"/>
        <v>27</v>
      </c>
      <c r="E164" t="str">
        <f t="shared" ca="1" si="59"/>
        <v>Life Sciences</v>
      </c>
      <c r="F164">
        <v>1</v>
      </c>
      <c r="G164">
        <f t="shared" si="81"/>
        <v>163</v>
      </c>
      <c r="H164">
        <f t="shared" ca="1" si="60"/>
        <v>3</v>
      </c>
      <c r="I164" t="str">
        <f t="shared" ca="1" si="61"/>
        <v>Prefer not to say</v>
      </c>
      <c r="J164">
        <f t="shared" ca="1" si="62"/>
        <v>4</v>
      </c>
      <c r="K164">
        <f t="shared" ca="1" si="63"/>
        <v>2</v>
      </c>
      <c r="L164" t="str">
        <f t="shared" ca="1" si="64"/>
        <v>Laboratory Technician</v>
      </c>
      <c r="M164">
        <f t="shared" ca="1" si="65"/>
        <v>1</v>
      </c>
      <c r="N164" t="str">
        <f t="shared" ca="1" si="66"/>
        <v>Divorced</v>
      </c>
      <c r="O164">
        <f t="shared" ca="1" si="67"/>
        <v>11767.1</v>
      </c>
      <c r="P164">
        <f t="shared" ca="1" si="68"/>
        <v>9</v>
      </c>
      <c r="Q164" t="str">
        <f t="shared" ca="1" si="69"/>
        <v>N</v>
      </c>
      <c r="R164" t="str">
        <f t="shared" ca="1" si="70"/>
        <v>Yes</v>
      </c>
      <c r="S164">
        <f t="shared" ca="1" si="71"/>
        <v>21</v>
      </c>
      <c r="T164">
        <f t="shared" ca="1" si="82"/>
        <v>4</v>
      </c>
      <c r="U164">
        <f t="shared" ca="1" si="82"/>
        <v>3</v>
      </c>
      <c r="V164">
        <f t="shared" ca="1" si="73"/>
        <v>0</v>
      </c>
      <c r="W164">
        <f t="shared" ca="1" si="74"/>
        <v>18</v>
      </c>
      <c r="X164">
        <f t="shared" ca="1" si="75"/>
        <v>4</v>
      </c>
      <c r="Y164">
        <f t="shared" ca="1" si="76"/>
        <v>4</v>
      </c>
      <c r="Z164">
        <f t="shared" ca="1" si="77"/>
        <v>5</v>
      </c>
      <c r="AA164">
        <f t="shared" ca="1" si="78"/>
        <v>5</v>
      </c>
      <c r="AB164">
        <f t="shared" ca="1" si="79"/>
        <v>8</v>
      </c>
      <c r="AC164">
        <f t="shared" ca="1" si="80"/>
        <v>5</v>
      </c>
    </row>
    <row r="165" spans="1:29" x14ac:dyDescent="0.2">
      <c r="A165">
        <f t="shared" ca="1" si="55"/>
        <v>30</v>
      </c>
      <c r="B165" t="str">
        <f t="shared" ca="1" si="56"/>
        <v>Non-travel</v>
      </c>
      <c r="C165" t="str">
        <f t="shared" ca="1" si="57"/>
        <v>Sales</v>
      </c>
      <c r="D165">
        <f t="shared" ca="1" si="58"/>
        <v>14</v>
      </c>
      <c r="E165" t="str">
        <f t="shared" ca="1" si="59"/>
        <v>Other</v>
      </c>
      <c r="F165">
        <v>1</v>
      </c>
      <c r="G165">
        <f t="shared" si="81"/>
        <v>164</v>
      </c>
      <c r="H165">
        <f t="shared" ca="1" si="60"/>
        <v>2</v>
      </c>
      <c r="I165" t="str">
        <f t="shared" ca="1" si="61"/>
        <v>Prefer to self-describe</v>
      </c>
      <c r="J165">
        <f t="shared" ca="1" si="62"/>
        <v>4</v>
      </c>
      <c r="K165">
        <f t="shared" ca="1" si="63"/>
        <v>1</v>
      </c>
      <c r="L165" t="str">
        <f t="shared" ca="1" si="64"/>
        <v>Manager</v>
      </c>
      <c r="M165">
        <f t="shared" ca="1" si="65"/>
        <v>3</v>
      </c>
      <c r="N165" t="str">
        <f t="shared" ca="1" si="66"/>
        <v>Divorced</v>
      </c>
      <c r="O165">
        <f t="shared" ca="1" si="67"/>
        <v>11288.2</v>
      </c>
      <c r="P165">
        <f t="shared" ca="1" si="68"/>
        <v>5</v>
      </c>
      <c r="Q165" t="str">
        <f t="shared" ca="1" si="69"/>
        <v>N</v>
      </c>
      <c r="R165" t="str">
        <f t="shared" ca="1" si="70"/>
        <v>Yes</v>
      </c>
      <c r="S165">
        <f t="shared" ca="1" si="71"/>
        <v>17</v>
      </c>
      <c r="T165">
        <f t="shared" ca="1" si="82"/>
        <v>1</v>
      </c>
      <c r="U165">
        <f t="shared" ca="1" si="82"/>
        <v>3</v>
      </c>
      <c r="V165">
        <f t="shared" ca="1" si="73"/>
        <v>2</v>
      </c>
      <c r="W165">
        <f t="shared" ca="1" si="74"/>
        <v>12</v>
      </c>
      <c r="X165">
        <f t="shared" ca="1" si="75"/>
        <v>0</v>
      </c>
      <c r="Y165">
        <f t="shared" ca="1" si="76"/>
        <v>1</v>
      </c>
      <c r="Z165">
        <f t="shared" ca="1" si="77"/>
        <v>12</v>
      </c>
      <c r="AA165">
        <f t="shared" ca="1" si="78"/>
        <v>12</v>
      </c>
      <c r="AB165">
        <f t="shared" ca="1" si="79"/>
        <v>12</v>
      </c>
      <c r="AC165">
        <f t="shared" ca="1" si="80"/>
        <v>1</v>
      </c>
    </row>
    <row r="166" spans="1:29" x14ac:dyDescent="0.2">
      <c r="A166">
        <f t="shared" ca="1" si="55"/>
        <v>23</v>
      </c>
      <c r="B166" t="str">
        <f t="shared" ca="1" si="56"/>
        <v>Travel_Frequently</v>
      </c>
      <c r="C166" t="str">
        <f t="shared" ca="1" si="57"/>
        <v>Sales</v>
      </c>
      <c r="D166">
        <f t="shared" ca="1" si="58"/>
        <v>9</v>
      </c>
      <c r="E166" t="str">
        <f t="shared" ca="1" si="59"/>
        <v>Human Resources</v>
      </c>
      <c r="F166">
        <v>1</v>
      </c>
      <c r="G166">
        <f t="shared" si="81"/>
        <v>165</v>
      </c>
      <c r="H166">
        <f t="shared" ca="1" si="60"/>
        <v>4</v>
      </c>
      <c r="I166" t="str">
        <f t="shared" ca="1" si="61"/>
        <v>Male</v>
      </c>
      <c r="J166">
        <f t="shared" ca="1" si="62"/>
        <v>4</v>
      </c>
      <c r="K166">
        <f t="shared" ca="1" si="63"/>
        <v>1</v>
      </c>
      <c r="L166" t="str">
        <f t="shared" ca="1" si="64"/>
        <v>Human Resources</v>
      </c>
      <c r="M166">
        <f t="shared" ca="1" si="65"/>
        <v>4</v>
      </c>
      <c r="N166" t="str">
        <f t="shared" ca="1" si="66"/>
        <v>Single</v>
      </c>
      <c r="O166">
        <f t="shared" ca="1" si="67"/>
        <v>4989.4000000000005</v>
      </c>
      <c r="P166">
        <f t="shared" ca="1" si="68"/>
        <v>8</v>
      </c>
      <c r="Q166" t="str">
        <f t="shared" ca="1" si="69"/>
        <v>Y</v>
      </c>
      <c r="R166" t="str">
        <f t="shared" ca="1" si="70"/>
        <v>Yes</v>
      </c>
      <c r="S166">
        <f t="shared" ca="1" si="71"/>
        <v>20</v>
      </c>
      <c r="T166">
        <f t="shared" ca="1" si="82"/>
        <v>1</v>
      </c>
      <c r="U166">
        <f t="shared" ca="1" si="82"/>
        <v>3</v>
      </c>
      <c r="V166">
        <f t="shared" ca="1" si="73"/>
        <v>0</v>
      </c>
      <c r="W166">
        <f t="shared" ca="1" si="74"/>
        <v>19</v>
      </c>
      <c r="X166">
        <f t="shared" ca="1" si="75"/>
        <v>2</v>
      </c>
      <c r="Y166">
        <f t="shared" ca="1" si="76"/>
        <v>3</v>
      </c>
      <c r="Z166">
        <f t="shared" ca="1" si="77"/>
        <v>19</v>
      </c>
      <c r="AA166">
        <f t="shared" ca="1" si="78"/>
        <v>4</v>
      </c>
      <c r="AB166">
        <f t="shared" ca="1" si="79"/>
        <v>3</v>
      </c>
      <c r="AC166">
        <f t="shared" ca="1" si="80"/>
        <v>1</v>
      </c>
    </row>
    <row r="167" spans="1:29" x14ac:dyDescent="0.2">
      <c r="A167">
        <f t="shared" ca="1" si="55"/>
        <v>38</v>
      </c>
      <c r="B167" t="str">
        <f t="shared" ca="1" si="56"/>
        <v>Travel_Rarely</v>
      </c>
      <c r="C167" t="str">
        <f t="shared" ca="1" si="57"/>
        <v>Human Resources</v>
      </c>
      <c r="D167">
        <f t="shared" ca="1" si="58"/>
        <v>10</v>
      </c>
      <c r="E167" t="str">
        <f t="shared" ca="1" si="59"/>
        <v>Technical Degree</v>
      </c>
      <c r="F167">
        <v>1</v>
      </c>
      <c r="G167">
        <f t="shared" si="81"/>
        <v>166</v>
      </c>
      <c r="H167">
        <f t="shared" ca="1" si="60"/>
        <v>3</v>
      </c>
      <c r="I167" t="str">
        <f t="shared" ca="1" si="61"/>
        <v>Prefer not to say</v>
      </c>
      <c r="J167">
        <f t="shared" ca="1" si="62"/>
        <v>4</v>
      </c>
      <c r="K167">
        <f t="shared" ca="1" si="63"/>
        <v>2</v>
      </c>
      <c r="L167" t="str">
        <f t="shared" ca="1" si="64"/>
        <v>Manager</v>
      </c>
      <c r="M167">
        <f t="shared" ca="1" si="65"/>
        <v>3</v>
      </c>
      <c r="N167" t="str">
        <f t="shared" ca="1" si="66"/>
        <v>Single</v>
      </c>
      <c r="O167">
        <f t="shared" ca="1" si="67"/>
        <v>6907</v>
      </c>
      <c r="P167">
        <f t="shared" ca="1" si="68"/>
        <v>4</v>
      </c>
      <c r="Q167" t="str">
        <f t="shared" ca="1" si="69"/>
        <v>N</v>
      </c>
      <c r="R167" t="str">
        <f t="shared" ca="1" si="70"/>
        <v>No</v>
      </c>
      <c r="S167">
        <f t="shared" ca="1" si="71"/>
        <v>13</v>
      </c>
      <c r="T167">
        <f t="shared" ca="1" si="82"/>
        <v>1</v>
      </c>
      <c r="U167">
        <f t="shared" ca="1" si="82"/>
        <v>3</v>
      </c>
      <c r="V167">
        <f t="shared" ca="1" si="73"/>
        <v>3</v>
      </c>
      <c r="W167">
        <f t="shared" ca="1" si="74"/>
        <v>19</v>
      </c>
      <c r="X167">
        <f t="shared" ca="1" si="75"/>
        <v>2</v>
      </c>
      <c r="Y167">
        <f t="shared" ca="1" si="76"/>
        <v>1</v>
      </c>
      <c r="Z167">
        <f t="shared" ca="1" si="77"/>
        <v>19</v>
      </c>
      <c r="AA167">
        <f t="shared" ca="1" si="78"/>
        <v>15</v>
      </c>
      <c r="AB167">
        <f t="shared" ca="1" si="79"/>
        <v>13</v>
      </c>
      <c r="AC167">
        <f t="shared" ca="1" si="80"/>
        <v>3</v>
      </c>
    </row>
    <row r="168" spans="1:29" x14ac:dyDescent="0.2">
      <c r="A168">
        <f t="shared" ca="1" si="55"/>
        <v>30</v>
      </c>
      <c r="B168" t="str">
        <f t="shared" ca="1" si="56"/>
        <v>Travel_Rarely</v>
      </c>
      <c r="C168" t="str">
        <f t="shared" ca="1" si="57"/>
        <v>Human Resources</v>
      </c>
      <c r="D168">
        <f t="shared" ca="1" si="58"/>
        <v>0</v>
      </c>
      <c r="E168" t="str">
        <f t="shared" ca="1" si="59"/>
        <v>Human Resources</v>
      </c>
      <c r="F168">
        <v>1</v>
      </c>
      <c r="G168">
        <f t="shared" si="81"/>
        <v>167</v>
      </c>
      <c r="H168">
        <f t="shared" ca="1" si="60"/>
        <v>3</v>
      </c>
      <c r="I168" t="str">
        <f t="shared" ca="1" si="61"/>
        <v>Prefer not to say</v>
      </c>
      <c r="J168">
        <f t="shared" ca="1" si="62"/>
        <v>1</v>
      </c>
      <c r="K168">
        <f t="shared" ca="1" si="63"/>
        <v>1</v>
      </c>
      <c r="L168" t="str">
        <f t="shared" ca="1" si="64"/>
        <v>Research Director</v>
      </c>
      <c r="M168">
        <f t="shared" ca="1" si="65"/>
        <v>4</v>
      </c>
      <c r="N168" t="str">
        <f t="shared" ca="1" si="66"/>
        <v>Divorced</v>
      </c>
      <c r="O168">
        <f t="shared" ca="1" si="67"/>
        <v>14602.2</v>
      </c>
      <c r="P168">
        <f t="shared" ca="1" si="68"/>
        <v>9</v>
      </c>
      <c r="Q168" t="str">
        <f t="shared" ca="1" si="69"/>
        <v>N</v>
      </c>
      <c r="R168" t="str">
        <f t="shared" ca="1" si="70"/>
        <v>No</v>
      </c>
      <c r="S168">
        <f t="shared" ca="1" si="71"/>
        <v>15</v>
      </c>
      <c r="T168">
        <f t="shared" ca="1" si="82"/>
        <v>1</v>
      </c>
      <c r="U168">
        <f t="shared" ca="1" si="82"/>
        <v>3</v>
      </c>
      <c r="V168">
        <f t="shared" ca="1" si="73"/>
        <v>3</v>
      </c>
      <c r="W168">
        <f t="shared" ca="1" si="74"/>
        <v>22</v>
      </c>
      <c r="X168">
        <f t="shared" ca="1" si="75"/>
        <v>4</v>
      </c>
      <c r="Y168">
        <f t="shared" ca="1" si="76"/>
        <v>1</v>
      </c>
      <c r="Z168">
        <f t="shared" ca="1" si="77"/>
        <v>18</v>
      </c>
      <c r="AA168">
        <f t="shared" ca="1" si="78"/>
        <v>3</v>
      </c>
      <c r="AB168">
        <f t="shared" ca="1" si="79"/>
        <v>13</v>
      </c>
      <c r="AC168">
        <f t="shared" ca="1" si="80"/>
        <v>14</v>
      </c>
    </row>
    <row r="169" spans="1:29" x14ac:dyDescent="0.2">
      <c r="A169">
        <f t="shared" ca="1" si="55"/>
        <v>50</v>
      </c>
      <c r="B169" t="str">
        <f t="shared" ca="1" si="56"/>
        <v>Travel_Rarely</v>
      </c>
      <c r="C169" t="str">
        <f t="shared" ca="1" si="57"/>
        <v>Sales</v>
      </c>
      <c r="D169">
        <f t="shared" ca="1" si="58"/>
        <v>22</v>
      </c>
      <c r="E169" t="str">
        <f t="shared" ca="1" si="59"/>
        <v>Human Resources</v>
      </c>
      <c r="F169">
        <v>1</v>
      </c>
      <c r="G169">
        <f t="shared" si="81"/>
        <v>168</v>
      </c>
      <c r="H169">
        <f t="shared" ca="1" si="60"/>
        <v>4</v>
      </c>
      <c r="I169" t="str">
        <f t="shared" ca="1" si="61"/>
        <v>Prefer not to say</v>
      </c>
      <c r="J169">
        <f t="shared" ca="1" si="62"/>
        <v>2</v>
      </c>
      <c r="K169">
        <f t="shared" ca="1" si="63"/>
        <v>3</v>
      </c>
      <c r="L169" t="str">
        <f t="shared" ca="1" si="64"/>
        <v>Research Scientist</v>
      </c>
      <c r="M169">
        <f t="shared" ca="1" si="65"/>
        <v>3</v>
      </c>
      <c r="N169" t="str">
        <f t="shared" ca="1" si="66"/>
        <v>Married</v>
      </c>
      <c r="O169">
        <f t="shared" ca="1" si="67"/>
        <v>17011.2</v>
      </c>
      <c r="P169">
        <f t="shared" ca="1" si="68"/>
        <v>8</v>
      </c>
      <c r="Q169" t="str">
        <f t="shared" ca="1" si="69"/>
        <v>N</v>
      </c>
      <c r="R169" t="str">
        <f t="shared" ca="1" si="70"/>
        <v>No</v>
      </c>
      <c r="S169">
        <f t="shared" ca="1" si="71"/>
        <v>15</v>
      </c>
      <c r="T169">
        <f t="shared" ca="1" si="82"/>
        <v>2</v>
      </c>
      <c r="U169">
        <f t="shared" ca="1" si="82"/>
        <v>3</v>
      </c>
      <c r="V169">
        <f t="shared" ca="1" si="73"/>
        <v>3</v>
      </c>
      <c r="W169">
        <f t="shared" ca="1" si="74"/>
        <v>21</v>
      </c>
      <c r="X169">
        <f t="shared" ca="1" si="75"/>
        <v>1</v>
      </c>
      <c r="Y169">
        <f t="shared" ca="1" si="76"/>
        <v>4</v>
      </c>
      <c r="Z169">
        <f t="shared" ca="1" si="77"/>
        <v>8</v>
      </c>
      <c r="AA169">
        <f t="shared" ca="1" si="78"/>
        <v>8</v>
      </c>
      <c r="AB169">
        <f t="shared" ca="1" si="79"/>
        <v>6</v>
      </c>
      <c r="AC169">
        <f t="shared" ca="1" si="80"/>
        <v>5</v>
      </c>
    </row>
    <row r="170" spans="1:29" x14ac:dyDescent="0.2">
      <c r="A170">
        <f t="shared" ca="1" si="55"/>
        <v>45</v>
      </c>
      <c r="B170" t="str">
        <f t="shared" ca="1" si="56"/>
        <v>Travel_Frequently</v>
      </c>
      <c r="C170" t="str">
        <f t="shared" ca="1" si="57"/>
        <v>Human Resources</v>
      </c>
      <c r="D170">
        <f t="shared" ca="1" si="58"/>
        <v>28</v>
      </c>
      <c r="E170" t="str">
        <f t="shared" ca="1" si="59"/>
        <v>Medical</v>
      </c>
      <c r="F170">
        <v>1</v>
      </c>
      <c r="G170">
        <f t="shared" si="81"/>
        <v>169</v>
      </c>
      <c r="H170">
        <f t="shared" ca="1" si="60"/>
        <v>1</v>
      </c>
      <c r="I170" t="str">
        <f t="shared" ca="1" si="61"/>
        <v>Prefer to self-describe</v>
      </c>
      <c r="J170">
        <f t="shared" ca="1" si="62"/>
        <v>1</v>
      </c>
      <c r="K170">
        <f t="shared" ca="1" si="63"/>
        <v>5</v>
      </c>
      <c r="L170" t="str">
        <f t="shared" ca="1" si="64"/>
        <v>Research Director</v>
      </c>
      <c r="M170">
        <f t="shared" ca="1" si="65"/>
        <v>2</v>
      </c>
      <c r="N170" t="str">
        <f t="shared" ca="1" si="66"/>
        <v>Divorced</v>
      </c>
      <c r="O170">
        <f t="shared" ca="1" si="67"/>
        <v>21150.800000000003</v>
      </c>
      <c r="P170">
        <f t="shared" ca="1" si="68"/>
        <v>5</v>
      </c>
      <c r="Q170" t="str">
        <f t="shared" ca="1" si="69"/>
        <v>N</v>
      </c>
      <c r="R170" t="str">
        <f t="shared" ca="1" si="70"/>
        <v>No</v>
      </c>
      <c r="S170">
        <f t="shared" ca="1" si="71"/>
        <v>10</v>
      </c>
      <c r="T170">
        <f t="shared" ca="1" si="82"/>
        <v>4</v>
      </c>
      <c r="U170">
        <f t="shared" ca="1" si="82"/>
        <v>2</v>
      </c>
      <c r="V170">
        <f t="shared" ca="1" si="73"/>
        <v>3</v>
      </c>
      <c r="W170">
        <f t="shared" ca="1" si="74"/>
        <v>6</v>
      </c>
      <c r="X170">
        <f t="shared" ca="1" si="75"/>
        <v>4</v>
      </c>
      <c r="Y170">
        <f t="shared" ca="1" si="76"/>
        <v>3</v>
      </c>
      <c r="Z170">
        <f t="shared" ca="1" si="77"/>
        <v>0</v>
      </c>
      <c r="AA170">
        <f t="shared" ca="1" si="78"/>
        <v>0</v>
      </c>
      <c r="AB170">
        <f t="shared" ca="1" si="79"/>
        <v>1</v>
      </c>
      <c r="AC170">
        <f t="shared" ca="1" si="80"/>
        <v>0</v>
      </c>
    </row>
    <row r="171" spans="1:29" x14ac:dyDescent="0.2">
      <c r="A171">
        <f t="shared" ca="1" si="55"/>
        <v>34</v>
      </c>
      <c r="B171" t="str">
        <f t="shared" ca="1" si="56"/>
        <v>Travel_Rarely</v>
      </c>
      <c r="C171" t="str">
        <f t="shared" ca="1" si="57"/>
        <v>Sales</v>
      </c>
      <c r="D171">
        <f t="shared" ca="1" si="58"/>
        <v>3</v>
      </c>
      <c r="E171" t="str">
        <f t="shared" ca="1" si="59"/>
        <v>Technical Degree</v>
      </c>
      <c r="F171">
        <v>1</v>
      </c>
      <c r="G171">
        <f t="shared" si="81"/>
        <v>170</v>
      </c>
      <c r="H171">
        <f t="shared" ca="1" si="60"/>
        <v>3</v>
      </c>
      <c r="I171" t="str">
        <f t="shared" ca="1" si="61"/>
        <v>Prefer not to say</v>
      </c>
      <c r="J171">
        <f t="shared" ca="1" si="62"/>
        <v>2</v>
      </c>
      <c r="K171">
        <f t="shared" ca="1" si="63"/>
        <v>1</v>
      </c>
      <c r="L171" t="str">
        <f t="shared" ca="1" si="64"/>
        <v>Healthcare Representative</v>
      </c>
      <c r="M171">
        <f t="shared" ca="1" si="65"/>
        <v>3</v>
      </c>
      <c r="N171" t="str">
        <f t="shared" ca="1" si="66"/>
        <v>Married</v>
      </c>
      <c r="O171">
        <f t="shared" ca="1" si="67"/>
        <v>15974.1</v>
      </c>
      <c r="P171">
        <f t="shared" ca="1" si="68"/>
        <v>8</v>
      </c>
      <c r="Q171" t="str">
        <f t="shared" ca="1" si="69"/>
        <v>Y</v>
      </c>
      <c r="R171" t="str">
        <f t="shared" ca="1" si="70"/>
        <v>Yes</v>
      </c>
      <c r="S171">
        <f t="shared" ca="1" si="71"/>
        <v>20</v>
      </c>
      <c r="T171">
        <f t="shared" ca="1" si="82"/>
        <v>4</v>
      </c>
      <c r="U171">
        <f t="shared" ca="1" si="82"/>
        <v>4</v>
      </c>
      <c r="V171">
        <f t="shared" ca="1" si="73"/>
        <v>3</v>
      </c>
      <c r="W171">
        <f t="shared" ca="1" si="74"/>
        <v>16</v>
      </c>
      <c r="X171">
        <f t="shared" ca="1" si="75"/>
        <v>3</v>
      </c>
      <c r="Y171">
        <f t="shared" ca="1" si="76"/>
        <v>4</v>
      </c>
      <c r="Z171">
        <f t="shared" ca="1" si="77"/>
        <v>12</v>
      </c>
      <c r="AA171">
        <f t="shared" ca="1" si="78"/>
        <v>12</v>
      </c>
      <c r="AB171">
        <f t="shared" ca="1" si="79"/>
        <v>15</v>
      </c>
      <c r="AC171">
        <f t="shared" ca="1" si="80"/>
        <v>5</v>
      </c>
    </row>
    <row r="172" spans="1:29" x14ac:dyDescent="0.2">
      <c r="A172">
        <f t="shared" ca="1" si="55"/>
        <v>19</v>
      </c>
      <c r="B172" t="str">
        <f t="shared" ca="1" si="56"/>
        <v>Non-travel</v>
      </c>
      <c r="C172" t="str">
        <f t="shared" ca="1" si="57"/>
        <v>Human Resources</v>
      </c>
      <c r="D172">
        <f t="shared" ca="1" si="58"/>
        <v>12</v>
      </c>
      <c r="E172" t="str">
        <f t="shared" ca="1" si="59"/>
        <v>Human Resources</v>
      </c>
      <c r="F172">
        <v>1</v>
      </c>
      <c r="G172">
        <f t="shared" si="81"/>
        <v>171</v>
      </c>
      <c r="H172">
        <f t="shared" ca="1" si="60"/>
        <v>1</v>
      </c>
      <c r="I172" t="str">
        <f t="shared" ca="1" si="61"/>
        <v>Non-binary</v>
      </c>
      <c r="J172">
        <f t="shared" ca="1" si="62"/>
        <v>1</v>
      </c>
      <c r="K172">
        <f t="shared" ca="1" si="63"/>
        <v>2</v>
      </c>
      <c r="L172" t="str">
        <f t="shared" ca="1" si="64"/>
        <v>Laboratory Technician</v>
      </c>
      <c r="M172">
        <f t="shared" ca="1" si="65"/>
        <v>1</v>
      </c>
      <c r="N172" t="str">
        <f t="shared" ca="1" si="66"/>
        <v>Divorced</v>
      </c>
      <c r="O172">
        <f t="shared" ca="1" si="67"/>
        <v>13349.400000000001</v>
      </c>
      <c r="P172">
        <f t="shared" ca="1" si="68"/>
        <v>5</v>
      </c>
      <c r="Q172" t="str">
        <f t="shared" ca="1" si="69"/>
        <v>Y</v>
      </c>
      <c r="R172" t="str">
        <f t="shared" ca="1" si="70"/>
        <v>Yes</v>
      </c>
      <c r="S172">
        <f t="shared" ca="1" si="71"/>
        <v>17</v>
      </c>
      <c r="T172">
        <f t="shared" ca="1" si="82"/>
        <v>3</v>
      </c>
      <c r="U172">
        <f t="shared" ca="1" si="82"/>
        <v>3</v>
      </c>
      <c r="V172">
        <f t="shared" ca="1" si="73"/>
        <v>3</v>
      </c>
      <c r="W172">
        <f t="shared" ca="1" si="74"/>
        <v>13</v>
      </c>
      <c r="X172">
        <f t="shared" ca="1" si="75"/>
        <v>3</v>
      </c>
      <c r="Y172">
        <f t="shared" ca="1" si="76"/>
        <v>4</v>
      </c>
      <c r="Z172">
        <f t="shared" ca="1" si="77"/>
        <v>8</v>
      </c>
      <c r="AA172">
        <f t="shared" ca="1" si="78"/>
        <v>8</v>
      </c>
      <c r="AB172">
        <f t="shared" ca="1" si="79"/>
        <v>13</v>
      </c>
      <c r="AC172">
        <f t="shared" ca="1" si="80"/>
        <v>8</v>
      </c>
    </row>
    <row r="173" spans="1:29" x14ac:dyDescent="0.2">
      <c r="A173">
        <f t="shared" ca="1" si="55"/>
        <v>29</v>
      </c>
      <c r="B173" t="str">
        <f t="shared" ca="1" si="56"/>
        <v>Travel_Rarely</v>
      </c>
      <c r="C173" t="str">
        <f t="shared" ca="1" si="57"/>
        <v>Human Resources</v>
      </c>
      <c r="D173">
        <f t="shared" ca="1" si="58"/>
        <v>9</v>
      </c>
      <c r="E173" t="str">
        <f t="shared" ca="1" si="59"/>
        <v>Human Resources</v>
      </c>
      <c r="F173">
        <v>1</v>
      </c>
      <c r="G173">
        <f t="shared" si="81"/>
        <v>172</v>
      </c>
      <c r="H173">
        <f t="shared" ca="1" si="60"/>
        <v>2</v>
      </c>
      <c r="I173" t="str">
        <f t="shared" ca="1" si="61"/>
        <v>Female</v>
      </c>
      <c r="J173">
        <f t="shared" ca="1" si="62"/>
        <v>1</v>
      </c>
      <c r="K173">
        <f t="shared" ca="1" si="63"/>
        <v>4</v>
      </c>
      <c r="L173" t="str">
        <f t="shared" ca="1" si="64"/>
        <v>Manager</v>
      </c>
      <c r="M173">
        <f t="shared" ca="1" si="65"/>
        <v>3</v>
      </c>
      <c r="N173" t="str">
        <f t="shared" ca="1" si="66"/>
        <v>Married</v>
      </c>
      <c r="O173">
        <f t="shared" ca="1" si="67"/>
        <v>13118</v>
      </c>
      <c r="P173">
        <f t="shared" ca="1" si="68"/>
        <v>9</v>
      </c>
      <c r="Q173" t="str">
        <f t="shared" ca="1" si="69"/>
        <v>Y</v>
      </c>
      <c r="R173" t="str">
        <f t="shared" ca="1" si="70"/>
        <v>Yes</v>
      </c>
      <c r="S173">
        <f t="shared" ca="1" si="71"/>
        <v>17</v>
      </c>
      <c r="T173">
        <f t="shared" ca="1" si="82"/>
        <v>3</v>
      </c>
      <c r="U173">
        <f t="shared" ca="1" si="82"/>
        <v>3</v>
      </c>
      <c r="V173">
        <f t="shared" ca="1" si="73"/>
        <v>0</v>
      </c>
      <c r="W173">
        <f t="shared" ca="1" si="74"/>
        <v>24</v>
      </c>
      <c r="X173">
        <f t="shared" ca="1" si="75"/>
        <v>6</v>
      </c>
      <c r="Y173">
        <f t="shared" ca="1" si="76"/>
        <v>4</v>
      </c>
      <c r="Z173">
        <f t="shared" ca="1" si="77"/>
        <v>12</v>
      </c>
      <c r="AA173">
        <f t="shared" ca="1" si="78"/>
        <v>12</v>
      </c>
      <c r="AB173">
        <f t="shared" ca="1" si="79"/>
        <v>11</v>
      </c>
      <c r="AC173">
        <f t="shared" ca="1" si="80"/>
        <v>7</v>
      </c>
    </row>
    <row r="174" spans="1:29" x14ac:dyDescent="0.2">
      <c r="A174">
        <f t="shared" ca="1" si="55"/>
        <v>19</v>
      </c>
      <c r="B174" t="str">
        <f t="shared" ca="1" si="56"/>
        <v>Travel_Rarely</v>
      </c>
      <c r="C174" t="str">
        <f t="shared" ca="1" si="57"/>
        <v>Sales</v>
      </c>
      <c r="D174">
        <f t="shared" ca="1" si="58"/>
        <v>1</v>
      </c>
      <c r="E174" t="str">
        <f t="shared" ca="1" si="59"/>
        <v>Medical</v>
      </c>
      <c r="F174">
        <v>1</v>
      </c>
      <c r="G174">
        <f t="shared" si="81"/>
        <v>173</v>
      </c>
      <c r="H174">
        <f t="shared" ca="1" si="60"/>
        <v>4</v>
      </c>
      <c r="I174" t="str">
        <f t="shared" ca="1" si="61"/>
        <v>Female</v>
      </c>
      <c r="J174">
        <f t="shared" ca="1" si="62"/>
        <v>1</v>
      </c>
      <c r="K174">
        <f t="shared" ca="1" si="63"/>
        <v>1</v>
      </c>
      <c r="L174" t="str">
        <f t="shared" ca="1" si="64"/>
        <v>Manufacturing Director</v>
      </c>
      <c r="M174">
        <f t="shared" ca="1" si="65"/>
        <v>2</v>
      </c>
      <c r="N174" t="str">
        <f t="shared" ca="1" si="66"/>
        <v>Single</v>
      </c>
      <c r="O174">
        <f t="shared" ca="1" si="67"/>
        <v>15287</v>
      </c>
      <c r="P174">
        <f t="shared" ca="1" si="68"/>
        <v>3</v>
      </c>
      <c r="Q174" t="str">
        <f t="shared" ca="1" si="69"/>
        <v>N</v>
      </c>
      <c r="R174" t="str">
        <f t="shared" ca="1" si="70"/>
        <v>Yes</v>
      </c>
      <c r="S174">
        <f t="shared" ca="1" si="71"/>
        <v>20</v>
      </c>
      <c r="T174">
        <f t="shared" ca="1" si="82"/>
        <v>1</v>
      </c>
      <c r="U174">
        <f t="shared" ca="1" si="82"/>
        <v>1</v>
      </c>
      <c r="V174">
        <f t="shared" ca="1" si="73"/>
        <v>0</v>
      </c>
      <c r="W174">
        <f t="shared" ca="1" si="74"/>
        <v>13</v>
      </c>
      <c r="X174">
        <f t="shared" ca="1" si="75"/>
        <v>1</v>
      </c>
      <c r="Y174">
        <f t="shared" ca="1" si="76"/>
        <v>1</v>
      </c>
      <c r="Z174">
        <f t="shared" ca="1" si="77"/>
        <v>13</v>
      </c>
      <c r="AA174">
        <f t="shared" ca="1" si="78"/>
        <v>2</v>
      </c>
      <c r="AB174">
        <f t="shared" ca="1" si="79"/>
        <v>12</v>
      </c>
      <c r="AC174">
        <f t="shared" ca="1" si="80"/>
        <v>6</v>
      </c>
    </row>
    <row r="175" spans="1:29" x14ac:dyDescent="0.2">
      <c r="A175">
        <f t="shared" ca="1" si="55"/>
        <v>54</v>
      </c>
      <c r="B175" t="str">
        <f t="shared" ca="1" si="56"/>
        <v>Travel_Rarely</v>
      </c>
      <c r="C175" t="str">
        <f t="shared" ca="1" si="57"/>
        <v>Sales</v>
      </c>
      <c r="D175">
        <f t="shared" ca="1" si="58"/>
        <v>23</v>
      </c>
      <c r="E175" t="str">
        <f t="shared" ca="1" si="59"/>
        <v>Life Sciences</v>
      </c>
      <c r="F175">
        <v>1</v>
      </c>
      <c r="G175">
        <f t="shared" si="81"/>
        <v>174</v>
      </c>
      <c r="H175">
        <f t="shared" ca="1" si="60"/>
        <v>3</v>
      </c>
      <c r="I175" t="str">
        <f t="shared" ca="1" si="61"/>
        <v>Female</v>
      </c>
      <c r="J175">
        <f t="shared" ca="1" si="62"/>
        <v>3</v>
      </c>
      <c r="K175">
        <f t="shared" ca="1" si="63"/>
        <v>5</v>
      </c>
      <c r="L175" t="str">
        <f t="shared" ca="1" si="64"/>
        <v>Laboratory Technician</v>
      </c>
      <c r="M175">
        <f t="shared" ca="1" si="65"/>
        <v>1</v>
      </c>
      <c r="N175" t="str">
        <f t="shared" ca="1" si="66"/>
        <v>Divorced</v>
      </c>
      <c r="O175">
        <f t="shared" ca="1" si="67"/>
        <v>21293.200000000001</v>
      </c>
      <c r="P175">
        <f t="shared" ca="1" si="68"/>
        <v>9</v>
      </c>
      <c r="Q175" t="str">
        <f t="shared" ca="1" si="69"/>
        <v>Y</v>
      </c>
      <c r="R175" t="str">
        <f t="shared" ca="1" si="70"/>
        <v>No</v>
      </c>
      <c r="S175">
        <f t="shared" ca="1" si="71"/>
        <v>14</v>
      </c>
      <c r="T175">
        <f t="shared" ca="1" si="82"/>
        <v>4</v>
      </c>
      <c r="U175">
        <f t="shared" ca="1" si="82"/>
        <v>2</v>
      </c>
      <c r="V175">
        <f t="shared" ca="1" si="73"/>
        <v>2</v>
      </c>
      <c r="W175">
        <f t="shared" ca="1" si="74"/>
        <v>20</v>
      </c>
      <c r="X175">
        <f t="shared" ca="1" si="75"/>
        <v>4</v>
      </c>
      <c r="Y175">
        <f t="shared" ca="1" si="76"/>
        <v>3</v>
      </c>
      <c r="Z175">
        <f t="shared" ca="1" si="77"/>
        <v>20</v>
      </c>
      <c r="AA175">
        <f t="shared" ca="1" si="78"/>
        <v>10</v>
      </c>
      <c r="AB175">
        <f t="shared" ca="1" si="79"/>
        <v>2</v>
      </c>
      <c r="AC175">
        <f t="shared" ca="1" si="80"/>
        <v>7</v>
      </c>
    </row>
    <row r="176" spans="1:29" x14ac:dyDescent="0.2">
      <c r="A176">
        <f t="shared" ca="1" si="55"/>
        <v>23</v>
      </c>
      <c r="B176" t="str">
        <f t="shared" ca="1" si="56"/>
        <v>Travel_Rarely</v>
      </c>
      <c r="C176" t="str">
        <f t="shared" ca="1" si="57"/>
        <v>Human Resources</v>
      </c>
      <c r="D176">
        <f t="shared" ca="1" si="58"/>
        <v>15</v>
      </c>
      <c r="E176" t="str">
        <f t="shared" ca="1" si="59"/>
        <v>Human Resources</v>
      </c>
      <c r="F176">
        <v>1</v>
      </c>
      <c r="G176">
        <f t="shared" si="81"/>
        <v>175</v>
      </c>
      <c r="H176">
        <f t="shared" ca="1" si="60"/>
        <v>2</v>
      </c>
      <c r="I176" t="str">
        <f t="shared" ca="1" si="61"/>
        <v>Female</v>
      </c>
      <c r="J176">
        <f t="shared" ca="1" si="62"/>
        <v>2</v>
      </c>
      <c r="K176">
        <f t="shared" ca="1" si="63"/>
        <v>2</v>
      </c>
      <c r="L176" t="str">
        <f t="shared" ca="1" si="64"/>
        <v>Research Scientist</v>
      </c>
      <c r="M176">
        <f t="shared" ca="1" si="65"/>
        <v>2</v>
      </c>
      <c r="N176" t="str">
        <f t="shared" ca="1" si="66"/>
        <v>Single</v>
      </c>
      <c r="O176">
        <f t="shared" ca="1" si="67"/>
        <v>18232.7</v>
      </c>
      <c r="P176">
        <f t="shared" ca="1" si="68"/>
        <v>1</v>
      </c>
      <c r="Q176" t="str">
        <f t="shared" ca="1" si="69"/>
        <v>N</v>
      </c>
      <c r="R176" t="str">
        <f t="shared" ca="1" si="70"/>
        <v>No</v>
      </c>
      <c r="S176">
        <f t="shared" ca="1" si="71"/>
        <v>15</v>
      </c>
      <c r="T176">
        <f t="shared" ca="1" si="82"/>
        <v>2</v>
      </c>
      <c r="U176">
        <f t="shared" ca="1" si="82"/>
        <v>2</v>
      </c>
      <c r="V176">
        <f t="shared" ca="1" si="73"/>
        <v>1</v>
      </c>
      <c r="W176">
        <f t="shared" ca="1" si="74"/>
        <v>5</v>
      </c>
      <c r="X176">
        <f t="shared" ca="1" si="75"/>
        <v>4</v>
      </c>
      <c r="Y176">
        <f t="shared" ca="1" si="76"/>
        <v>2</v>
      </c>
      <c r="Z176">
        <f t="shared" ca="1" si="77"/>
        <v>5</v>
      </c>
      <c r="AA176">
        <f t="shared" ca="1" si="78"/>
        <v>5</v>
      </c>
      <c r="AB176">
        <f t="shared" ca="1" si="79"/>
        <v>2</v>
      </c>
      <c r="AC176">
        <f t="shared" ca="1" si="80"/>
        <v>5</v>
      </c>
    </row>
    <row r="177" spans="1:29" x14ac:dyDescent="0.2">
      <c r="A177">
        <f t="shared" ca="1" si="55"/>
        <v>56</v>
      </c>
      <c r="B177" t="str">
        <f t="shared" ca="1" si="56"/>
        <v>Non-travel</v>
      </c>
      <c r="C177" t="str">
        <f t="shared" ca="1" si="57"/>
        <v>Human Resources</v>
      </c>
      <c r="D177">
        <f t="shared" ca="1" si="58"/>
        <v>5</v>
      </c>
      <c r="E177" t="str">
        <f t="shared" ca="1" si="59"/>
        <v>Medical</v>
      </c>
      <c r="F177">
        <v>1</v>
      </c>
      <c r="G177">
        <f t="shared" si="81"/>
        <v>176</v>
      </c>
      <c r="H177">
        <f t="shared" ca="1" si="60"/>
        <v>2</v>
      </c>
      <c r="I177" t="str">
        <f t="shared" ca="1" si="61"/>
        <v>Prefer to self-describe</v>
      </c>
      <c r="J177">
        <f t="shared" ca="1" si="62"/>
        <v>4</v>
      </c>
      <c r="K177">
        <f t="shared" ca="1" si="63"/>
        <v>5</v>
      </c>
      <c r="L177" t="str">
        <f t="shared" ca="1" si="64"/>
        <v>Sales Representative</v>
      </c>
      <c r="M177">
        <f t="shared" ca="1" si="65"/>
        <v>1</v>
      </c>
      <c r="N177" t="str">
        <f t="shared" ca="1" si="66"/>
        <v>Married</v>
      </c>
      <c r="O177">
        <f t="shared" ca="1" si="67"/>
        <v>6840.9000000000005</v>
      </c>
      <c r="P177">
        <f t="shared" ca="1" si="68"/>
        <v>10</v>
      </c>
      <c r="Q177" t="str">
        <f t="shared" ca="1" si="69"/>
        <v>N</v>
      </c>
      <c r="R177" t="str">
        <f t="shared" ca="1" si="70"/>
        <v>No</v>
      </c>
      <c r="S177">
        <f t="shared" ca="1" si="71"/>
        <v>21</v>
      </c>
      <c r="T177">
        <f t="shared" ca="1" si="82"/>
        <v>2</v>
      </c>
      <c r="U177">
        <f t="shared" ca="1" si="82"/>
        <v>3</v>
      </c>
      <c r="V177">
        <f t="shared" ca="1" si="73"/>
        <v>1</v>
      </c>
      <c r="W177">
        <f t="shared" ca="1" si="74"/>
        <v>21</v>
      </c>
      <c r="X177">
        <f t="shared" ca="1" si="75"/>
        <v>5</v>
      </c>
      <c r="Y177">
        <f t="shared" ca="1" si="76"/>
        <v>3</v>
      </c>
      <c r="Z177">
        <f t="shared" ca="1" si="77"/>
        <v>16</v>
      </c>
      <c r="AA177">
        <f t="shared" ca="1" si="78"/>
        <v>1</v>
      </c>
      <c r="AB177">
        <f t="shared" ca="1" si="79"/>
        <v>5</v>
      </c>
      <c r="AC177">
        <f t="shared" ca="1" si="80"/>
        <v>5</v>
      </c>
    </row>
    <row r="178" spans="1:29" x14ac:dyDescent="0.2">
      <c r="A178">
        <f t="shared" ca="1" si="55"/>
        <v>35</v>
      </c>
      <c r="B178" t="str">
        <f t="shared" ca="1" si="56"/>
        <v>Non-travel</v>
      </c>
      <c r="C178" t="str">
        <f t="shared" ca="1" si="57"/>
        <v>Sales</v>
      </c>
      <c r="D178">
        <f t="shared" ca="1" si="58"/>
        <v>17</v>
      </c>
      <c r="E178" t="str">
        <f t="shared" ca="1" si="59"/>
        <v>Other</v>
      </c>
      <c r="F178">
        <v>1</v>
      </c>
      <c r="G178">
        <f t="shared" si="81"/>
        <v>177</v>
      </c>
      <c r="H178">
        <f t="shared" ca="1" si="60"/>
        <v>1</v>
      </c>
      <c r="I178" t="str">
        <f t="shared" ca="1" si="61"/>
        <v>Male</v>
      </c>
      <c r="J178">
        <f t="shared" ca="1" si="62"/>
        <v>3</v>
      </c>
      <c r="K178">
        <f t="shared" ca="1" si="63"/>
        <v>3</v>
      </c>
      <c r="L178" t="str">
        <f t="shared" ca="1" si="64"/>
        <v>Sales Representative</v>
      </c>
      <c r="M178">
        <f t="shared" ca="1" si="65"/>
        <v>2</v>
      </c>
      <c r="N178" t="str">
        <f t="shared" ca="1" si="66"/>
        <v>Single</v>
      </c>
      <c r="O178">
        <f t="shared" ca="1" si="67"/>
        <v>10200</v>
      </c>
      <c r="P178">
        <f t="shared" ca="1" si="68"/>
        <v>9</v>
      </c>
      <c r="Q178" t="str">
        <f t="shared" ca="1" si="69"/>
        <v>Y</v>
      </c>
      <c r="R178" t="str">
        <f t="shared" ca="1" si="70"/>
        <v>Yes</v>
      </c>
      <c r="S178">
        <f t="shared" ca="1" si="71"/>
        <v>16</v>
      </c>
      <c r="T178">
        <f t="shared" ca="1" si="82"/>
        <v>2</v>
      </c>
      <c r="U178">
        <f t="shared" ca="1" si="82"/>
        <v>4</v>
      </c>
      <c r="V178">
        <f t="shared" ca="1" si="73"/>
        <v>2</v>
      </c>
      <c r="W178">
        <f t="shared" ca="1" si="74"/>
        <v>5</v>
      </c>
      <c r="X178">
        <f t="shared" ca="1" si="75"/>
        <v>2</v>
      </c>
      <c r="Y178">
        <f t="shared" ca="1" si="76"/>
        <v>2</v>
      </c>
      <c r="Z178">
        <f t="shared" ca="1" si="77"/>
        <v>1</v>
      </c>
      <c r="AA178">
        <f t="shared" ca="1" si="78"/>
        <v>1</v>
      </c>
      <c r="AB178">
        <f t="shared" ca="1" si="79"/>
        <v>5</v>
      </c>
      <c r="AC178">
        <f t="shared" ca="1" si="80"/>
        <v>1</v>
      </c>
    </row>
    <row r="179" spans="1:29" x14ac:dyDescent="0.2">
      <c r="A179">
        <f t="shared" ca="1" si="55"/>
        <v>23</v>
      </c>
      <c r="B179" t="str">
        <f t="shared" ca="1" si="56"/>
        <v>Travel_Frequently</v>
      </c>
      <c r="C179" t="str">
        <f t="shared" ca="1" si="57"/>
        <v>Sales</v>
      </c>
      <c r="D179">
        <f t="shared" ca="1" si="58"/>
        <v>28</v>
      </c>
      <c r="E179" t="str">
        <f t="shared" ca="1" si="59"/>
        <v>Human Resources</v>
      </c>
      <c r="F179">
        <v>1</v>
      </c>
      <c r="G179">
        <f t="shared" si="81"/>
        <v>178</v>
      </c>
      <c r="H179">
        <f t="shared" ca="1" si="60"/>
        <v>1</v>
      </c>
      <c r="I179" t="str">
        <f t="shared" ca="1" si="61"/>
        <v>Non-binary</v>
      </c>
      <c r="J179">
        <f t="shared" ca="1" si="62"/>
        <v>2</v>
      </c>
      <c r="K179">
        <f t="shared" ca="1" si="63"/>
        <v>2</v>
      </c>
      <c r="L179" t="str">
        <f t="shared" ca="1" si="64"/>
        <v>Sales Representative</v>
      </c>
      <c r="M179">
        <f t="shared" ca="1" si="65"/>
        <v>3</v>
      </c>
      <c r="N179" t="str">
        <f t="shared" ca="1" si="66"/>
        <v>Married</v>
      </c>
      <c r="O179">
        <f t="shared" ca="1" si="67"/>
        <v>11023.400000000001</v>
      </c>
      <c r="P179">
        <f t="shared" ca="1" si="68"/>
        <v>1</v>
      </c>
      <c r="Q179" t="str">
        <f t="shared" ca="1" si="69"/>
        <v>Y</v>
      </c>
      <c r="R179" t="str">
        <f t="shared" ca="1" si="70"/>
        <v>No</v>
      </c>
      <c r="S179">
        <f t="shared" ca="1" si="71"/>
        <v>11</v>
      </c>
      <c r="T179">
        <f t="shared" ca="1" si="82"/>
        <v>1</v>
      </c>
      <c r="U179">
        <f t="shared" ca="1" si="82"/>
        <v>1</v>
      </c>
      <c r="V179">
        <f t="shared" ca="1" si="73"/>
        <v>1</v>
      </c>
      <c r="W179">
        <f t="shared" ca="1" si="74"/>
        <v>25</v>
      </c>
      <c r="X179">
        <f t="shared" ca="1" si="75"/>
        <v>5</v>
      </c>
      <c r="Y179">
        <f t="shared" ca="1" si="76"/>
        <v>3</v>
      </c>
      <c r="Z179">
        <f t="shared" ca="1" si="77"/>
        <v>22</v>
      </c>
      <c r="AA179">
        <f t="shared" ca="1" si="78"/>
        <v>8</v>
      </c>
      <c r="AB179">
        <f t="shared" ca="1" si="79"/>
        <v>13</v>
      </c>
      <c r="AC179">
        <f t="shared" ca="1" si="80"/>
        <v>3</v>
      </c>
    </row>
    <row r="180" spans="1:29" x14ac:dyDescent="0.2">
      <c r="A180">
        <f t="shared" ca="1" si="55"/>
        <v>40</v>
      </c>
      <c r="B180" t="str">
        <f t="shared" ca="1" si="56"/>
        <v>Travel_Rarely</v>
      </c>
      <c r="C180" t="str">
        <f t="shared" ca="1" si="57"/>
        <v>Research &amp; Development</v>
      </c>
      <c r="D180">
        <f t="shared" ca="1" si="58"/>
        <v>10</v>
      </c>
      <c r="E180" t="str">
        <f t="shared" ca="1" si="59"/>
        <v>Life Sciences</v>
      </c>
      <c r="F180">
        <v>1</v>
      </c>
      <c r="G180">
        <f t="shared" si="81"/>
        <v>179</v>
      </c>
      <c r="H180">
        <f t="shared" ca="1" si="60"/>
        <v>4</v>
      </c>
      <c r="I180" t="str">
        <f t="shared" ca="1" si="61"/>
        <v>Prefer not to say</v>
      </c>
      <c r="J180">
        <f t="shared" ca="1" si="62"/>
        <v>1</v>
      </c>
      <c r="K180">
        <f t="shared" ca="1" si="63"/>
        <v>3</v>
      </c>
      <c r="L180" t="str">
        <f t="shared" ca="1" si="64"/>
        <v>Manager</v>
      </c>
      <c r="M180">
        <f t="shared" ca="1" si="65"/>
        <v>2</v>
      </c>
      <c r="N180" t="str">
        <f t="shared" ca="1" si="66"/>
        <v>Divorced</v>
      </c>
      <c r="O180">
        <f t="shared" ca="1" si="67"/>
        <v>10548</v>
      </c>
      <c r="P180">
        <f t="shared" ca="1" si="68"/>
        <v>8</v>
      </c>
      <c r="Q180" t="str">
        <f t="shared" ca="1" si="69"/>
        <v>Y</v>
      </c>
      <c r="R180" t="str">
        <f t="shared" ca="1" si="70"/>
        <v>Yes</v>
      </c>
      <c r="S180">
        <f t="shared" ca="1" si="71"/>
        <v>10</v>
      </c>
      <c r="T180">
        <f t="shared" ca="1" si="82"/>
        <v>2</v>
      </c>
      <c r="U180">
        <f t="shared" ca="1" si="82"/>
        <v>1</v>
      </c>
      <c r="V180">
        <f t="shared" ca="1" si="73"/>
        <v>0</v>
      </c>
      <c r="W180">
        <f t="shared" ca="1" si="74"/>
        <v>12</v>
      </c>
      <c r="X180">
        <f t="shared" ca="1" si="75"/>
        <v>2</v>
      </c>
      <c r="Y180">
        <f t="shared" ca="1" si="76"/>
        <v>4</v>
      </c>
      <c r="Z180">
        <f t="shared" ca="1" si="77"/>
        <v>12</v>
      </c>
      <c r="AA180">
        <f t="shared" ca="1" si="78"/>
        <v>12</v>
      </c>
      <c r="AB180">
        <f t="shared" ca="1" si="79"/>
        <v>4</v>
      </c>
      <c r="AC180">
        <f t="shared" ca="1" si="80"/>
        <v>12</v>
      </c>
    </row>
    <row r="181" spans="1:29" x14ac:dyDescent="0.2">
      <c r="A181">
        <f t="shared" ca="1" si="55"/>
        <v>48</v>
      </c>
      <c r="B181" t="str">
        <f t="shared" ca="1" si="56"/>
        <v>Non-travel</v>
      </c>
      <c r="C181" t="str">
        <f t="shared" ca="1" si="57"/>
        <v>Sales</v>
      </c>
      <c r="D181">
        <f t="shared" ca="1" si="58"/>
        <v>26</v>
      </c>
      <c r="E181" t="str">
        <f t="shared" ca="1" si="59"/>
        <v>Medical</v>
      </c>
      <c r="F181">
        <v>1</v>
      </c>
      <c r="G181">
        <f t="shared" si="81"/>
        <v>180</v>
      </c>
      <c r="H181">
        <f t="shared" ca="1" si="60"/>
        <v>3</v>
      </c>
      <c r="I181" t="str">
        <f t="shared" ca="1" si="61"/>
        <v>Female</v>
      </c>
      <c r="J181">
        <f t="shared" ca="1" si="62"/>
        <v>2</v>
      </c>
      <c r="K181">
        <f t="shared" ca="1" si="63"/>
        <v>5</v>
      </c>
      <c r="L181" t="str">
        <f t="shared" ca="1" si="64"/>
        <v>Healthcare Representative</v>
      </c>
      <c r="M181">
        <f t="shared" ca="1" si="65"/>
        <v>3</v>
      </c>
      <c r="N181" t="str">
        <f t="shared" ca="1" si="66"/>
        <v>Divorced</v>
      </c>
      <c r="O181">
        <f t="shared" ca="1" si="67"/>
        <v>5687.7000000000007</v>
      </c>
      <c r="P181">
        <f t="shared" ca="1" si="68"/>
        <v>9</v>
      </c>
      <c r="Q181" t="str">
        <f t="shared" ca="1" si="69"/>
        <v>N</v>
      </c>
      <c r="R181" t="str">
        <f t="shared" ca="1" si="70"/>
        <v>No</v>
      </c>
      <c r="S181">
        <f t="shared" ca="1" si="71"/>
        <v>10</v>
      </c>
      <c r="T181">
        <f t="shared" ca="1" si="82"/>
        <v>1</v>
      </c>
      <c r="U181">
        <f t="shared" ca="1" si="82"/>
        <v>2</v>
      </c>
      <c r="V181">
        <f t="shared" ca="1" si="73"/>
        <v>3</v>
      </c>
      <c r="W181">
        <f t="shared" ca="1" si="74"/>
        <v>20</v>
      </c>
      <c r="X181">
        <f t="shared" ca="1" si="75"/>
        <v>0</v>
      </c>
      <c r="Y181">
        <f t="shared" ca="1" si="76"/>
        <v>4</v>
      </c>
      <c r="Z181">
        <f t="shared" ca="1" si="77"/>
        <v>20</v>
      </c>
      <c r="AA181">
        <f t="shared" ca="1" si="78"/>
        <v>18</v>
      </c>
      <c r="AB181">
        <f t="shared" ca="1" si="79"/>
        <v>9</v>
      </c>
      <c r="AC181">
        <f t="shared" ca="1" si="80"/>
        <v>3</v>
      </c>
    </row>
    <row r="182" spans="1:29" x14ac:dyDescent="0.2">
      <c r="A182">
        <f t="shared" ca="1" si="55"/>
        <v>46</v>
      </c>
      <c r="B182" t="str">
        <f t="shared" ca="1" si="56"/>
        <v>Non-travel</v>
      </c>
      <c r="C182" t="str">
        <f t="shared" ca="1" si="57"/>
        <v>Human Resources</v>
      </c>
      <c r="D182">
        <f t="shared" ca="1" si="58"/>
        <v>2</v>
      </c>
      <c r="E182" t="str">
        <f t="shared" ca="1" si="59"/>
        <v>Medical</v>
      </c>
      <c r="F182">
        <v>1</v>
      </c>
      <c r="G182">
        <f t="shared" si="81"/>
        <v>181</v>
      </c>
      <c r="H182">
        <f t="shared" ca="1" si="60"/>
        <v>3</v>
      </c>
      <c r="I182" t="str">
        <f t="shared" ca="1" si="61"/>
        <v>Non-binary</v>
      </c>
      <c r="J182">
        <f t="shared" ca="1" si="62"/>
        <v>2</v>
      </c>
      <c r="K182">
        <f t="shared" ca="1" si="63"/>
        <v>1</v>
      </c>
      <c r="L182" t="str">
        <f t="shared" ca="1" si="64"/>
        <v>Human Resources</v>
      </c>
      <c r="M182">
        <f t="shared" ca="1" si="65"/>
        <v>4</v>
      </c>
      <c r="N182" t="str">
        <f t="shared" ca="1" si="66"/>
        <v>Single</v>
      </c>
      <c r="O182">
        <f t="shared" ca="1" si="67"/>
        <v>16459.5</v>
      </c>
      <c r="P182">
        <f t="shared" ca="1" si="68"/>
        <v>1</v>
      </c>
      <c r="Q182" t="str">
        <f t="shared" ca="1" si="69"/>
        <v>N</v>
      </c>
      <c r="R182" t="str">
        <f t="shared" ca="1" si="70"/>
        <v>No</v>
      </c>
      <c r="S182">
        <f t="shared" ca="1" si="71"/>
        <v>22</v>
      </c>
      <c r="T182">
        <f t="shared" ca="1" si="82"/>
        <v>2</v>
      </c>
      <c r="U182">
        <f t="shared" ca="1" si="82"/>
        <v>2</v>
      </c>
      <c r="V182">
        <f t="shared" ca="1" si="73"/>
        <v>0</v>
      </c>
      <c r="W182">
        <f t="shared" ca="1" si="74"/>
        <v>4</v>
      </c>
      <c r="X182">
        <f t="shared" ca="1" si="75"/>
        <v>1</v>
      </c>
      <c r="Y182">
        <f t="shared" ca="1" si="76"/>
        <v>3</v>
      </c>
      <c r="Z182">
        <f t="shared" ca="1" si="77"/>
        <v>4</v>
      </c>
      <c r="AA182">
        <f t="shared" ca="1" si="78"/>
        <v>4</v>
      </c>
      <c r="AB182">
        <f t="shared" ca="1" si="79"/>
        <v>4</v>
      </c>
      <c r="AC182">
        <f t="shared" ca="1" si="80"/>
        <v>4</v>
      </c>
    </row>
    <row r="183" spans="1:29" x14ac:dyDescent="0.2">
      <c r="A183">
        <f t="shared" ca="1" si="55"/>
        <v>54</v>
      </c>
      <c r="B183" t="str">
        <f t="shared" ca="1" si="56"/>
        <v>Travel_Frequently</v>
      </c>
      <c r="C183" t="str">
        <f t="shared" ca="1" si="57"/>
        <v>Human Resources</v>
      </c>
      <c r="D183">
        <f t="shared" ca="1" si="58"/>
        <v>1</v>
      </c>
      <c r="E183" t="str">
        <f t="shared" ca="1" si="59"/>
        <v>Medical</v>
      </c>
      <c r="F183">
        <v>1</v>
      </c>
      <c r="G183">
        <f t="shared" si="81"/>
        <v>182</v>
      </c>
      <c r="H183">
        <f t="shared" ca="1" si="60"/>
        <v>2</v>
      </c>
      <c r="I183" t="str">
        <f t="shared" ca="1" si="61"/>
        <v>Non-binary</v>
      </c>
      <c r="J183">
        <f t="shared" ca="1" si="62"/>
        <v>4</v>
      </c>
      <c r="K183">
        <f t="shared" ca="1" si="63"/>
        <v>5</v>
      </c>
      <c r="L183" t="str">
        <f t="shared" ca="1" si="64"/>
        <v>Healthcare Representative</v>
      </c>
      <c r="M183">
        <f t="shared" ca="1" si="65"/>
        <v>2</v>
      </c>
      <c r="N183" t="str">
        <f t="shared" ca="1" si="66"/>
        <v>Single</v>
      </c>
      <c r="O183">
        <f t="shared" ca="1" si="67"/>
        <v>13592.400000000001</v>
      </c>
      <c r="P183">
        <f t="shared" ca="1" si="68"/>
        <v>4</v>
      </c>
      <c r="Q183" t="str">
        <f t="shared" ca="1" si="69"/>
        <v>Y</v>
      </c>
      <c r="R183" t="str">
        <f t="shared" ca="1" si="70"/>
        <v>Yes</v>
      </c>
      <c r="S183">
        <f t="shared" ca="1" si="71"/>
        <v>25</v>
      </c>
      <c r="T183">
        <f t="shared" ca="1" si="82"/>
        <v>3</v>
      </c>
      <c r="U183">
        <f t="shared" ca="1" si="82"/>
        <v>1</v>
      </c>
      <c r="V183">
        <f t="shared" ca="1" si="73"/>
        <v>3</v>
      </c>
      <c r="W183">
        <f t="shared" ca="1" si="74"/>
        <v>19</v>
      </c>
      <c r="X183">
        <f t="shared" ca="1" si="75"/>
        <v>0</v>
      </c>
      <c r="Y183">
        <f t="shared" ca="1" si="76"/>
        <v>3</v>
      </c>
      <c r="Z183">
        <f t="shared" ca="1" si="77"/>
        <v>0</v>
      </c>
      <c r="AA183">
        <f t="shared" ca="1" si="78"/>
        <v>0</v>
      </c>
      <c r="AB183">
        <f t="shared" ca="1" si="79"/>
        <v>5</v>
      </c>
      <c r="AC183">
        <f t="shared" ca="1" si="80"/>
        <v>0</v>
      </c>
    </row>
    <row r="184" spans="1:29" x14ac:dyDescent="0.2">
      <c r="A184">
        <f t="shared" ca="1" si="55"/>
        <v>41</v>
      </c>
      <c r="B184" t="str">
        <f t="shared" ca="1" si="56"/>
        <v>Non-travel</v>
      </c>
      <c r="C184" t="str">
        <f t="shared" ca="1" si="57"/>
        <v>Human Resources</v>
      </c>
      <c r="D184">
        <f t="shared" ca="1" si="58"/>
        <v>3</v>
      </c>
      <c r="E184" t="str">
        <f t="shared" ca="1" si="59"/>
        <v>Technical Degree</v>
      </c>
      <c r="F184">
        <v>1</v>
      </c>
      <c r="G184">
        <f t="shared" si="81"/>
        <v>183</v>
      </c>
      <c r="H184">
        <f t="shared" ca="1" si="60"/>
        <v>3</v>
      </c>
      <c r="I184" t="str">
        <f t="shared" ca="1" si="61"/>
        <v>Prefer to self-describe</v>
      </c>
      <c r="J184">
        <f t="shared" ca="1" si="62"/>
        <v>1</v>
      </c>
      <c r="K184">
        <f t="shared" ca="1" si="63"/>
        <v>5</v>
      </c>
      <c r="L184" t="str">
        <f t="shared" ca="1" si="64"/>
        <v>Human Resources</v>
      </c>
      <c r="M184">
        <f t="shared" ca="1" si="65"/>
        <v>4</v>
      </c>
      <c r="N184" t="str">
        <f t="shared" ca="1" si="66"/>
        <v>Divorced</v>
      </c>
      <c r="O184">
        <f t="shared" ca="1" si="67"/>
        <v>24495.800000000003</v>
      </c>
      <c r="P184">
        <f t="shared" ca="1" si="68"/>
        <v>2</v>
      </c>
      <c r="Q184" t="str">
        <f t="shared" ca="1" si="69"/>
        <v>N</v>
      </c>
      <c r="R184" t="str">
        <f t="shared" ca="1" si="70"/>
        <v>No</v>
      </c>
      <c r="S184">
        <f t="shared" ca="1" si="71"/>
        <v>12</v>
      </c>
      <c r="T184">
        <f t="shared" ca="1" si="82"/>
        <v>1</v>
      </c>
      <c r="U184">
        <f t="shared" ca="1" si="82"/>
        <v>1</v>
      </c>
      <c r="V184">
        <f t="shared" ca="1" si="73"/>
        <v>0</v>
      </c>
      <c r="W184">
        <f t="shared" ca="1" si="74"/>
        <v>10</v>
      </c>
      <c r="X184">
        <f t="shared" ca="1" si="75"/>
        <v>3</v>
      </c>
      <c r="Y184">
        <f t="shared" ca="1" si="76"/>
        <v>4</v>
      </c>
      <c r="Z184">
        <f t="shared" ca="1" si="77"/>
        <v>7</v>
      </c>
      <c r="AA184">
        <f t="shared" ca="1" si="78"/>
        <v>7</v>
      </c>
      <c r="AB184">
        <f t="shared" ca="1" si="79"/>
        <v>8</v>
      </c>
      <c r="AC184">
        <f t="shared" ca="1" si="80"/>
        <v>7</v>
      </c>
    </row>
    <row r="185" spans="1:29" x14ac:dyDescent="0.2">
      <c r="A185">
        <f t="shared" ca="1" si="55"/>
        <v>56</v>
      </c>
      <c r="B185" t="str">
        <f t="shared" ca="1" si="56"/>
        <v>Non-travel</v>
      </c>
      <c r="C185" t="str">
        <f t="shared" ca="1" si="57"/>
        <v>Human Resources</v>
      </c>
      <c r="D185">
        <f t="shared" ca="1" si="58"/>
        <v>6</v>
      </c>
      <c r="E185" t="str">
        <f t="shared" ca="1" si="59"/>
        <v>Life Sciences</v>
      </c>
      <c r="F185">
        <v>1</v>
      </c>
      <c r="G185">
        <f t="shared" si="81"/>
        <v>184</v>
      </c>
      <c r="H185">
        <f t="shared" ca="1" si="60"/>
        <v>2</v>
      </c>
      <c r="I185" t="str">
        <f t="shared" ca="1" si="61"/>
        <v>Male</v>
      </c>
      <c r="J185">
        <f t="shared" ca="1" si="62"/>
        <v>3</v>
      </c>
      <c r="K185">
        <f t="shared" ca="1" si="63"/>
        <v>2</v>
      </c>
      <c r="L185" t="str">
        <f t="shared" ca="1" si="64"/>
        <v>Laboratory Technician</v>
      </c>
      <c r="M185">
        <f t="shared" ca="1" si="65"/>
        <v>1</v>
      </c>
      <c r="N185" t="str">
        <f t="shared" ca="1" si="66"/>
        <v>Divorced</v>
      </c>
      <c r="O185">
        <f t="shared" ca="1" si="67"/>
        <v>24408</v>
      </c>
      <c r="P185">
        <f t="shared" ca="1" si="68"/>
        <v>10</v>
      </c>
      <c r="Q185" t="str">
        <f t="shared" ca="1" si="69"/>
        <v>Y</v>
      </c>
      <c r="R185" t="str">
        <f t="shared" ca="1" si="70"/>
        <v>No</v>
      </c>
      <c r="S185">
        <f t="shared" ca="1" si="71"/>
        <v>16</v>
      </c>
      <c r="T185">
        <f t="shared" ca="1" si="82"/>
        <v>2</v>
      </c>
      <c r="U185">
        <f t="shared" ca="1" si="82"/>
        <v>4</v>
      </c>
      <c r="V185">
        <f t="shared" ca="1" si="73"/>
        <v>1</v>
      </c>
      <c r="W185">
        <f t="shared" ca="1" si="74"/>
        <v>18</v>
      </c>
      <c r="X185">
        <f t="shared" ca="1" si="75"/>
        <v>3</v>
      </c>
      <c r="Y185">
        <f t="shared" ca="1" si="76"/>
        <v>1</v>
      </c>
      <c r="Z185">
        <f t="shared" ca="1" si="77"/>
        <v>13</v>
      </c>
      <c r="AA185">
        <f t="shared" ca="1" si="78"/>
        <v>5</v>
      </c>
      <c r="AB185">
        <f t="shared" ca="1" si="79"/>
        <v>5</v>
      </c>
      <c r="AC185">
        <f t="shared" ca="1" si="80"/>
        <v>4</v>
      </c>
    </row>
    <row r="186" spans="1:29" x14ac:dyDescent="0.2">
      <c r="A186">
        <f t="shared" ca="1" si="55"/>
        <v>21</v>
      </c>
      <c r="B186" t="str">
        <f t="shared" ca="1" si="56"/>
        <v>Non-travel</v>
      </c>
      <c r="C186" t="str">
        <f t="shared" ca="1" si="57"/>
        <v>Sales</v>
      </c>
      <c r="D186">
        <f t="shared" ca="1" si="58"/>
        <v>13</v>
      </c>
      <c r="E186" t="str">
        <f t="shared" ca="1" si="59"/>
        <v>Medical</v>
      </c>
      <c r="F186">
        <v>1</v>
      </c>
      <c r="G186">
        <f t="shared" si="81"/>
        <v>185</v>
      </c>
      <c r="H186">
        <f t="shared" ca="1" si="60"/>
        <v>3</v>
      </c>
      <c r="I186" t="str">
        <f t="shared" ca="1" si="61"/>
        <v>Prefer not to say</v>
      </c>
      <c r="J186">
        <f t="shared" ca="1" si="62"/>
        <v>2</v>
      </c>
      <c r="K186">
        <f t="shared" ca="1" si="63"/>
        <v>4</v>
      </c>
      <c r="L186" t="str">
        <f t="shared" ca="1" si="64"/>
        <v>Human Resources</v>
      </c>
      <c r="M186">
        <f t="shared" ca="1" si="65"/>
        <v>1</v>
      </c>
      <c r="N186" t="str">
        <f t="shared" ca="1" si="66"/>
        <v>Single</v>
      </c>
      <c r="O186">
        <f t="shared" ca="1" si="67"/>
        <v>12728.6</v>
      </c>
      <c r="P186">
        <f t="shared" ca="1" si="68"/>
        <v>4</v>
      </c>
      <c r="Q186" t="str">
        <f t="shared" ca="1" si="69"/>
        <v>Y</v>
      </c>
      <c r="R186" t="str">
        <f t="shared" ca="1" si="70"/>
        <v>No</v>
      </c>
      <c r="S186">
        <f t="shared" ca="1" si="71"/>
        <v>21</v>
      </c>
      <c r="T186">
        <f t="shared" ca="1" si="82"/>
        <v>2</v>
      </c>
      <c r="U186">
        <f t="shared" ca="1" si="82"/>
        <v>3</v>
      </c>
      <c r="V186">
        <f t="shared" ca="1" si="73"/>
        <v>2</v>
      </c>
      <c r="W186">
        <f t="shared" ca="1" si="74"/>
        <v>14</v>
      </c>
      <c r="X186">
        <f t="shared" ca="1" si="75"/>
        <v>6</v>
      </c>
      <c r="Y186">
        <f t="shared" ca="1" si="76"/>
        <v>2</v>
      </c>
      <c r="Z186">
        <f t="shared" ca="1" si="77"/>
        <v>13</v>
      </c>
      <c r="AA186">
        <f t="shared" ca="1" si="78"/>
        <v>3</v>
      </c>
      <c r="AB186">
        <f t="shared" ca="1" si="79"/>
        <v>12</v>
      </c>
      <c r="AC186">
        <f t="shared" ca="1" si="80"/>
        <v>13</v>
      </c>
    </row>
    <row r="187" spans="1:29" x14ac:dyDescent="0.2">
      <c r="A187">
        <f t="shared" ca="1" si="55"/>
        <v>51</v>
      </c>
      <c r="B187" t="str">
        <f t="shared" ca="1" si="56"/>
        <v>Travel_Rarely</v>
      </c>
      <c r="C187" t="str">
        <f t="shared" ca="1" si="57"/>
        <v>Human Resources</v>
      </c>
      <c r="D187">
        <f t="shared" ca="1" si="58"/>
        <v>5</v>
      </c>
      <c r="E187" t="str">
        <f t="shared" ca="1" si="59"/>
        <v>Life Sciences</v>
      </c>
      <c r="F187">
        <v>1</v>
      </c>
      <c r="G187">
        <f t="shared" si="81"/>
        <v>186</v>
      </c>
      <c r="H187">
        <f t="shared" ca="1" si="60"/>
        <v>2</v>
      </c>
      <c r="I187" t="str">
        <f t="shared" ca="1" si="61"/>
        <v>Prefer to self-describe</v>
      </c>
      <c r="J187">
        <f t="shared" ca="1" si="62"/>
        <v>1</v>
      </c>
      <c r="K187">
        <f t="shared" ca="1" si="63"/>
        <v>3</v>
      </c>
      <c r="L187" t="str">
        <f t="shared" ca="1" si="64"/>
        <v>Research Director</v>
      </c>
      <c r="M187">
        <f t="shared" ca="1" si="65"/>
        <v>2</v>
      </c>
      <c r="N187" t="str">
        <f t="shared" ca="1" si="66"/>
        <v>Married</v>
      </c>
      <c r="O187">
        <f t="shared" ca="1" si="67"/>
        <v>14919.7</v>
      </c>
      <c r="P187">
        <f t="shared" ca="1" si="68"/>
        <v>5</v>
      </c>
      <c r="Q187" t="str">
        <f t="shared" ca="1" si="69"/>
        <v>Y</v>
      </c>
      <c r="R187" t="str">
        <f t="shared" ca="1" si="70"/>
        <v>No</v>
      </c>
      <c r="S187">
        <f t="shared" ca="1" si="71"/>
        <v>15</v>
      </c>
      <c r="T187">
        <f t="shared" ca="1" si="82"/>
        <v>2</v>
      </c>
      <c r="U187">
        <f t="shared" ca="1" si="82"/>
        <v>3</v>
      </c>
      <c r="V187">
        <f t="shared" ca="1" si="73"/>
        <v>0</v>
      </c>
      <c r="W187">
        <f t="shared" ca="1" si="74"/>
        <v>24</v>
      </c>
      <c r="X187">
        <f t="shared" ca="1" si="75"/>
        <v>1</v>
      </c>
      <c r="Y187">
        <f t="shared" ca="1" si="76"/>
        <v>3</v>
      </c>
      <c r="Z187">
        <f t="shared" ca="1" si="77"/>
        <v>11</v>
      </c>
      <c r="AA187">
        <f t="shared" ca="1" si="78"/>
        <v>4</v>
      </c>
      <c r="AB187">
        <f t="shared" ca="1" si="79"/>
        <v>15</v>
      </c>
      <c r="AC187">
        <f t="shared" ca="1" si="80"/>
        <v>11</v>
      </c>
    </row>
    <row r="188" spans="1:29" x14ac:dyDescent="0.2">
      <c r="A188">
        <f t="shared" ca="1" si="55"/>
        <v>18</v>
      </c>
      <c r="B188" t="str">
        <f t="shared" ca="1" si="56"/>
        <v>Non-travel</v>
      </c>
      <c r="C188" t="str">
        <f t="shared" ca="1" si="57"/>
        <v>Research &amp; Development</v>
      </c>
      <c r="D188">
        <f t="shared" ca="1" si="58"/>
        <v>3</v>
      </c>
      <c r="E188" t="str">
        <f t="shared" ca="1" si="59"/>
        <v>Life Sciences</v>
      </c>
      <c r="F188">
        <v>1</v>
      </c>
      <c r="G188">
        <f t="shared" si="81"/>
        <v>187</v>
      </c>
      <c r="H188">
        <f t="shared" ca="1" si="60"/>
        <v>3</v>
      </c>
      <c r="I188" t="str">
        <f t="shared" ca="1" si="61"/>
        <v>Non-binary</v>
      </c>
      <c r="J188">
        <f t="shared" ca="1" si="62"/>
        <v>1</v>
      </c>
      <c r="K188">
        <f t="shared" ca="1" si="63"/>
        <v>3</v>
      </c>
      <c r="L188" t="str">
        <f t="shared" ca="1" si="64"/>
        <v>Sales Representative</v>
      </c>
      <c r="M188">
        <f t="shared" ca="1" si="65"/>
        <v>1</v>
      </c>
      <c r="N188" t="str">
        <f t="shared" ca="1" si="66"/>
        <v>Married</v>
      </c>
      <c r="O188">
        <f t="shared" ca="1" si="67"/>
        <v>17233.600000000002</v>
      </c>
      <c r="P188">
        <f t="shared" ca="1" si="68"/>
        <v>6</v>
      </c>
      <c r="Q188" t="str">
        <f t="shared" ca="1" si="69"/>
        <v>N</v>
      </c>
      <c r="R188" t="str">
        <f t="shared" ca="1" si="70"/>
        <v>Yes</v>
      </c>
      <c r="S188">
        <f t="shared" ca="1" si="71"/>
        <v>11</v>
      </c>
      <c r="T188">
        <f t="shared" ca="1" si="82"/>
        <v>1</v>
      </c>
      <c r="U188">
        <f t="shared" ca="1" si="82"/>
        <v>2</v>
      </c>
      <c r="V188">
        <f t="shared" ca="1" si="73"/>
        <v>0</v>
      </c>
      <c r="W188">
        <f t="shared" ca="1" si="74"/>
        <v>11</v>
      </c>
      <c r="X188">
        <f t="shared" ca="1" si="75"/>
        <v>3</v>
      </c>
      <c r="Y188">
        <f t="shared" ca="1" si="76"/>
        <v>1</v>
      </c>
      <c r="Z188">
        <f t="shared" ca="1" si="77"/>
        <v>11</v>
      </c>
      <c r="AA188">
        <f t="shared" ca="1" si="78"/>
        <v>7</v>
      </c>
      <c r="AB188">
        <f t="shared" ca="1" si="79"/>
        <v>11</v>
      </c>
      <c r="AC188">
        <f t="shared" ca="1" si="80"/>
        <v>11</v>
      </c>
    </row>
    <row r="189" spans="1:29" x14ac:dyDescent="0.2">
      <c r="A189">
        <f t="shared" ca="1" si="55"/>
        <v>25</v>
      </c>
      <c r="B189" t="str">
        <f t="shared" ca="1" si="56"/>
        <v>Travel_Rarely</v>
      </c>
      <c r="C189" t="str">
        <f t="shared" ca="1" si="57"/>
        <v>Research &amp; Development</v>
      </c>
      <c r="D189">
        <f t="shared" ca="1" si="58"/>
        <v>29</v>
      </c>
      <c r="E189" t="str">
        <f t="shared" ca="1" si="59"/>
        <v>Human Resources</v>
      </c>
      <c r="F189">
        <v>1</v>
      </c>
      <c r="G189">
        <f t="shared" si="81"/>
        <v>188</v>
      </c>
      <c r="H189">
        <f t="shared" ca="1" si="60"/>
        <v>4</v>
      </c>
      <c r="I189" t="str">
        <f t="shared" ca="1" si="61"/>
        <v>Female</v>
      </c>
      <c r="J189">
        <f t="shared" ca="1" si="62"/>
        <v>1</v>
      </c>
      <c r="K189">
        <f t="shared" ca="1" si="63"/>
        <v>4</v>
      </c>
      <c r="L189" t="str">
        <f t="shared" ca="1" si="64"/>
        <v>Sales Representative</v>
      </c>
      <c r="M189">
        <f t="shared" ca="1" si="65"/>
        <v>1</v>
      </c>
      <c r="N189" t="str">
        <f t="shared" ca="1" si="66"/>
        <v>Married</v>
      </c>
      <c r="O189">
        <f t="shared" ca="1" si="67"/>
        <v>14725.5</v>
      </c>
      <c r="P189">
        <f t="shared" ca="1" si="68"/>
        <v>6</v>
      </c>
      <c r="Q189" t="str">
        <f t="shared" ca="1" si="69"/>
        <v>N</v>
      </c>
      <c r="R189" t="str">
        <f t="shared" ca="1" si="70"/>
        <v>Yes</v>
      </c>
      <c r="S189">
        <f t="shared" ca="1" si="71"/>
        <v>13</v>
      </c>
      <c r="T189">
        <f t="shared" ca="1" si="82"/>
        <v>2</v>
      </c>
      <c r="U189">
        <f t="shared" ca="1" si="82"/>
        <v>4</v>
      </c>
      <c r="V189">
        <f t="shared" ca="1" si="73"/>
        <v>1</v>
      </c>
      <c r="W189">
        <f t="shared" ca="1" si="74"/>
        <v>7</v>
      </c>
      <c r="X189">
        <f t="shared" ca="1" si="75"/>
        <v>5</v>
      </c>
      <c r="Y189">
        <f t="shared" ca="1" si="76"/>
        <v>2</v>
      </c>
      <c r="Z189">
        <f t="shared" ca="1" si="77"/>
        <v>7</v>
      </c>
      <c r="AA189">
        <f t="shared" ca="1" si="78"/>
        <v>7</v>
      </c>
      <c r="AB189">
        <f t="shared" ca="1" si="79"/>
        <v>4</v>
      </c>
      <c r="AC189">
        <f t="shared" ca="1" si="80"/>
        <v>1</v>
      </c>
    </row>
    <row r="190" spans="1:29" x14ac:dyDescent="0.2">
      <c r="A190">
        <f t="shared" ca="1" si="55"/>
        <v>40</v>
      </c>
      <c r="B190" t="str">
        <f t="shared" ca="1" si="56"/>
        <v>Travel_Rarely</v>
      </c>
      <c r="C190" t="str">
        <f t="shared" ca="1" si="57"/>
        <v>Human Resources</v>
      </c>
      <c r="D190">
        <f t="shared" ca="1" si="58"/>
        <v>16</v>
      </c>
      <c r="E190" t="str">
        <f t="shared" ca="1" si="59"/>
        <v>Life Sciences</v>
      </c>
      <c r="F190">
        <v>1</v>
      </c>
      <c r="G190">
        <f t="shared" si="81"/>
        <v>189</v>
      </c>
      <c r="H190">
        <f t="shared" ca="1" si="60"/>
        <v>1</v>
      </c>
      <c r="I190" t="str">
        <f t="shared" ca="1" si="61"/>
        <v>Non-binary</v>
      </c>
      <c r="J190">
        <f t="shared" ca="1" si="62"/>
        <v>3</v>
      </c>
      <c r="K190">
        <f t="shared" ca="1" si="63"/>
        <v>4</v>
      </c>
      <c r="L190" t="str">
        <f t="shared" ca="1" si="64"/>
        <v>Manufacturing Director</v>
      </c>
      <c r="M190">
        <f t="shared" ca="1" si="65"/>
        <v>3</v>
      </c>
      <c r="N190" t="str">
        <f t="shared" ca="1" si="66"/>
        <v>Married</v>
      </c>
      <c r="O190">
        <f t="shared" ca="1" si="67"/>
        <v>4289.4000000000005</v>
      </c>
      <c r="P190">
        <f t="shared" ca="1" si="68"/>
        <v>9</v>
      </c>
      <c r="Q190" t="str">
        <f t="shared" ca="1" si="69"/>
        <v>N</v>
      </c>
      <c r="R190" t="str">
        <f t="shared" ca="1" si="70"/>
        <v>Yes</v>
      </c>
      <c r="S190">
        <f t="shared" ca="1" si="71"/>
        <v>25</v>
      </c>
      <c r="T190">
        <f t="shared" ca="1" si="82"/>
        <v>1</v>
      </c>
      <c r="U190">
        <f t="shared" ca="1" si="82"/>
        <v>4</v>
      </c>
      <c r="V190">
        <f t="shared" ca="1" si="73"/>
        <v>1</v>
      </c>
      <c r="W190">
        <f t="shared" ca="1" si="74"/>
        <v>9</v>
      </c>
      <c r="X190">
        <f t="shared" ca="1" si="75"/>
        <v>5</v>
      </c>
      <c r="Y190">
        <f t="shared" ca="1" si="76"/>
        <v>4</v>
      </c>
      <c r="Z190">
        <f t="shared" ca="1" si="77"/>
        <v>6</v>
      </c>
      <c r="AA190">
        <f t="shared" ca="1" si="78"/>
        <v>6</v>
      </c>
      <c r="AB190">
        <f t="shared" ca="1" si="79"/>
        <v>9</v>
      </c>
      <c r="AC190">
        <f t="shared" ca="1" si="80"/>
        <v>6</v>
      </c>
    </row>
    <row r="191" spans="1:29" x14ac:dyDescent="0.2">
      <c r="A191">
        <f t="shared" ca="1" si="55"/>
        <v>55</v>
      </c>
      <c r="B191" t="str">
        <f t="shared" ca="1" si="56"/>
        <v>Travel_Frequently</v>
      </c>
      <c r="C191" t="str">
        <f t="shared" ca="1" si="57"/>
        <v>Human Resources</v>
      </c>
      <c r="D191">
        <f t="shared" ca="1" si="58"/>
        <v>17</v>
      </c>
      <c r="E191" t="str">
        <f t="shared" ca="1" si="59"/>
        <v>Life Sciences</v>
      </c>
      <c r="F191">
        <v>1</v>
      </c>
      <c r="G191">
        <f t="shared" si="81"/>
        <v>190</v>
      </c>
      <c r="H191">
        <f t="shared" ca="1" si="60"/>
        <v>4</v>
      </c>
      <c r="I191" t="str">
        <f t="shared" ca="1" si="61"/>
        <v>Male</v>
      </c>
      <c r="J191">
        <f t="shared" ca="1" si="62"/>
        <v>3</v>
      </c>
      <c r="K191">
        <f t="shared" ca="1" si="63"/>
        <v>2</v>
      </c>
      <c r="L191" t="str">
        <f t="shared" ca="1" si="64"/>
        <v>Human Resources</v>
      </c>
      <c r="M191">
        <f t="shared" ca="1" si="65"/>
        <v>2</v>
      </c>
      <c r="N191" t="str">
        <f t="shared" ca="1" si="66"/>
        <v>Married</v>
      </c>
      <c r="O191">
        <f t="shared" ca="1" si="67"/>
        <v>2876.5</v>
      </c>
      <c r="P191">
        <f t="shared" ca="1" si="68"/>
        <v>6</v>
      </c>
      <c r="Q191" t="str">
        <f t="shared" ca="1" si="69"/>
        <v>N</v>
      </c>
      <c r="R191" t="str">
        <f t="shared" ca="1" si="70"/>
        <v>Yes</v>
      </c>
      <c r="S191">
        <f t="shared" ca="1" si="71"/>
        <v>22</v>
      </c>
      <c r="T191">
        <f t="shared" ca="1" si="82"/>
        <v>4</v>
      </c>
      <c r="U191">
        <f t="shared" ca="1" si="82"/>
        <v>2</v>
      </c>
      <c r="V191">
        <f t="shared" ca="1" si="73"/>
        <v>1</v>
      </c>
      <c r="W191">
        <f t="shared" ca="1" si="74"/>
        <v>20</v>
      </c>
      <c r="X191">
        <f t="shared" ca="1" si="75"/>
        <v>1</v>
      </c>
      <c r="Y191">
        <f t="shared" ca="1" si="76"/>
        <v>1</v>
      </c>
      <c r="Z191">
        <f t="shared" ca="1" si="77"/>
        <v>20</v>
      </c>
      <c r="AA191">
        <f t="shared" ca="1" si="78"/>
        <v>14</v>
      </c>
      <c r="AB191">
        <f t="shared" ca="1" si="79"/>
        <v>6</v>
      </c>
      <c r="AC191">
        <f t="shared" ca="1" si="80"/>
        <v>3</v>
      </c>
    </row>
    <row r="192" spans="1:29" x14ac:dyDescent="0.2">
      <c r="A192">
        <f t="shared" ca="1" si="55"/>
        <v>20</v>
      </c>
      <c r="B192" t="str">
        <f t="shared" ca="1" si="56"/>
        <v>Non-travel</v>
      </c>
      <c r="C192" t="str">
        <f t="shared" ca="1" si="57"/>
        <v>Human Resources</v>
      </c>
      <c r="D192">
        <f t="shared" ca="1" si="58"/>
        <v>12</v>
      </c>
      <c r="E192" t="str">
        <f t="shared" ca="1" si="59"/>
        <v>Technical Degree</v>
      </c>
      <c r="F192">
        <v>1</v>
      </c>
      <c r="G192">
        <f t="shared" si="81"/>
        <v>191</v>
      </c>
      <c r="H192">
        <f t="shared" ca="1" si="60"/>
        <v>4</v>
      </c>
      <c r="I192" t="str">
        <f t="shared" ca="1" si="61"/>
        <v>Male</v>
      </c>
      <c r="J192">
        <f t="shared" ca="1" si="62"/>
        <v>1</v>
      </c>
      <c r="K192">
        <f t="shared" ca="1" si="63"/>
        <v>3</v>
      </c>
      <c r="L192" t="str">
        <f t="shared" ca="1" si="64"/>
        <v>Research Scientist</v>
      </c>
      <c r="M192">
        <f t="shared" ca="1" si="65"/>
        <v>2</v>
      </c>
      <c r="N192" t="str">
        <f t="shared" ca="1" si="66"/>
        <v>Divorced</v>
      </c>
      <c r="O192">
        <f t="shared" ca="1" si="67"/>
        <v>5530.3</v>
      </c>
      <c r="P192">
        <f t="shared" ca="1" si="68"/>
        <v>3</v>
      </c>
      <c r="Q192" t="str">
        <f t="shared" ca="1" si="69"/>
        <v>Y</v>
      </c>
      <c r="R192" t="str">
        <f t="shared" ca="1" si="70"/>
        <v>No</v>
      </c>
      <c r="S192">
        <f t="shared" ca="1" si="71"/>
        <v>19</v>
      </c>
      <c r="T192">
        <f t="shared" ca="1" si="82"/>
        <v>4</v>
      </c>
      <c r="U192">
        <f t="shared" ca="1" si="82"/>
        <v>2</v>
      </c>
      <c r="V192">
        <f t="shared" ca="1" si="73"/>
        <v>2</v>
      </c>
      <c r="W192">
        <f t="shared" ca="1" si="74"/>
        <v>24</v>
      </c>
      <c r="X192">
        <f t="shared" ca="1" si="75"/>
        <v>3</v>
      </c>
      <c r="Y192">
        <f t="shared" ca="1" si="76"/>
        <v>4</v>
      </c>
      <c r="Z192">
        <f t="shared" ca="1" si="77"/>
        <v>1</v>
      </c>
      <c r="AA192">
        <f t="shared" ca="1" si="78"/>
        <v>1</v>
      </c>
      <c r="AB192">
        <f t="shared" ca="1" si="79"/>
        <v>10</v>
      </c>
      <c r="AC192">
        <f t="shared" ca="1" si="80"/>
        <v>1</v>
      </c>
    </row>
    <row r="193" spans="1:29" x14ac:dyDescent="0.2">
      <c r="A193">
        <f t="shared" ca="1" si="55"/>
        <v>51</v>
      </c>
      <c r="B193" t="str">
        <f t="shared" ca="1" si="56"/>
        <v>Travel_Frequently</v>
      </c>
      <c r="C193" t="str">
        <f t="shared" ca="1" si="57"/>
        <v>Research &amp; Development</v>
      </c>
      <c r="D193">
        <f t="shared" ca="1" si="58"/>
        <v>14</v>
      </c>
      <c r="E193" t="str">
        <f t="shared" ca="1" si="59"/>
        <v>Human Resources</v>
      </c>
      <c r="F193">
        <v>1</v>
      </c>
      <c r="G193">
        <f t="shared" si="81"/>
        <v>192</v>
      </c>
      <c r="H193">
        <f t="shared" ca="1" si="60"/>
        <v>2</v>
      </c>
      <c r="I193" t="str">
        <f t="shared" ca="1" si="61"/>
        <v>Prefer not to say</v>
      </c>
      <c r="J193">
        <f t="shared" ca="1" si="62"/>
        <v>2</v>
      </c>
      <c r="K193">
        <f t="shared" ca="1" si="63"/>
        <v>2</v>
      </c>
      <c r="L193" t="str">
        <f t="shared" ca="1" si="64"/>
        <v>Healthcare Representative</v>
      </c>
      <c r="M193">
        <f t="shared" ca="1" si="65"/>
        <v>4</v>
      </c>
      <c r="N193" t="str">
        <f t="shared" ca="1" si="66"/>
        <v>Single</v>
      </c>
      <c r="O193">
        <f t="shared" ca="1" si="67"/>
        <v>12503.2</v>
      </c>
      <c r="P193">
        <f t="shared" ca="1" si="68"/>
        <v>4</v>
      </c>
      <c r="Q193" t="str">
        <f t="shared" ca="1" si="69"/>
        <v>Y</v>
      </c>
      <c r="R193" t="str">
        <f t="shared" ca="1" si="70"/>
        <v>Yes</v>
      </c>
      <c r="S193">
        <f t="shared" ca="1" si="71"/>
        <v>24</v>
      </c>
      <c r="T193">
        <f t="shared" ca="1" si="82"/>
        <v>4</v>
      </c>
      <c r="U193">
        <f t="shared" ca="1" si="82"/>
        <v>1</v>
      </c>
      <c r="V193">
        <f t="shared" ca="1" si="73"/>
        <v>2</v>
      </c>
      <c r="W193">
        <f t="shared" ca="1" si="74"/>
        <v>4</v>
      </c>
      <c r="X193">
        <f t="shared" ca="1" si="75"/>
        <v>3</v>
      </c>
      <c r="Y193">
        <f t="shared" ca="1" si="76"/>
        <v>1</v>
      </c>
      <c r="Z193">
        <f t="shared" ca="1" si="77"/>
        <v>4</v>
      </c>
      <c r="AA193">
        <f t="shared" ca="1" si="78"/>
        <v>4</v>
      </c>
      <c r="AB193">
        <f t="shared" ca="1" si="79"/>
        <v>4</v>
      </c>
      <c r="AC193">
        <f t="shared" ca="1" si="80"/>
        <v>4</v>
      </c>
    </row>
    <row r="194" spans="1:29" x14ac:dyDescent="0.2">
      <c r="A194">
        <f t="shared" ca="1" si="55"/>
        <v>54</v>
      </c>
      <c r="B194" t="str">
        <f t="shared" ca="1" si="56"/>
        <v>Non-travel</v>
      </c>
      <c r="C194" t="str">
        <f t="shared" ca="1" si="57"/>
        <v>Research &amp; Development</v>
      </c>
      <c r="D194">
        <f t="shared" ca="1" si="58"/>
        <v>17</v>
      </c>
      <c r="E194" t="str">
        <f t="shared" ca="1" si="59"/>
        <v>Medical</v>
      </c>
      <c r="F194">
        <v>1</v>
      </c>
      <c r="G194">
        <f t="shared" si="81"/>
        <v>193</v>
      </c>
      <c r="H194">
        <f t="shared" ca="1" si="60"/>
        <v>4</v>
      </c>
      <c r="I194" t="str">
        <f t="shared" ca="1" si="61"/>
        <v>Male</v>
      </c>
      <c r="J194">
        <f t="shared" ca="1" si="62"/>
        <v>3</v>
      </c>
      <c r="K194">
        <f t="shared" ca="1" si="63"/>
        <v>4</v>
      </c>
      <c r="L194" t="str">
        <f t="shared" ca="1" si="64"/>
        <v>Manager</v>
      </c>
      <c r="M194">
        <f t="shared" ca="1" si="65"/>
        <v>2</v>
      </c>
      <c r="N194" t="str">
        <f t="shared" ca="1" si="66"/>
        <v>Married</v>
      </c>
      <c r="O194">
        <f t="shared" ca="1" si="67"/>
        <v>18217.7</v>
      </c>
      <c r="P194">
        <f t="shared" ca="1" si="68"/>
        <v>3</v>
      </c>
      <c r="Q194" t="str">
        <f t="shared" ca="1" si="69"/>
        <v>Y</v>
      </c>
      <c r="R194" t="str">
        <f t="shared" ca="1" si="70"/>
        <v>No</v>
      </c>
      <c r="S194">
        <f t="shared" ca="1" si="71"/>
        <v>20</v>
      </c>
      <c r="T194">
        <f t="shared" ca="1" si="82"/>
        <v>1</v>
      </c>
      <c r="U194">
        <f t="shared" ca="1" si="82"/>
        <v>2</v>
      </c>
      <c r="V194">
        <f t="shared" ca="1" si="73"/>
        <v>1</v>
      </c>
      <c r="W194">
        <f t="shared" ca="1" si="74"/>
        <v>9</v>
      </c>
      <c r="X194">
        <f t="shared" ca="1" si="75"/>
        <v>2</v>
      </c>
      <c r="Y194">
        <f t="shared" ca="1" si="76"/>
        <v>4</v>
      </c>
      <c r="Z194">
        <f t="shared" ca="1" si="77"/>
        <v>2</v>
      </c>
      <c r="AA194">
        <f t="shared" ca="1" si="78"/>
        <v>2</v>
      </c>
      <c r="AB194">
        <f t="shared" ca="1" si="79"/>
        <v>5</v>
      </c>
      <c r="AC194">
        <f t="shared" ca="1" si="80"/>
        <v>2</v>
      </c>
    </row>
    <row r="195" spans="1:29" x14ac:dyDescent="0.2">
      <c r="A195">
        <f t="shared" ref="A195:A251" ca="1" si="83">RANDBETWEEN(18,60)</f>
        <v>42</v>
      </c>
      <c r="B195" t="str">
        <f t="shared" ref="B195:B251" ca="1" si="84">CHOOSE(RANDBETWEEN(1,3), "Travel_Rarely","Travel_Frequently","Non-travel")</f>
        <v>Non-travel</v>
      </c>
      <c r="C195" t="str">
        <f t="shared" ref="C195:C251" ca="1" si="85">CHOOSE(RANDBETWEEN(1,3), "Sales","Research &amp; Development","Human Resources")</f>
        <v>Research &amp; Development</v>
      </c>
      <c r="D195">
        <f t="shared" ref="D195:D251" ca="1" si="86">RANDBETWEEN(0,30)</f>
        <v>21</v>
      </c>
      <c r="E195" t="str">
        <f t="shared" ref="E195:E251" ca="1" si="87">CHOOSE(RANDBETWEEN(1,5),"Human Resources","Life Sciences","Medical","Technical Degree","Other")</f>
        <v>Technical Degree</v>
      </c>
      <c r="F195">
        <v>1</v>
      </c>
      <c r="G195">
        <f t="shared" si="81"/>
        <v>194</v>
      </c>
      <c r="H195">
        <f t="shared" ref="H195:H251" ca="1" si="88">RANDBETWEEN(1,4)</f>
        <v>2</v>
      </c>
      <c r="I195" t="str">
        <f t="shared" ref="I195:I251" ca="1" si="89">CHOOSE(RANDBETWEEN(1,5),"Female","Male","Non-binary","Prefer not to say","Prefer to self-describe")</f>
        <v>Prefer to self-describe</v>
      </c>
      <c r="J195">
        <f t="shared" ref="J195:J251" ca="1" si="90">RANDBETWEEN(1,4)</f>
        <v>1</v>
      </c>
      <c r="K195">
        <f t="shared" ref="K195:K251" ca="1" si="91">RANDBETWEEN(1,5)</f>
        <v>4</v>
      </c>
      <c r="L195" t="str">
        <f t="shared" ref="L195:L251" ca="1" si="92">CHOOSE(RANDBETWEEN(1,9),"Human Resources","Laboratory Technician","Manager","Manufacturing Director","Research Director","Research Scientist","Sales Executive","Sales Representative","Healthcare Representative")</f>
        <v>Manufacturing Director</v>
      </c>
      <c r="M195">
        <f t="shared" ref="M195:M251" ca="1" si="93">RANDBETWEEN(1,4)</f>
        <v>2</v>
      </c>
      <c r="N195" t="str">
        <f t="shared" ref="N195:N251" ca="1" si="94" xml:space="preserve"> CHOOSE(RANDBETWEEN(1,3),"Single","Married","Divorced")</f>
        <v>Single</v>
      </c>
      <c r="O195">
        <f t="shared" ref="O195:O251" ca="1" si="95">0.1*RANDBETWEEN(25000,250000)</f>
        <v>2546.9</v>
      </c>
      <c r="P195">
        <f t="shared" ref="P195:P251" ca="1" si="96">RANDBETWEEN(1,10)</f>
        <v>7</v>
      </c>
      <c r="Q195" t="str">
        <f t="shared" ref="Q195:Q251" ca="1" si="97">CHOOSE(RANDBETWEEN(1,2),"Y","N")</f>
        <v>Y</v>
      </c>
      <c r="R195" t="str">
        <f t="shared" ref="R195:R251" ca="1" si="98">CHOOSE(RANDBETWEEN(1,2),"Yes","No")</f>
        <v>No</v>
      </c>
      <c r="S195">
        <f t="shared" ref="S195:S251" ca="1" si="99">RANDBETWEEN(10,25)</f>
        <v>25</v>
      </c>
      <c r="T195">
        <f t="shared" ref="T195:U226" ca="1" si="100">RANDBETWEEN(1,4)</f>
        <v>4</v>
      </c>
      <c r="U195">
        <f t="shared" ca="1" si="100"/>
        <v>1</v>
      </c>
      <c r="V195">
        <f t="shared" ref="V195:V251" ca="1" si="101">RANDBETWEEN(0,3)</f>
        <v>3</v>
      </c>
      <c r="W195">
        <f t="shared" ref="W195:W251" ca="1" si="102">RANDBETWEEN(0,25)</f>
        <v>22</v>
      </c>
      <c r="X195">
        <f t="shared" ref="X195:X251" ca="1" si="103">RANDBETWEEN(0,6)</f>
        <v>6</v>
      </c>
      <c r="Y195">
        <f t="shared" ref="Y195:Y251" ca="1" si="104">RANDBETWEEN(1,4)</f>
        <v>1</v>
      </c>
      <c r="Z195">
        <f t="shared" ref="Z195:Z251" ca="1" si="105">MIN(RANDBETWEEN(0,25),W195)</f>
        <v>9</v>
      </c>
      <c r="AA195">
        <f t="shared" ref="AA195:AA251" ca="1" si="106">MIN(Z195,RANDBETWEEN(1,20))</f>
        <v>9</v>
      </c>
      <c r="AB195">
        <f t="shared" ref="AB195:AB251" ca="1" si="107">MIN(RANDBETWEEN(1,15),W195)</f>
        <v>3</v>
      </c>
      <c r="AC195">
        <f t="shared" ref="AC195:AC251" ca="1" si="108">MIN(RANDBETWEEN(1,14),Z195)</f>
        <v>2</v>
      </c>
    </row>
    <row r="196" spans="1:29" x14ac:dyDescent="0.2">
      <c r="A196">
        <f t="shared" ca="1" si="83"/>
        <v>22</v>
      </c>
      <c r="B196" t="str">
        <f t="shared" ca="1" si="84"/>
        <v>Non-travel</v>
      </c>
      <c r="C196" t="str">
        <f t="shared" ca="1" si="85"/>
        <v>Sales</v>
      </c>
      <c r="D196">
        <f t="shared" ca="1" si="86"/>
        <v>19</v>
      </c>
      <c r="E196" t="str">
        <f t="shared" ca="1" si="87"/>
        <v>Technical Degree</v>
      </c>
      <c r="F196">
        <v>1</v>
      </c>
      <c r="G196">
        <f t="shared" ref="G196:G251" si="109">G195+1</f>
        <v>195</v>
      </c>
      <c r="H196">
        <f t="shared" ca="1" si="88"/>
        <v>4</v>
      </c>
      <c r="I196" t="str">
        <f t="shared" ca="1" si="89"/>
        <v>Prefer not to say</v>
      </c>
      <c r="J196">
        <f t="shared" ca="1" si="90"/>
        <v>2</v>
      </c>
      <c r="K196">
        <f t="shared" ca="1" si="91"/>
        <v>4</v>
      </c>
      <c r="L196" t="str">
        <f t="shared" ca="1" si="92"/>
        <v>Manager</v>
      </c>
      <c r="M196">
        <f t="shared" ca="1" si="93"/>
        <v>4</v>
      </c>
      <c r="N196" t="str">
        <f t="shared" ca="1" si="94"/>
        <v>Married</v>
      </c>
      <c r="O196">
        <f t="shared" ca="1" si="95"/>
        <v>5619.5</v>
      </c>
      <c r="P196">
        <f t="shared" ca="1" si="96"/>
        <v>3</v>
      </c>
      <c r="Q196" t="str">
        <f t="shared" ca="1" si="97"/>
        <v>Y</v>
      </c>
      <c r="R196" t="str">
        <f t="shared" ca="1" si="98"/>
        <v>No</v>
      </c>
      <c r="S196">
        <f t="shared" ca="1" si="99"/>
        <v>25</v>
      </c>
      <c r="T196">
        <f t="shared" ca="1" si="100"/>
        <v>4</v>
      </c>
      <c r="U196">
        <f t="shared" ca="1" si="100"/>
        <v>1</v>
      </c>
      <c r="V196">
        <f t="shared" ca="1" si="101"/>
        <v>1</v>
      </c>
      <c r="W196">
        <f t="shared" ca="1" si="102"/>
        <v>9</v>
      </c>
      <c r="X196">
        <f t="shared" ca="1" si="103"/>
        <v>5</v>
      </c>
      <c r="Y196">
        <f t="shared" ca="1" si="104"/>
        <v>1</v>
      </c>
      <c r="Z196">
        <f t="shared" ca="1" si="105"/>
        <v>1</v>
      </c>
      <c r="AA196">
        <f t="shared" ca="1" si="106"/>
        <v>1</v>
      </c>
      <c r="AB196">
        <f t="shared" ca="1" si="107"/>
        <v>9</v>
      </c>
      <c r="AC196">
        <f t="shared" ca="1" si="108"/>
        <v>1</v>
      </c>
    </row>
    <row r="197" spans="1:29" x14ac:dyDescent="0.2">
      <c r="A197">
        <f t="shared" ca="1" si="83"/>
        <v>31</v>
      </c>
      <c r="B197" t="str">
        <f t="shared" ca="1" si="84"/>
        <v>Non-travel</v>
      </c>
      <c r="C197" t="str">
        <f t="shared" ca="1" si="85"/>
        <v>Research &amp; Development</v>
      </c>
      <c r="D197">
        <f t="shared" ca="1" si="86"/>
        <v>6</v>
      </c>
      <c r="E197" t="str">
        <f t="shared" ca="1" si="87"/>
        <v>Medical</v>
      </c>
      <c r="F197">
        <v>1</v>
      </c>
      <c r="G197">
        <f t="shared" si="109"/>
        <v>196</v>
      </c>
      <c r="H197">
        <f t="shared" ca="1" si="88"/>
        <v>3</v>
      </c>
      <c r="I197" t="str">
        <f t="shared" ca="1" si="89"/>
        <v>Non-binary</v>
      </c>
      <c r="J197">
        <f t="shared" ca="1" si="90"/>
        <v>3</v>
      </c>
      <c r="K197">
        <f t="shared" ca="1" si="91"/>
        <v>1</v>
      </c>
      <c r="L197" t="str">
        <f t="shared" ca="1" si="92"/>
        <v>Research Scientist</v>
      </c>
      <c r="M197">
        <f t="shared" ca="1" si="93"/>
        <v>3</v>
      </c>
      <c r="N197" t="str">
        <f t="shared" ca="1" si="94"/>
        <v>Single</v>
      </c>
      <c r="O197">
        <f t="shared" ca="1" si="95"/>
        <v>9909.5</v>
      </c>
      <c r="P197">
        <f t="shared" ca="1" si="96"/>
        <v>10</v>
      </c>
      <c r="Q197" t="str">
        <f t="shared" ca="1" si="97"/>
        <v>N</v>
      </c>
      <c r="R197" t="str">
        <f t="shared" ca="1" si="98"/>
        <v>No</v>
      </c>
      <c r="S197">
        <f t="shared" ca="1" si="99"/>
        <v>21</v>
      </c>
      <c r="T197">
        <f t="shared" ca="1" si="100"/>
        <v>2</v>
      </c>
      <c r="U197">
        <f t="shared" ca="1" si="100"/>
        <v>4</v>
      </c>
      <c r="V197">
        <f t="shared" ca="1" si="101"/>
        <v>2</v>
      </c>
      <c r="W197">
        <f t="shared" ca="1" si="102"/>
        <v>6</v>
      </c>
      <c r="X197">
        <f t="shared" ca="1" si="103"/>
        <v>1</v>
      </c>
      <c r="Y197">
        <f t="shared" ca="1" si="104"/>
        <v>2</v>
      </c>
      <c r="Z197">
        <f t="shared" ca="1" si="105"/>
        <v>6</v>
      </c>
      <c r="AA197">
        <f t="shared" ca="1" si="106"/>
        <v>6</v>
      </c>
      <c r="AB197">
        <f t="shared" ca="1" si="107"/>
        <v>4</v>
      </c>
      <c r="AC197">
        <f t="shared" ca="1" si="108"/>
        <v>6</v>
      </c>
    </row>
    <row r="198" spans="1:29" x14ac:dyDescent="0.2">
      <c r="A198">
        <f t="shared" ca="1" si="83"/>
        <v>54</v>
      </c>
      <c r="B198" t="str">
        <f t="shared" ca="1" si="84"/>
        <v>Travel_Rarely</v>
      </c>
      <c r="C198" t="str">
        <f t="shared" ca="1" si="85"/>
        <v>Research &amp; Development</v>
      </c>
      <c r="D198">
        <f t="shared" ca="1" si="86"/>
        <v>22</v>
      </c>
      <c r="E198" t="str">
        <f t="shared" ca="1" si="87"/>
        <v>Human Resources</v>
      </c>
      <c r="F198">
        <v>1</v>
      </c>
      <c r="G198">
        <f t="shared" si="109"/>
        <v>197</v>
      </c>
      <c r="H198">
        <f t="shared" ca="1" si="88"/>
        <v>4</v>
      </c>
      <c r="I198" t="str">
        <f t="shared" ca="1" si="89"/>
        <v>Male</v>
      </c>
      <c r="J198">
        <f t="shared" ca="1" si="90"/>
        <v>2</v>
      </c>
      <c r="K198">
        <f t="shared" ca="1" si="91"/>
        <v>1</v>
      </c>
      <c r="L198" t="str">
        <f t="shared" ca="1" si="92"/>
        <v>Research Director</v>
      </c>
      <c r="M198">
        <f t="shared" ca="1" si="93"/>
        <v>3</v>
      </c>
      <c r="N198" t="str">
        <f t="shared" ca="1" si="94"/>
        <v>Divorced</v>
      </c>
      <c r="O198">
        <f t="shared" ca="1" si="95"/>
        <v>12458.800000000001</v>
      </c>
      <c r="P198">
        <f t="shared" ca="1" si="96"/>
        <v>2</v>
      </c>
      <c r="Q198" t="str">
        <f t="shared" ca="1" si="97"/>
        <v>Y</v>
      </c>
      <c r="R198" t="str">
        <f t="shared" ca="1" si="98"/>
        <v>No</v>
      </c>
      <c r="S198">
        <f t="shared" ca="1" si="99"/>
        <v>19</v>
      </c>
      <c r="T198">
        <f t="shared" ca="1" si="100"/>
        <v>1</v>
      </c>
      <c r="U198">
        <f t="shared" ca="1" si="100"/>
        <v>4</v>
      </c>
      <c r="V198">
        <f t="shared" ca="1" si="101"/>
        <v>1</v>
      </c>
      <c r="W198">
        <f t="shared" ca="1" si="102"/>
        <v>6</v>
      </c>
      <c r="X198">
        <f t="shared" ca="1" si="103"/>
        <v>6</v>
      </c>
      <c r="Y198">
        <f t="shared" ca="1" si="104"/>
        <v>3</v>
      </c>
      <c r="Z198">
        <f t="shared" ca="1" si="105"/>
        <v>6</v>
      </c>
      <c r="AA198">
        <f t="shared" ca="1" si="106"/>
        <v>6</v>
      </c>
      <c r="AB198">
        <f t="shared" ca="1" si="107"/>
        <v>3</v>
      </c>
      <c r="AC198">
        <f t="shared" ca="1" si="108"/>
        <v>6</v>
      </c>
    </row>
    <row r="199" spans="1:29" x14ac:dyDescent="0.2">
      <c r="A199">
        <f t="shared" ca="1" si="83"/>
        <v>48</v>
      </c>
      <c r="B199" t="str">
        <f t="shared" ca="1" si="84"/>
        <v>Travel_Frequently</v>
      </c>
      <c r="C199" t="str">
        <f t="shared" ca="1" si="85"/>
        <v>Sales</v>
      </c>
      <c r="D199">
        <f t="shared" ca="1" si="86"/>
        <v>11</v>
      </c>
      <c r="E199" t="str">
        <f t="shared" ca="1" si="87"/>
        <v>Medical</v>
      </c>
      <c r="F199">
        <v>1</v>
      </c>
      <c r="G199">
        <f t="shared" si="109"/>
        <v>198</v>
      </c>
      <c r="H199">
        <f t="shared" ca="1" si="88"/>
        <v>1</v>
      </c>
      <c r="I199" t="str">
        <f t="shared" ca="1" si="89"/>
        <v>Prefer not to say</v>
      </c>
      <c r="J199">
        <f t="shared" ca="1" si="90"/>
        <v>1</v>
      </c>
      <c r="K199">
        <f t="shared" ca="1" si="91"/>
        <v>3</v>
      </c>
      <c r="L199" t="str">
        <f t="shared" ca="1" si="92"/>
        <v>Sales Executive</v>
      </c>
      <c r="M199">
        <f t="shared" ca="1" si="93"/>
        <v>2</v>
      </c>
      <c r="N199" t="str">
        <f t="shared" ca="1" si="94"/>
        <v>Divorced</v>
      </c>
      <c r="O199">
        <f t="shared" ca="1" si="95"/>
        <v>23381</v>
      </c>
      <c r="P199">
        <f t="shared" ca="1" si="96"/>
        <v>10</v>
      </c>
      <c r="Q199" t="str">
        <f t="shared" ca="1" si="97"/>
        <v>N</v>
      </c>
      <c r="R199" t="str">
        <f t="shared" ca="1" si="98"/>
        <v>Yes</v>
      </c>
      <c r="S199">
        <f t="shared" ca="1" si="99"/>
        <v>19</v>
      </c>
      <c r="T199">
        <f t="shared" ca="1" si="100"/>
        <v>1</v>
      </c>
      <c r="U199">
        <f t="shared" ca="1" si="100"/>
        <v>2</v>
      </c>
      <c r="V199">
        <f t="shared" ca="1" si="101"/>
        <v>3</v>
      </c>
      <c r="W199">
        <f t="shared" ca="1" si="102"/>
        <v>6</v>
      </c>
      <c r="X199">
        <f t="shared" ca="1" si="103"/>
        <v>0</v>
      </c>
      <c r="Y199">
        <f t="shared" ca="1" si="104"/>
        <v>1</v>
      </c>
      <c r="Z199">
        <f t="shared" ca="1" si="105"/>
        <v>6</v>
      </c>
      <c r="AA199">
        <f t="shared" ca="1" si="106"/>
        <v>6</v>
      </c>
      <c r="AB199">
        <f t="shared" ca="1" si="107"/>
        <v>6</v>
      </c>
      <c r="AC199">
        <f t="shared" ca="1" si="108"/>
        <v>5</v>
      </c>
    </row>
    <row r="200" spans="1:29" x14ac:dyDescent="0.2">
      <c r="A200">
        <f t="shared" ca="1" si="83"/>
        <v>38</v>
      </c>
      <c r="B200" t="str">
        <f t="shared" ca="1" si="84"/>
        <v>Non-travel</v>
      </c>
      <c r="C200" t="str">
        <f t="shared" ca="1" si="85"/>
        <v>Human Resources</v>
      </c>
      <c r="D200">
        <f t="shared" ca="1" si="86"/>
        <v>18</v>
      </c>
      <c r="E200" t="str">
        <f t="shared" ca="1" si="87"/>
        <v>Medical</v>
      </c>
      <c r="F200">
        <v>1</v>
      </c>
      <c r="G200">
        <f t="shared" si="109"/>
        <v>199</v>
      </c>
      <c r="H200">
        <f t="shared" ca="1" si="88"/>
        <v>2</v>
      </c>
      <c r="I200" t="str">
        <f t="shared" ca="1" si="89"/>
        <v>Prefer not to say</v>
      </c>
      <c r="J200">
        <f t="shared" ca="1" si="90"/>
        <v>3</v>
      </c>
      <c r="K200">
        <f t="shared" ca="1" si="91"/>
        <v>5</v>
      </c>
      <c r="L200" t="str">
        <f t="shared" ca="1" si="92"/>
        <v>Sales Representative</v>
      </c>
      <c r="M200">
        <f t="shared" ca="1" si="93"/>
        <v>2</v>
      </c>
      <c r="N200" t="str">
        <f t="shared" ca="1" si="94"/>
        <v>Divorced</v>
      </c>
      <c r="O200">
        <f t="shared" ca="1" si="95"/>
        <v>11539.900000000001</v>
      </c>
      <c r="P200">
        <f t="shared" ca="1" si="96"/>
        <v>1</v>
      </c>
      <c r="Q200" t="str">
        <f t="shared" ca="1" si="97"/>
        <v>Y</v>
      </c>
      <c r="R200" t="str">
        <f t="shared" ca="1" si="98"/>
        <v>No</v>
      </c>
      <c r="S200">
        <f t="shared" ca="1" si="99"/>
        <v>15</v>
      </c>
      <c r="T200">
        <f t="shared" ca="1" si="100"/>
        <v>2</v>
      </c>
      <c r="U200">
        <f t="shared" ca="1" si="100"/>
        <v>2</v>
      </c>
      <c r="V200">
        <f t="shared" ca="1" si="101"/>
        <v>3</v>
      </c>
      <c r="W200">
        <f t="shared" ca="1" si="102"/>
        <v>7</v>
      </c>
      <c r="X200">
        <f t="shared" ca="1" si="103"/>
        <v>6</v>
      </c>
      <c r="Y200">
        <f t="shared" ca="1" si="104"/>
        <v>3</v>
      </c>
      <c r="Z200">
        <f t="shared" ca="1" si="105"/>
        <v>7</v>
      </c>
      <c r="AA200">
        <f t="shared" ca="1" si="106"/>
        <v>7</v>
      </c>
      <c r="AB200">
        <f t="shared" ca="1" si="107"/>
        <v>5</v>
      </c>
      <c r="AC200">
        <f t="shared" ca="1" si="108"/>
        <v>7</v>
      </c>
    </row>
    <row r="201" spans="1:29" x14ac:dyDescent="0.2">
      <c r="A201">
        <f t="shared" ca="1" si="83"/>
        <v>60</v>
      </c>
      <c r="B201" t="str">
        <f t="shared" ca="1" si="84"/>
        <v>Travel_Rarely</v>
      </c>
      <c r="C201" t="str">
        <f t="shared" ca="1" si="85"/>
        <v>Human Resources</v>
      </c>
      <c r="D201">
        <f t="shared" ca="1" si="86"/>
        <v>11</v>
      </c>
      <c r="E201" t="str">
        <f t="shared" ca="1" si="87"/>
        <v>Life Sciences</v>
      </c>
      <c r="F201">
        <v>1</v>
      </c>
      <c r="G201">
        <f t="shared" si="109"/>
        <v>200</v>
      </c>
      <c r="H201">
        <f t="shared" ca="1" si="88"/>
        <v>4</v>
      </c>
      <c r="I201" t="str">
        <f t="shared" ca="1" si="89"/>
        <v>Male</v>
      </c>
      <c r="J201">
        <f t="shared" ca="1" si="90"/>
        <v>2</v>
      </c>
      <c r="K201">
        <f t="shared" ca="1" si="91"/>
        <v>1</v>
      </c>
      <c r="L201" t="str">
        <f t="shared" ca="1" si="92"/>
        <v>Manager</v>
      </c>
      <c r="M201">
        <f t="shared" ca="1" si="93"/>
        <v>4</v>
      </c>
      <c r="N201" t="str">
        <f t="shared" ca="1" si="94"/>
        <v>Divorced</v>
      </c>
      <c r="O201">
        <f t="shared" ca="1" si="95"/>
        <v>5135.5</v>
      </c>
      <c r="P201">
        <f t="shared" ca="1" si="96"/>
        <v>9</v>
      </c>
      <c r="Q201" t="str">
        <f t="shared" ca="1" si="97"/>
        <v>Y</v>
      </c>
      <c r="R201" t="str">
        <f t="shared" ca="1" si="98"/>
        <v>Yes</v>
      </c>
      <c r="S201">
        <f t="shared" ca="1" si="99"/>
        <v>18</v>
      </c>
      <c r="T201">
        <f t="shared" ca="1" si="100"/>
        <v>3</v>
      </c>
      <c r="U201">
        <f t="shared" ca="1" si="100"/>
        <v>4</v>
      </c>
      <c r="V201">
        <f t="shared" ca="1" si="101"/>
        <v>1</v>
      </c>
      <c r="W201">
        <f t="shared" ca="1" si="102"/>
        <v>11</v>
      </c>
      <c r="X201">
        <f t="shared" ca="1" si="103"/>
        <v>3</v>
      </c>
      <c r="Y201">
        <f t="shared" ca="1" si="104"/>
        <v>3</v>
      </c>
      <c r="Z201">
        <f t="shared" ca="1" si="105"/>
        <v>4</v>
      </c>
      <c r="AA201">
        <f t="shared" ca="1" si="106"/>
        <v>4</v>
      </c>
      <c r="AB201">
        <f t="shared" ca="1" si="107"/>
        <v>11</v>
      </c>
      <c r="AC201">
        <f t="shared" ca="1" si="108"/>
        <v>4</v>
      </c>
    </row>
    <row r="202" spans="1:29" x14ac:dyDescent="0.2">
      <c r="A202">
        <f t="shared" ca="1" si="83"/>
        <v>21</v>
      </c>
      <c r="B202" t="str">
        <f t="shared" ca="1" si="84"/>
        <v>Travel_Frequently</v>
      </c>
      <c r="C202" t="str">
        <f t="shared" ca="1" si="85"/>
        <v>Research &amp; Development</v>
      </c>
      <c r="D202">
        <f t="shared" ca="1" si="86"/>
        <v>28</v>
      </c>
      <c r="E202" t="str">
        <f t="shared" ca="1" si="87"/>
        <v>Medical</v>
      </c>
      <c r="F202">
        <v>1</v>
      </c>
      <c r="G202">
        <f t="shared" si="109"/>
        <v>201</v>
      </c>
      <c r="H202">
        <f t="shared" ca="1" si="88"/>
        <v>4</v>
      </c>
      <c r="I202" t="str">
        <f t="shared" ca="1" si="89"/>
        <v>Non-binary</v>
      </c>
      <c r="J202">
        <f t="shared" ca="1" si="90"/>
        <v>3</v>
      </c>
      <c r="K202">
        <f t="shared" ca="1" si="91"/>
        <v>2</v>
      </c>
      <c r="L202" t="str">
        <f t="shared" ca="1" si="92"/>
        <v>Research Director</v>
      </c>
      <c r="M202">
        <f t="shared" ca="1" si="93"/>
        <v>1</v>
      </c>
      <c r="N202" t="str">
        <f t="shared" ca="1" si="94"/>
        <v>Divorced</v>
      </c>
      <c r="O202">
        <f t="shared" ca="1" si="95"/>
        <v>11799.6</v>
      </c>
      <c r="P202">
        <f t="shared" ca="1" si="96"/>
        <v>7</v>
      </c>
      <c r="Q202" t="str">
        <f t="shared" ca="1" si="97"/>
        <v>Y</v>
      </c>
      <c r="R202" t="str">
        <f t="shared" ca="1" si="98"/>
        <v>No</v>
      </c>
      <c r="S202">
        <f t="shared" ca="1" si="99"/>
        <v>17</v>
      </c>
      <c r="T202">
        <f t="shared" ca="1" si="100"/>
        <v>2</v>
      </c>
      <c r="U202">
        <f t="shared" ca="1" si="100"/>
        <v>4</v>
      </c>
      <c r="V202">
        <f t="shared" ca="1" si="101"/>
        <v>0</v>
      </c>
      <c r="W202">
        <f t="shared" ca="1" si="102"/>
        <v>21</v>
      </c>
      <c r="X202">
        <f t="shared" ca="1" si="103"/>
        <v>3</v>
      </c>
      <c r="Y202">
        <f t="shared" ca="1" si="104"/>
        <v>2</v>
      </c>
      <c r="Z202">
        <f t="shared" ca="1" si="105"/>
        <v>13</v>
      </c>
      <c r="AA202">
        <f t="shared" ca="1" si="106"/>
        <v>7</v>
      </c>
      <c r="AB202">
        <f t="shared" ca="1" si="107"/>
        <v>7</v>
      </c>
      <c r="AC202">
        <f t="shared" ca="1" si="108"/>
        <v>4</v>
      </c>
    </row>
    <row r="203" spans="1:29" x14ac:dyDescent="0.2">
      <c r="A203">
        <f t="shared" ca="1" si="83"/>
        <v>43</v>
      </c>
      <c r="B203" t="str">
        <f t="shared" ca="1" si="84"/>
        <v>Non-travel</v>
      </c>
      <c r="C203" t="str">
        <f t="shared" ca="1" si="85"/>
        <v>Sales</v>
      </c>
      <c r="D203">
        <f t="shared" ca="1" si="86"/>
        <v>4</v>
      </c>
      <c r="E203" t="str">
        <f t="shared" ca="1" si="87"/>
        <v>Other</v>
      </c>
      <c r="F203">
        <v>1</v>
      </c>
      <c r="G203">
        <f t="shared" si="109"/>
        <v>202</v>
      </c>
      <c r="H203">
        <f t="shared" ca="1" si="88"/>
        <v>4</v>
      </c>
      <c r="I203" t="str">
        <f t="shared" ca="1" si="89"/>
        <v>Female</v>
      </c>
      <c r="J203">
        <f t="shared" ca="1" si="90"/>
        <v>4</v>
      </c>
      <c r="K203">
        <f t="shared" ca="1" si="91"/>
        <v>3</v>
      </c>
      <c r="L203" t="str">
        <f t="shared" ca="1" si="92"/>
        <v>Manufacturing Director</v>
      </c>
      <c r="M203">
        <f t="shared" ca="1" si="93"/>
        <v>1</v>
      </c>
      <c r="N203" t="str">
        <f t="shared" ca="1" si="94"/>
        <v>Single</v>
      </c>
      <c r="O203">
        <f t="shared" ca="1" si="95"/>
        <v>16736.900000000001</v>
      </c>
      <c r="P203">
        <f t="shared" ca="1" si="96"/>
        <v>7</v>
      </c>
      <c r="Q203" t="str">
        <f t="shared" ca="1" si="97"/>
        <v>Y</v>
      </c>
      <c r="R203" t="str">
        <f t="shared" ca="1" si="98"/>
        <v>Yes</v>
      </c>
      <c r="S203">
        <f t="shared" ca="1" si="99"/>
        <v>13</v>
      </c>
      <c r="T203">
        <f t="shared" ca="1" si="100"/>
        <v>3</v>
      </c>
      <c r="U203">
        <f t="shared" ca="1" si="100"/>
        <v>4</v>
      </c>
      <c r="V203">
        <f t="shared" ca="1" si="101"/>
        <v>0</v>
      </c>
      <c r="W203">
        <f t="shared" ca="1" si="102"/>
        <v>20</v>
      </c>
      <c r="X203">
        <f t="shared" ca="1" si="103"/>
        <v>1</v>
      </c>
      <c r="Y203">
        <f t="shared" ca="1" si="104"/>
        <v>4</v>
      </c>
      <c r="Z203">
        <f t="shared" ca="1" si="105"/>
        <v>7</v>
      </c>
      <c r="AA203">
        <f t="shared" ca="1" si="106"/>
        <v>7</v>
      </c>
      <c r="AB203">
        <f t="shared" ca="1" si="107"/>
        <v>5</v>
      </c>
      <c r="AC203">
        <f t="shared" ca="1" si="108"/>
        <v>7</v>
      </c>
    </row>
    <row r="204" spans="1:29" x14ac:dyDescent="0.2">
      <c r="A204">
        <f t="shared" ca="1" si="83"/>
        <v>46</v>
      </c>
      <c r="B204" t="str">
        <f t="shared" ca="1" si="84"/>
        <v>Travel_Rarely</v>
      </c>
      <c r="C204" t="str">
        <f t="shared" ca="1" si="85"/>
        <v>Human Resources</v>
      </c>
      <c r="D204">
        <f t="shared" ca="1" si="86"/>
        <v>14</v>
      </c>
      <c r="E204" t="str">
        <f t="shared" ca="1" si="87"/>
        <v>Human Resources</v>
      </c>
      <c r="F204">
        <v>1</v>
      </c>
      <c r="G204">
        <f t="shared" si="109"/>
        <v>203</v>
      </c>
      <c r="H204">
        <f t="shared" ca="1" si="88"/>
        <v>3</v>
      </c>
      <c r="I204" t="str">
        <f t="shared" ca="1" si="89"/>
        <v>Male</v>
      </c>
      <c r="J204">
        <f t="shared" ca="1" si="90"/>
        <v>4</v>
      </c>
      <c r="K204">
        <f t="shared" ca="1" si="91"/>
        <v>5</v>
      </c>
      <c r="L204" t="str">
        <f t="shared" ca="1" si="92"/>
        <v>Research Director</v>
      </c>
      <c r="M204">
        <f t="shared" ca="1" si="93"/>
        <v>3</v>
      </c>
      <c r="N204" t="str">
        <f t="shared" ca="1" si="94"/>
        <v>Divorced</v>
      </c>
      <c r="O204">
        <f t="shared" ca="1" si="95"/>
        <v>24440</v>
      </c>
      <c r="P204">
        <f t="shared" ca="1" si="96"/>
        <v>3</v>
      </c>
      <c r="Q204" t="str">
        <f t="shared" ca="1" si="97"/>
        <v>N</v>
      </c>
      <c r="R204" t="str">
        <f t="shared" ca="1" si="98"/>
        <v>Yes</v>
      </c>
      <c r="S204">
        <f t="shared" ca="1" si="99"/>
        <v>17</v>
      </c>
      <c r="T204">
        <f t="shared" ca="1" si="100"/>
        <v>4</v>
      </c>
      <c r="U204">
        <f t="shared" ca="1" si="100"/>
        <v>4</v>
      </c>
      <c r="V204">
        <f t="shared" ca="1" si="101"/>
        <v>3</v>
      </c>
      <c r="W204">
        <f t="shared" ca="1" si="102"/>
        <v>6</v>
      </c>
      <c r="X204">
        <f t="shared" ca="1" si="103"/>
        <v>2</v>
      </c>
      <c r="Y204">
        <f t="shared" ca="1" si="104"/>
        <v>3</v>
      </c>
      <c r="Z204">
        <f t="shared" ca="1" si="105"/>
        <v>6</v>
      </c>
      <c r="AA204">
        <f t="shared" ca="1" si="106"/>
        <v>6</v>
      </c>
      <c r="AB204">
        <f t="shared" ca="1" si="107"/>
        <v>6</v>
      </c>
      <c r="AC204">
        <f t="shared" ca="1" si="108"/>
        <v>5</v>
      </c>
    </row>
    <row r="205" spans="1:29" x14ac:dyDescent="0.2">
      <c r="A205">
        <f t="shared" ca="1" si="83"/>
        <v>49</v>
      </c>
      <c r="B205" t="str">
        <f t="shared" ca="1" si="84"/>
        <v>Travel_Rarely</v>
      </c>
      <c r="C205" t="str">
        <f t="shared" ca="1" si="85"/>
        <v>Research &amp; Development</v>
      </c>
      <c r="D205">
        <f t="shared" ca="1" si="86"/>
        <v>14</v>
      </c>
      <c r="E205" t="str">
        <f t="shared" ca="1" si="87"/>
        <v>Other</v>
      </c>
      <c r="F205">
        <v>1</v>
      </c>
      <c r="G205">
        <f t="shared" si="109"/>
        <v>204</v>
      </c>
      <c r="H205">
        <f t="shared" ca="1" si="88"/>
        <v>3</v>
      </c>
      <c r="I205" t="str">
        <f t="shared" ca="1" si="89"/>
        <v>Non-binary</v>
      </c>
      <c r="J205">
        <f t="shared" ca="1" si="90"/>
        <v>2</v>
      </c>
      <c r="K205">
        <f t="shared" ca="1" si="91"/>
        <v>4</v>
      </c>
      <c r="L205" t="str">
        <f t="shared" ca="1" si="92"/>
        <v>Manager</v>
      </c>
      <c r="M205">
        <f t="shared" ca="1" si="93"/>
        <v>2</v>
      </c>
      <c r="N205" t="str">
        <f t="shared" ca="1" si="94"/>
        <v>Married</v>
      </c>
      <c r="O205">
        <f t="shared" ca="1" si="95"/>
        <v>15874.300000000001</v>
      </c>
      <c r="P205">
        <f t="shared" ca="1" si="96"/>
        <v>2</v>
      </c>
      <c r="Q205" t="str">
        <f t="shared" ca="1" si="97"/>
        <v>Y</v>
      </c>
      <c r="R205" t="str">
        <f t="shared" ca="1" si="98"/>
        <v>Yes</v>
      </c>
      <c r="S205">
        <f t="shared" ca="1" si="99"/>
        <v>11</v>
      </c>
      <c r="T205">
        <f t="shared" ca="1" si="100"/>
        <v>1</v>
      </c>
      <c r="U205">
        <f t="shared" ca="1" si="100"/>
        <v>4</v>
      </c>
      <c r="V205">
        <f t="shared" ca="1" si="101"/>
        <v>3</v>
      </c>
      <c r="W205">
        <f t="shared" ca="1" si="102"/>
        <v>12</v>
      </c>
      <c r="X205">
        <f t="shared" ca="1" si="103"/>
        <v>6</v>
      </c>
      <c r="Y205">
        <f t="shared" ca="1" si="104"/>
        <v>4</v>
      </c>
      <c r="Z205">
        <f t="shared" ca="1" si="105"/>
        <v>1</v>
      </c>
      <c r="AA205">
        <f t="shared" ca="1" si="106"/>
        <v>1</v>
      </c>
      <c r="AB205">
        <f t="shared" ca="1" si="107"/>
        <v>4</v>
      </c>
      <c r="AC205">
        <f t="shared" ca="1" si="108"/>
        <v>1</v>
      </c>
    </row>
    <row r="206" spans="1:29" x14ac:dyDescent="0.2">
      <c r="A206">
        <f t="shared" ca="1" si="83"/>
        <v>58</v>
      </c>
      <c r="B206" t="str">
        <f t="shared" ca="1" si="84"/>
        <v>Travel_Frequently</v>
      </c>
      <c r="C206" t="str">
        <f t="shared" ca="1" si="85"/>
        <v>Sales</v>
      </c>
      <c r="D206">
        <f t="shared" ca="1" si="86"/>
        <v>19</v>
      </c>
      <c r="E206" t="str">
        <f t="shared" ca="1" si="87"/>
        <v>Technical Degree</v>
      </c>
      <c r="F206">
        <v>1</v>
      </c>
      <c r="G206">
        <f t="shared" si="109"/>
        <v>205</v>
      </c>
      <c r="H206">
        <f t="shared" ca="1" si="88"/>
        <v>4</v>
      </c>
      <c r="I206" t="str">
        <f t="shared" ca="1" si="89"/>
        <v>Female</v>
      </c>
      <c r="J206">
        <f t="shared" ca="1" si="90"/>
        <v>2</v>
      </c>
      <c r="K206">
        <f t="shared" ca="1" si="91"/>
        <v>4</v>
      </c>
      <c r="L206" t="str">
        <f t="shared" ca="1" si="92"/>
        <v>Research Director</v>
      </c>
      <c r="M206">
        <f t="shared" ca="1" si="93"/>
        <v>1</v>
      </c>
      <c r="N206" t="str">
        <f t="shared" ca="1" si="94"/>
        <v>Married</v>
      </c>
      <c r="O206">
        <f t="shared" ca="1" si="95"/>
        <v>14033.300000000001</v>
      </c>
      <c r="P206">
        <f t="shared" ca="1" si="96"/>
        <v>6</v>
      </c>
      <c r="Q206" t="str">
        <f t="shared" ca="1" si="97"/>
        <v>Y</v>
      </c>
      <c r="R206" t="str">
        <f t="shared" ca="1" si="98"/>
        <v>Yes</v>
      </c>
      <c r="S206">
        <f t="shared" ca="1" si="99"/>
        <v>25</v>
      </c>
      <c r="T206">
        <f t="shared" ca="1" si="100"/>
        <v>2</v>
      </c>
      <c r="U206">
        <f t="shared" ca="1" si="100"/>
        <v>4</v>
      </c>
      <c r="V206">
        <f t="shared" ca="1" si="101"/>
        <v>3</v>
      </c>
      <c r="W206">
        <f t="shared" ca="1" si="102"/>
        <v>5</v>
      </c>
      <c r="X206">
        <f t="shared" ca="1" si="103"/>
        <v>4</v>
      </c>
      <c r="Y206">
        <f t="shared" ca="1" si="104"/>
        <v>4</v>
      </c>
      <c r="Z206">
        <f t="shared" ca="1" si="105"/>
        <v>5</v>
      </c>
      <c r="AA206">
        <f t="shared" ca="1" si="106"/>
        <v>5</v>
      </c>
      <c r="AB206">
        <f t="shared" ca="1" si="107"/>
        <v>5</v>
      </c>
      <c r="AC206">
        <f t="shared" ca="1" si="108"/>
        <v>5</v>
      </c>
    </row>
    <row r="207" spans="1:29" x14ac:dyDescent="0.2">
      <c r="A207">
        <f t="shared" ca="1" si="83"/>
        <v>31</v>
      </c>
      <c r="B207" t="str">
        <f t="shared" ca="1" si="84"/>
        <v>Travel_Frequently</v>
      </c>
      <c r="C207" t="str">
        <f t="shared" ca="1" si="85"/>
        <v>Sales</v>
      </c>
      <c r="D207">
        <f t="shared" ca="1" si="86"/>
        <v>2</v>
      </c>
      <c r="E207" t="str">
        <f t="shared" ca="1" si="87"/>
        <v>Human Resources</v>
      </c>
      <c r="F207">
        <v>1</v>
      </c>
      <c r="G207">
        <f t="shared" si="109"/>
        <v>206</v>
      </c>
      <c r="H207">
        <f t="shared" ca="1" si="88"/>
        <v>1</v>
      </c>
      <c r="I207" t="str">
        <f t="shared" ca="1" si="89"/>
        <v>Female</v>
      </c>
      <c r="J207">
        <f t="shared" ca="1" si="90"/>
        <v>3</v>
      </c>
      <c r="K207">
        <f t="shared" ca="1" si="91"/>
        <v>2</v>
      </c>
      <c r="L207" t="str">
        <f t="shared" ca="1" si="92"/>
        <v>Healthcare Representative</v>
      </c>
      <c r="M207">
        <f t="shared" ca="1" si="93"/>
        <v>1</v>
      </c>
      <c r="N207" t="str">
        <f t="shared" ca="1" si="94"/>
        <v>Married</v>
      </c>
      <c r="O207">
        <f t="shared" ca="1" si="95"/>
        <v>3606.6000000000004</v>
      </c>
      <c r="P207">
        <f t="shared" ca="1" si="96"/>
        <v>3</v>
      </c>
      <c r="Q207" t="str">
        <f t="shared" ca="1" si="97"/>
        <v>N</v>
      </c>
      <c r="R207" t="str">
        <f t="shared" ca="1" si="98"/>
        <v>No</v>
      </c>
      <c r="S207">
        <f t="shared" ca="1" si="99"/>
        <v>21</v>
      </c>
      <c r="T207">
        <f t="shared" ca="1" si="100"/>
        <v>4</v>
      </c>
      <c r="U207">
        <f t="shared" ca="1" si="100"/>
        <v>3</v>
      </c>
      <c r="V207">
        <f t="shared" ca="1" si="101"/>
        <v>2</v>
      </c>
      <c r="W207">
        <f t="shared" ca="1" si="102"/>
        <v>2</v>
      </c>
      <c r="X207">
        <f t="shared" ca="1" si="103"/>
        <v>1</v>
      </c>
      <c r="Y207">
        <f t="shared" ca="1" si="104"/>
        <v>3</v>
      </c>
      <c r="Z207">
        <f t="shared" ca="1" si="105"/>
        <v>2</v>
      </c>
      <c r="AA207">
        <f t="shared" ca="1" si="106"/>
        <v>2</v>
      </c>
      <c r="AB207">
        <f t="shared" ca="1" si="107"/>
        <v>2</v>
      </c>
      <c r="AC207">
        <f t="shared" ca="1" si="108"/>
        <v>2</v>
      </c>
    </row>
    <row r="208" spans="1:29" x14ac:dyDescent="0.2">
      <c r="A208">
        <f t="shared" ca="1" si="83"/>
        <v>50</v>
      </c>
      <c r="B208" t="str">
        <f t="shared" ca="1" si="84"/>
        <v>Travel_Rarely</v>
      </c>
      <c r="C208" t="str">
        <f t="shared" ca="1" si="85"/>
        <v>Research &amp; Development</v>
      </c>
      <c r="D208">
        <f t="shared" ca="1" si="86"/>
        <v>13</v>
      </c>
      <c r="E208" t="str">
        <f t="shared" ca="1" si="87"/>
        <v>Medical</v>
      </c>
      <c r="F208">
        <v>1</v>
      </c>
      <c r="G208">
        <f t="shared" si="109"/>
        <v>207</v>
      </c>
      <c r="H208">
        <f t="shared" ca="1" si="88"/>
        <v>1</v>
      </c>
      <c r="I208" t="str">
        <f t="shared" ca="1" si="89"/>
        <v>Non-binary</v>
      </c>
      <c r="J208">
        <f t="shared" ca="1" si="90"/>
        <v>1</v>
      </c>
      <c r="K208">
        <f t="shared" ca="1" si="91"/>
        <v>3</v>
      </c>
      <c r="L208" t="str">
        <f t="shared" ca="1" si="92"/>
        <v>Research Scientist</v>
      </c>
      <c r="M208">
        <f t="shared" ca="1" si="93"/>
        <v>2</v>
      </c>
      <c r="N208" t="str">
        <f t="shared" ca="1" si="94"/>
        <v>Divorced</v>
      </c>
      <c r="O208">
        <f t="shared" ca="1" si="95"/>
        <v>23242.600000000002</v>
      </c>
      <c r="P208">
        <f t="shared" ca="1" si="96"/>
        <v>9</v>
      </c>
      <c r="Q208" t="str">
        <f t="shared" ca="1" si="97"/>
        <v>N</v>
      </c>
      <c r="R208" t="str">
        <f t="shared" ca="1" si="98"/>
        <v>Yes</v>
      </c>
      <c r="S208">
        <f t="shared" ca="1" si="99"/>
        <v>20</v>
      </c>
      <c r="T208">
        <f t="shared" ca="1" si="100"/>
        <v>2</v>
      </c>
      <c r="U208">
        <f t="shared" ca="1" si="100"/>
        <v>2</v>
      </c>
      <c r="V208">
        <f t="shared" ca="1" si="101"/>
        <v>0</v>
      </c>
      <c r="W208">
        <f t="shared" ca="1" si="102"/>
        <v>4</v>
      </c>
      <c r="X208">
        <f t="shared" ca="1" si="103"/>
        <v>1</v>
      </c>
      <c r="Y208">
        <f t="shared" ca="1" si="104"/>
        <v>1</v>
      </c>
      <c r="Z208">
        <f t="shared" ca="1" si="105"/>
        <v>4</v>
      </c>
      <c r="AA208">
        <f t="shared" ca="1" si="106"/>
        <v>4</v>
      </c>
      <c r="AB208">
        <f t="shared" ca="1" si="107"/>
        <v>4</v>
      </c>
      <c r="AC208">
        <f t="shared" ca="1" si="108"/>
        <v>1</v>
      </c>
    </row>
    <row r="209" spans="1:29" x14ac:dyDescent="0.2">
      <c r="A209">
        <f t="shared" ca="1" si="83"/>
        <v>47</v>
      </c>
      <c r="B209" t="str">
        <f t="shared" ca="1" si="84"/>
        <v>Travel_Frequently</v>
      </c>
      <c r="C209" t="str">
        <f t="shared" ca="1" si="85"/>
        <v>Human Resources</v>
      </c>
      <c r="D209">
        <f t="shared" ca="1" si="86"/>
        <v>5</v>
      </c>
      <c r="E209" t="str">
        <f t="shared" ca="1" si="87"/>
        <v>Technical Degree</v>
      </c>
      <c r="F209">
        <v>1</v>
      </c>
      <c r="G209">
        <f t="shared" si="109"/>
        <v>208</v>
      </c>
      <c r="H209">
        <f t="shared" ca="1" si="88"/>
        <v>4</v>
      </c>
      <c r="I209" t="str">
        <f t="shared" ca="1" si="89"/>
        <v>Prefer not to say</v>
      </c>
      <c r="J209">
        <f t="shared" ca="1" si="90"/>
        <v>2</v>
      </c>
      <c r="K209">
        <f t="shared" ca="1" si="91"/>
        <v>2</v>
      </c>
      <c r="L209" t="str">
        <f t="shared" ca="1" si="92"/>
        <v>Research Scientist</v>
      </c>
      <c r="M209">
        <f t="shared" ca="1" si="93"/>
        <v>1</v>
      </c>
      <c r="N209" t="str">
        <f t="shared" ca="1" si="94"/>
        <v>Divorced</v>
      </c>
      <c r="O209">
        <f t="shared" ca="1" si="95"/>
        <v>23521</v>
      </c>
      <c r="P209">
        <f t="shared" ca="1" si="96"/>
        <v>6</v>
      </c>
      <c r="Q209" t="str">
        <f t="shared" ca="1" si="97"/>
        <v>Y</v>
      </c>
      <c r="R209" t="str">
        <f t="shared" ca="1" si="98"/>
        <v>Yes</v>
      </c>
      <c r="S209">
        <f t="shared" ca="1" si="99"/>
        <v>20</v>
      </c>
      <c r="T209">
        <f t="shared" ca="1" si="100"/>
        <v>1</v>
      </c>
      <c r="U209">
        <f t="shared" ca="1" si="100"/>
        <v>1</v>
      </c>
      <c r="V209">
        <f t="shared" ca="1" si="101"/>
        <v>1</v>
      </c>
      <c r="W209">
        <f t="shared" ca="1" si="102"/>
        <v>18</v>
      </c>
      <c r="X209">
        <f t="shared" ca="1" si="103"/>
        <v>1</v>
      </c>
      <c r="Y209">
        <f t="shared" ca="1" si="104"/>
        <v>3</v>
      </c>
      <c r="Z209">
        <f t="shared" ca="1" si="105"/>
        <v>18</v>
      </c>
      <c r="AA209">
        <f t="shared" ca="1" si="106"/>
        <v>11</v>
      </c>
      <c r="AB209">
        <f t="shared" ca="1" si="107"/>
        <v>15</v>
      </c>
      <c r="AC209">
        <f t="shared" ca="1" si="108"/>
        <v>8</v>
      </c>
    </row>
    <row r="210" spans="1:29" x14ac:dyDescent="0.2">
      <c r="A210">
        <f t="shared" ca="1" si="83"/>
        <v>31</v>
      </c>
      <c r="B210" t="str">
        <f t="shared" ca="1" si="84"/>
        <v>Travel_Rarely</v>
      </c>
      <c r="C210" t="str">
        <f t="shared" ca="1" si="85"/>
        <v>Human Resources</v>
      </c>
      <c r="D210">
        <f t="shared" ca="1" si="86"/>
        <v>0</v>
      </c>
      <c r="E210" t="str">
        <f t="shared" ca="1" si="87"/>
        <v>Medical</v>
      </c>
      <c r="F210">
        <v>1</v>
      </c>
      <c r="G210">
        <f t="shared" si="109"/>
        <v>209</v>
      </c>
      <c r="H210">
        <f t="shared" ca="1" si="88"/>
        <v>2</v>
      </c>
      <c r="I210" t="str">
        <f t="shared" ca="1" si="89"/>
        <v>Prefer to self-describe</v>
      </c>
      <c r="J210">
        <f t="shared" ca="1" si="90"/>
        <v>1</v>
      </c>
      <c r="K210">
        <f t="shared" ca="1" si="91"/>
        <v>5</v>
      </c>
      <c r="L210" t="str">
        <f t="shared" ca="1" si="92"/>
        <v>Manager</v>
      </c>
      <c r="M210">
        <f t="shared" ca="1" si="93"/>
        <v>1</v>
      </c>
      <c r="N210" t="str">
        <f t="shared" ca="1" si="94"/>
        <v>Divorced</v>
      </c>
      <c r="O210">
        <f t="shared" ca="1" si="95"/>
        <v>5815.4000000000005</v>
      </c>
      <c r="P210">
        <f t="shared" ca="1" si="96"/>
        <v>5</v>
      </c>
      <c r="Q210" t="str">
        <f t="shared" ca="1" si="97"/>
        <v>N</v>
      </c>
      <c r="R210" t="str">
        <f t="shared" ca="1" si="98"/>
        <v>No</v>
      </c>
      <c r="S210">
        <f t="shared" ca="1" si="99"/>
        <v>17</v>
      </c>
      <c r="T210">
        <f t="shared" ca="1" si="100"/>
        <v>4</v>
      </c>
      <c r="U210">
        <f t="shared" ca="1" si="100"/>
        <v>3</v>
      </c>
      <c r="V210">
        <f t="shared" ca="1" si="101"/>
        <v>2</v>
      </c>
      <c r="W210">
        <f t="shared" ca="1" si="102"/>
        <v>18</v>
      </c>
      <c r="X210">
        <f t="shared" ca="1" si="103"/>
        <v>0</v>
      </c>
      <c r="Y210">
        <f t="shared" ca="1" si="104"/>
        <v>3</v>
      </c>
      <c r="Z210">
        <f t="shared" ca="1" si="105"/>
        <v>5</v>
      </c>
      <c r="AA210">
        <f t="shared" ca="1" si="106"/>
        <v>2</v>
      </c>
      <c r="AB210">
        <f t="shared" ca="1" si="107"/>
        <v>9</v>
      </c>
      <c r="AC210">
        <f t="shared" ca="1" si="108"/>
        <v>5</v>
      </c>
    </row>
    <row r="211" spans="1:29" x14ac:dyDescent="0.2">
      <c r="A211">
        <f t="shared" ca="1" si="83"/>
        <v>48</v>
      </c>
      <c r="B211" t="str">
        <f t="shared" ca="1" si="84"/>
        <v>Travel_Frequently</v>
      </c>
      <c r="C211" t="str">
        <f t="shared" ca="1" si="85"/>
        <v>Research &amp; Development</v>
      </c>
      <c r="D211">
        <f t="shared" ca="1" si="86"/>
        <v>19</v>
      </c>
      <c r="E211" t="str">
        <f t="shared" ca="1" si="87"/>
        <v>Other</v>
      </c>
      <c r="F211">
        <v>1</v>
      </c>
      <c r="G211">
        <f t="shared" si="109"/>
        <v>210</v>
      </c>
      <c r="H211">
        <f t="shared" ca="1" si="88"/>
        <v>2</v>
      </c>
      <c r="I211" t="str">
        <f t="shared" ca="1" si="89"/>
        <v>Non-binary</v>
      </c>
      <c r="J211">
        <f t="shared" ca="1" si="90"/>
        <v>4</v>
      </c>
      <c r="K211">
        <f t="shared" ca="1" si="91"/>
        <v>1</v>
      </c>
      <c r="L211" t="str">
        <f t="shared" ca="1" si="92"/>
        <v>Manufacturing Director</v>
      </c>
      <c r="M211">
        <f t="shared" ca="1" si="93"/>
        <v>1</v>
      </c>
      <c r="N211" t="str">
        <f t="shared" ca="1" si="94"/>
        <v>Single</v>
      </c>
      <c r="O211">
        <f t="shared" ca="1" si="95"/>
        <v>7426.4000000000005</v>
      </c>
      <c r="P211">
        <f t="shared" ca="1" si="96"/>
        <v>8</v>
      </c>
      <c r="Q211" t="str">
        <f t="shared" ca="1" si="97"/>
        <v>N</v>
      </c>
      <c r="R211" t="str">
        <f t="shared" ca="1" si="98"/>
        <v>No</v>
      </c>
      <c r="S211">
        <f t="shared" ca="1" si="99"/>
        <v>22</v>
      </c>
      <c r="T211">
        <f t="shared" ca="1" si="100"/>
        <v>1</v>
      </c>
      <c r="U211">
        <f t="shared" ca="1" si="100"/>
        <v>4</v>
      </c>
      <c r="V211">
        <f t="shared" ca="1" si="101"/>
        <v>2</v>
      </c>
      <c r="W211">
        <f t="shared" ca="1" si="102"/>
        <v>8</v>
      </c>
      <c r="X211">
        <f t="shared" ca="1" si="103"/>
        <v>6</v>
      </c>
      <c r="Y211">
        <f t="shared" ca="1" si="104"/>
        <v>2</v>
      </c>
      <c r="Z211">
        <f t="shared" ca="1" si="105"/>
        <v>6</v>
      </c>
      <c r="AA211">
        <f t="shared" ca="1" si="106"/>
        <v>6</v>
      </c>
      <c r="AB211">
        <f t="shared" ca="1" si="107"/>
        <v>2</v>
      </c>
      <c r="AC211">
        <f t="shared" ca="1" si="108"/>
        <v>6</v>
      </c>
    </row>
    <row r="212" spans="1:29" x14ac:dyDescent="0.2">
      <c r="A212">
        <f t="shared" ca="1" si="83"/>
        <v>40</v>
      </c>
      <c r="B212" t="str">
        <f t="shared" ca="1" si="84"/>
        <v>Non-travel</v>
      </c>
      <c r="C212" t="str">
        <f t="shared" ca="1" si="85"/>
        <v>Research &amp; Development</v>
      </c>
      <c r="D212">
        <f t="shared" ca="1" si="86"/>
        <v>6</v>
      </c>
      <c r="E212" t="str">
        <f t="shared" ca="1" si="87"/>
        <v>Life Sciences</v>
      </c>
      <c r="F212">
        <v>1</v>
      </c>
      <c r="G212">
        <f t="shared" si="109"/>
        <v>211</v>
      </c>
      <c r="H212">
        <f t="shared" ca="1" si="88"/>
        <v>3</v>
      </c>
      <c r="I212" t="str">
        <f t="shared" ca="1" si="89"/>
        <v>Non-binary</v>
      </c>
      <c r="J212">
        <f t="shared" ca="1" si="90"/>
        <v>4</v>
      </c>
      <c r="K212">
        <f t="shared" ca="1" si="91"/>
        <v>1</v>
      </c>
      <c r="L212" t="str">
        <f t="shared" ca="1" si="92"/>
        <v>Sales Representative</v>
      </c>
      <c r="M212">
        <f t="shared" ca="1" si="93"/>
        <v>2</v>
      </c>
      <c r="N212" t="str">
        <f t="shared" ca="1" si="94"/>
        <v>Divorced</v>
      </c>
      <c r="O212">
        <f t="shared" ca="1" si="95"/>
        <v>12040</v>
      </c>
      <c r="P212">
        <f t="shared" ca="1" si="96"/>
        <v>10</v>
      </c>
      <c r="Q212" t="str">
        <f t="shared" ca="1" si="97"/>
        <v>Y</v>
      </c>
      <c r="R212" t="str">
        <f t="shared" ca="1" si="98"/>
        <v>No</v>
      </c>
      <c r="S212">
        <f t="shared" ca="1" si="99"/>
        <v>10</v>
      </c>
      <c r="T212">
        <f t="shared" ca="1" si="100"/>
        <v>1</v>
      </c>
      <c r="U212">
        <f t="shared" ca="1" si="100"/>
        <v>1</v>
      </c>
      <c r="V212">
        <f t="shared" ca="1" si="101"/>
        <v>1</v>
      </c>
      <c r="W212">
        <f t="shared" ca="1" si="102"/>
        <v>17</v>
      </c>
      <c r="X212">
        <f t="shared" ca="1" si="103"/>
        <v>6</v>
      </c>
      <c r="Y212">
        <f t="shared" ca="1" si="104"/>
        <v>1</v>
      </c>
      <c r="Z212">
        <f t="shared" ca="1" si="105"/>
        <v>2</v>
      </c>
      <c r="AA212">
        <f t="shared" ca="1" si="106"/>
        <v>2</v>
      </c>
      <c r="AB212">
        <f t="shared" ca="1" si="107"/>
        <v>7</v>
      </c>
      <c r="AC212">
        <f t="shared" ca="1" si="108"/>
        <v>2</v>
      </c>
    </row>
    <row r="213" spans="1:29" x14ac:dyDescent="0.2">
      <c r="A213">
        <f t="shared" ca="1" si="83"/>
        <v>37</v>
      </c>
      <c r="B213" t="str">
        <f t="shared" ca="1" si="84"/>
        <v>Travel_Rarely</v>
      </c>
      <c r="C213" t="str">
        <f t="shared" ca="1" si="85"/>
        <v>Human Resources</v>
      </c>
      <c r="D213">
        <f t="shared" ca="1" si="86"/>
        <v>14</v>
      </c>
      <c r="E213" t="str">
        <f t="shared" ca="1" si="87"/>
        <v>Life Sciences</v>
      </c>
      <c r="F213">
        <v>1</v>
      </c>
      <c r="G213">
        <f t="shared" si="109"/>
        <v>212</v>
      </c>
      <c r="H213">
        <f t="shared" ca="1" si="88"/>
        <v>3</v>
      </c>
      <c r="I213" t="str">
        <f t="shared" ca="1" si="89"/>
        <v>Prefer to self-describe</v>
      </c>
      <c r="J213">
        <f t="shared" ca="1" si="90"/>
        <v>2</v>
      </c>
      <c r="K213">
        <f t="shared" ca="1" si="91"/>
        <v>1</v>
      </c>
      <c r="L213" t="str">
        <f t="shared" ca="1" si="92"/>
        <v>Healthcare Representative</v>
      </c>
      <c r="M213">
        <f t="shared" ca="1" si="93"/>
        <v>4</v>
      </c>
      <c r="N213" t="str">
        <f t="shared" ca="1" si="94"/>
        <v>Married</v>
      </c>
      <c r="O213">
        <f t="shared" ca="1" si="95"/>
        <v>7112.1</v>
      </c>
      <c r="P213">
        <f t="shared" ca="1" si="96"/>
        <v>2</v>
      </c>
      <c r="Q213" t="str">
        <f t="shared" ca="1" si="97"/>
        <v>N</v>
      </c>
      <c r="R213" t="str">
        <f t="shared" ca="1" si="98"/>
        <v>Yes</v>
      </c>
      <c r="S213">
        <f t="shared" ca="1" si="99"/>
        <v>22</v>
      </c>
      <c r="T213">
        <f t="shared" ca="1" si="100"/>
        <v>3</v>
      </c>
      <c r="U213">
        <f t="shared" ca="1" si="100"/>
        <v>3</v>
      </c>
      <c r="V213">
        <f t="shared" ca="1" si="101"/>
        <v>2</v>
      </c>
      <c r="W213">
        <f t="shared" ca="1" si="102"/>
        <v>1</v>
      </c>
      <c r="X213">
        <f t="shared" ca="1" si="103"/>
        <v>1</v>
      </c>
      <c r="Y213">
        <f t="shared" ca="1" si="104"/>
        <v>4</v>
      </c>
      <c r="Z213">
        <f t="shared" ca="1" si="105"/>
        <v>1</v>
      </c>
      <c r="AA213">
        <f t="shared" ca="1" si="106"/>
        <v>1</v>
      </c>
      <c r="AB213">
        <f t="shared" ca="1" si="107"/>
        <v>1</v>
      </c>
      <c r="AC213">
        <f t="shared" ca="1" si="108"/>
        <v>1</v>
      </c>
    </row>
    <row r="214" spans="1:29" x14ac:dyDescent="0.2">
      <c r="A214">
        <f t="shared" ca="1" si="83"/>
        <v>48</v>
      </c>
      <c r="B214" t="str">
        <f t="shared" ca="1" si="84"/>
        <v>Travel_Rarely</v>
      </c>
      <c r="C214" t="str">
        <f t="shared" ca="1" si="85"/>
        <v>Human Resources</v>
      </c>
      <c r="D214">
        <f t="shared" ca="1" si="86"/>
        <v>26</v>
      </c>
      <c r="E214" t="str">
        <f t="shared" ca="1" si="87"/>
        <v>Technical Degree</v>
      </c>
      <c r="F214">
        <v>1</v>
      </c>
      <c r="G214">
        <f t="shared" si="109"/>
        <v>213</v>
      </c>
      <c r="H214">
        <f t="shared" ca="1" si="88"/>
        <v>4</v>
      </c>
      <c r="I214" t="str">
        <f t="shared" ca="1" si="89"/>
        <v>Male</v>
      </c>
      <c r="J214">
        <f t="shared" ca="1" si="90"/>
        <v>2</v>
      </c>
      <c r="K214">
        <f t="shared" ca="1" si="91"/>
        <v>4</v>
      </c>
      <c r="L214" t="str">
        <f t="shared" ca="1" si="92"/>
        <v>Sales Representative</v>
      </c>
      <c r="M214">
        <f t="shared" ca="1" si="93"/>
        <v>1</v>
      </c>
      <c r="N214" t="str">
        <f t="shared" ca="1" si="94"/>
        <v>Divorced</v>
      </c>
      <c r="O214">
        <f t="shared" ca="1" si="95"/>
        <v>12962.300000000001</v>
      </c>
      <c r="P214">
        <f t="shared" ca="1" si="96"/>
        <v>3</v>
      </c>
      <c r="Q214" t="str">
        <f t="shared" ca="1" si="97"/>
        <v>Y</v>
      </c>
      <c r="R214" t="str">
        <f t="shared" ca="1" si="98"/>
        <v>Yes</v>
      </c>
      <c r="S214">
        <f t="shared" ca="1" si="99"/>
        <v>19</v>
      </c>
      <c r="T214">
        <f t="shared" ca="1" si="100"/>
        <v>4</v>
      </c>
      <c r="U214">
        <f t="shared" ca="1" si="100"/>
        <v>1</v>
      </c>
      <c r="V214">
        <f t="shared" ca="1" si="101"/>
        <v>3</v>
      </c>
      <c r="W214">
        <f t="shared" ca="1" si="102"/>
        <v>14</v>
      </c>
      <c r="X214">
        <f t="shared" ca="1" si="103"/>
        <v>5</v>
      </c>
      <c r="Y214">
        <f t="shared" ca="1" si="104"/>
        <v>3</v>
      </c>
      <c r="Z214">
        <f t="shared" ca="1" si="105"/>
        <v>14</v>
      </c>
      <c r="AA214">
        <f t="shared" ca="1" si="106"/>
        <v>3</v>
      </c>
      <c r="AB214">
        <f t="shared" ca="1" si="107"/>
        <v>1</v>
      </c>
      <c r="AC214">
        <f t="shared" ca="1" si="108"/>
        <v>7</v>
      </c>
    </row>
    <row r="215" spans="1:29" x14ac:dyDescent="0.2">
      <c r="A215">
        <f t="shared" ca="1" si="83"/>
        <v>56</v>
      </c>
      <c r="B215" t="str">
        <f t="shared" ca="1" si="84"/>
        <v>Travel_Frequently</v>
      </c>
      <c r="C215" t="str">
        <f t="shared" ca="1" si="85"/>
        <v>Research &amp; Development</v>
      </c>
      <c r="D215">
        <f t="shared" ca="1" si="86"/>
        <v>0</v>
      </c>
      <c r="E215" t="str">
        <f t="shared" ca="1" si="87"/>
        <v>Human Resources</v>
      </c>
      <c r="F215">
        <v>1</v>
      </c>
      <c r="G215">
        <f t="shared" si="109"/>
        <v>214</v>
      </c>
      <c r="H215">
        <f t="shared" ca="1" si="88"/>
        <v>3</v>
      </c>
      <c r="I215" t="str">
        <f t="shared" ca="1" si="89"/>
        <v>Prefer to self-describe</v>
      </c>
      <c r="J215">
        <f t="shared" ca="1" si="90"/>
        <v>4</v>
      </c>
      <c r="K215">
        <f t="shared" ca="1" si="91"/>
        <v>3</v>
      </c>
      <c r="L215" t="str">
        <f t="shared" ca="1" si="92"/>
        <v>Human Resources</v>
      </c>
      <c r="M215">
        <f t="shared" ca="1" si="93"/>
        <v>3</v>
      </c>
      <c r="N215" t="str">
        <f t="shared" ca="1" si="94"/>
        <v>Single</v>
      </c>
      <c r="O215">
        <f t="shared" ca="1" si="95"/>
        <v>8106.6</v>
      </c>
      <c r="P215">
        <f t="shared" ca="1" si="96"/>
        <v>4</v>
      </c>
      <c r="Q215" t="str">
        <f t="shared" ca="1" si="97"/>
        <v>N</v>
      </c>
      <c r="R215" t="str">
        <f t="shared" ca="1" si="98"/>
        <v>Yes</v>
      </c>
      <c r="S215">
        <f t="shared" ca="1" si="99"/>
        <v>22</v>
      </c>
      <c r="T215">
        <f t="shared" ca="1" si="100"/>
        <v>1</v>
      </c>
      <c r="U215">
        <f t="shared" ca="1" si="100"/>
        <v>4</v>
      </c>
      <c r="V215">
        <f t="shared" ca="1" si="101"/>
        <v>3</v>
      </c>
      <c r="W215">
        <f t="shared" ca="1" si="102"/>
        <v>20</v>
      </c>
      <c r="X215">
        <f t="shared" ca="1" si="103"/>
        <v>2</v>
      </c>
      <c r="Y215">
        <f t="shared" ca="1" si="104"/>
        <v>3</v>
      </c>
      <c r="Z215">
        <f t="shared" ca="1" si="105"/>
        <v>20</v>
      </c>
      <c r="AA215">
        <f t="shared" ca="1" si="106"/>
        <v>16</v>
      </c>
      <c r="AB215">
        <f t="shared" ca="1" si="107"/>
        <v>5</v>
      </c>
      <c r="AC215">
        <f t="shared" ca="1" si="108"/>
        <v>12</v>
      </c>
    </row>
    <row r="216" spans="1:29" x14ac:dyDescent="0.2">
      <c r="A216">
        <f t="shared" ca="1" si="83"/>
        <v>40</v>
      </c>
      <c r="B216" t="str">
        <f t="shared" ca="1" si="84"/>
        <v>Travel_Frequently</v>
      </c>
      <c r="C216" t="str">
        <f t="shared" ca="1" si="85"/>
        <v>Research &amp; Development</v>
      </c>
      <c r="D216">
        <f t="shared" ca="1" si="86"/>
        <v>19</v>
      </c>
      <c r="E216" t="str">
        <f t="shared" ca="1" si="87"/>
        <v>Medical</v>
      </c>
      <c r="F216">
        <v>1</v>
      </c>
      <c r="G216">
        <f t="shared" si="109"/>
        <v>215</v>
      </c>
      <c r="H216">
        <f t="shared" ca="1" si="88"/>
        <v>4</v>
      </c>
      <c r="I216" t="str">
        <f t="shared" ca="1" si="89"/>
        <v>Male</v>
      </c>
      <c r="J216">
        <f t="shared" ca="1" si="90"/>
        <v>4</v>
      </c>
      <c r="K216">
        <f t="shared" ca="1" si="91"/>
        <v>1</v>
      </c>
      <c r="L216" t="str">
        <f t="shared" ca="1" si="92"/>
        <v>Human Resources</v>
      </c>
      <c r="M216">
        <f t="shared" ca="1" si="93"/>
        <v>4</v>
      </c>
      <c r="N216" t="str">
        <f t="shared" ca="1" si="94"/>
        <v>Divorced</v>
      </c>
      <c r="O216">
        <f t="shared" ca="1" si="95"/>
        <v>13803.2</v>
      </c>
      <c r="P216">
        <f t="shared" ca="1" si="96"/>
        <v>3</v>
      </c>
      <c r="Q216" t="str">
        <f t="shared" ca="1" si="97"/>
        <v>N</v>
      </c>
      <c r="R216" t="str">
        <f t="shared" ca="1" si="98"/>
        <v>No</v>
      </c>
      <c r="S216">
        <f t="shared" ca="1" si="99"/>
        <v>20</v>
      </c>
      <c r="T216">
        <f t="shared" ca="1" si="100"/>
        <v>3</v>
      </c>
      <c r="U216">
        <f t="shared" ca="1" si="100"/>
        <v>3</v>
      </c>
      <c r="V216">
        <f t="shared" ca="1" si="101"/>
        <v>0</v>
      </c>
      <c r="W216">
        <f t="shared" ca="1" si="102"/>
        <v>23</v>
      </c>
      <c r="X216">
        <f t="shared" ca="1" si="103"/>
        <v>5</v>
      </c>
      <c r="Y216">
        <f t="shared" ca="1" si="104"/>
        <v>1</v>
      </c>
      <c r="Z216">
        <f t="shared" ca="1" si="105"/>
        <v>14</v>
      </c>
      <c r="AA216">
        <f t="shared" ca="1" si="106"/>
        <v>1</v>
      </c>
      <c r="AB216">
        <f t="shared" ca="1" si="107"/>
        <v>15</v>
      </c>
      <c r="AC216">
        <f t="shared" ca="1" si="108"/>
        <v>14</v>
      </c>
    </row>
    <row r="217" spans="1:29" x14ac:dyDescent="0.2">
      <c r="A217">
        <f t="shared" ca="1" si="83"/>
        <v>60</v>
      </c>
      <c r="B217" t="str">
        <f t="shared" ca="1" si="84"/>
        <v>Non-travel</v>
      </c>
      <c r="C217" t="str">
        <f t="shared" ca="1" si="85"/>
        <v>Research &amp; Development</v>
      </c>
      <c r="D217">
        <f t="shared" ca="1" si="86"/>
        <v>2</v>
      </c>
      <c r="E217" t="str">
        <f t="shared" ca="1" si="87"/>
        <v>Life Sciences</v>
      </c>
      <c r="F217">
        <v>1</v>
      </c>
      <c r="G217">
        <f t="shared" si="109"/>
        <v>216</v>
      </c>
      <c r="H217">
        <f t="shared" ca="1" si="88"/>
        <v>2</v>
      </c>
      <c r="I217" t="str">
        <f t="shared" ca="1" si="89"/>
        <v>Male</v>
      </c>
      <c r="J217">
        <f t="shared" ca="1" si="90"/>
        <v>2</v>
      </c>
      <c r="K217">
        <f t="shared" ca="1" si="91"/>
        <v>1</v>
      </c>
      <c r="L217" t="str">
        <f t="shared" ca="1" si="92"/>
        <v>Laboratory Technician</v>
      </c>
      <c r="M217">
        <f t="shared" ca="1" si="93"/>
        <v>4</v>
      </c>
      <c r="N217" t="str">
        <f t="shared" ca="1" si="94"/>
        <v>Married</v>
      </c>
      <c r="O217">
        <f t="shared" ca="1" si="95"/>
        <v>7502.6</v>
      </c>
      <c r="P217">
        <f t="shared" ca="1" si="96"/>
        <v>2</v>
      </c>
      <c r="Q217" t="str">
        <f t="shared" ca="1" si="97"/>
        <v>N</v>
      </c>
      <c r="R217" t="str">
        <f t="shared" ca="1" si="98"/>
        <v>Yes</v>
      </c>
      <c r="S217">
        <f t="shared" ca="1" si="99"/>
        <v>22</v>
      </c>
      <c r="T217">
        <f t="shared" ca="1" si="100"/>
        <v>4</v>
      </c>
      <c r="U217">
        <f t="shared" ca="1" si="100"/>
        <v>4</v>
      </c>
      <c r="V217">
        <f t="shared" ca="1" si="101"/>
        <v>1</v>
      </c>
      <c r="W217">
        <f t="shared" ca="1" si="102"/>
        <v>25</v>
      </c>
      <c r="X217">
        <f t="shared" ca="1" si="103"/>
        <v>4</v>
      </c>
      <c r="Y217">
        <f t="shared" ca="1" si="104"/>
        <v>4</v>
      </c>
      <c r="Z217">
        <f t="shared" ca="1" si="105"/>
        <v>18</v>
      </c>
      <c r="AA217">
        <f t="shared" ca="1" si="106"/>
        <v>17</v>
      </c>
      <c r="AB217">
        <f t="shared" ca="1" si="107"/>
        <v>11</v>
      </c>
      <c r="AC217">
        <f t="shared" ca="1" si="108"/>
        <v>1</v>
      </c>
    </row>
    <row r="218" spans="1:29" x14ac:dyDescent="0.2">
      <c r="A218">
        <f t="shared" ca="1" si="83"/>
        <v>27</v>
      </c>
      <c r="B218" t="str">
        <f t="shared" ca="1" si="84"/>
        <v>Travel_Frequently</v>
      </c>
      <c r="C218" t="str">
        <f t="shared" ca="1" si="85"/>
        <v>Research &amp; Development</v>
      </c>
      <c r="D218">
        <f t="shared" ca="1" si="86"/>
        <v>15</v>
      </c>
      <c r="E218" t="str">
        <f t="shared" ca="1" si="87"/>
        <v>Medical</v>
      </c>
      <c r="F218">
        <v>1</v>
      </c>
      <c r="G218">
        <f t="shared" si="109"/>
        <v>217</v>
      </c>
      <c r="H218">
        <f t="shared" ca="1" si="88"/>
        <v>1</v>
      </c>
      <c r="I218" t="str">
        <f t="shared" ca="1" si="89"/>
        <v>Male</v>
      </c>
      <c r="J218">
        <f t="shared" ca="1" si="90"/>
        <v>4</v>
      </c>
      <c r="K218">
        <f t="shared" ca="1" si="91"/>
        <v>5</v>
      </c>
      <c r="L218" t="str">
        <f t="shared" ca="1" si="92"/>
        <v>Laboratory Technician</v>
      </c>
      <c r="M218">
        <f t="shared" ca="1" si="93"/>
        <v>4</v>
      </c>
      <c r="N218" t="str">
        <f t="shared" ca="1" si="94"/>
        <v>Married</v>
      </c>
      <c r="O218">
        <f t="shared" ca="1" si="95"/>
        <v>17562.5</v>
      </c>
      <c r="P218">
        <f t="shared" ca="1" si="96"/>
        <v>8</v>
      </c>
      <c r="Q218" t="str">
        <f t="shared" ca="1" si="97"/>
        <v>N</v>
      </c>
      <c r="R218" t="str">
        <f t="shared" ca="1" si="98"/>
        <v>Yes</v>
      </c>
      <c r="S218">
        <f t="shared" ca="1" si="99"/>
        <v>15</v>
      </c>
      <c r="T218">
        <f t="shared" ca="1" si="100"/>
        <v>1</v>
      </c>
      <c r="U218">
        <f t="shared" ca="1" si="100"/>
        <v>3</v>
      </c>
      <c r="V218">
        <f t="shared" ca="1" si="101"/>
        <v>3</v>
      </c>
      <c r="W218">
        <f t="shared" ca="1" si="102"/>
        <v>6</v>
      </c>
      <c r="X218">
        <f t="shared" ca="1" si="103"/>
        <v>4</v>
      </c>
      <c r="Y218">
        <f t="shared" ca="1" si="104"/>
        <v>1</v>
      </c>
      <c r="Z218">
        <f t="shared" ca="1" si="105"/>
        <v>6</v>
      </c>
      <c r="AA218">
        <f t="shared" ca="1" si="106"/>
        <v>2</v>
      </c>
      <c r="AB218">
        <f t="shared" ca="1" si="107"/>
        <v>5</v>
      </c>
      <c r="AC218">
        <f t="shared" ca="1" si="108"/>
        <v>6</v>
      </c>
    </row>
    <row r="219" spans="1:29" x14ac:dyDescent="0.2">
      <c r="A219">
        <f t="shared" ca="1" si="83"/>
        <v>37</v>
      </c>
      <c r="B219" t="str">
        <f t="shared" ca="1" si="84"/>
        <v>Travel_Rarely</v>
      </c>
      <c r="C219" t="str">
        <f t="shared" ca="1" si="85"/>
        <v>Research &amp; Development</v>
      </c>
      <c r="D219">
        <f t="shared" ca="1" si="86"/>
        <v>13</v>
      </c>
      <c r="E219" t="str">
        <f t="shared" ca="1" si="87"/>
        <v>Human Resources</v>
      </c>
      <c r="F219">
        <v>1</v>
      </c>
      <c r="G219">
        <f t="shared" si="109"/>
        <v>218</v>
      </c>
      <c r="H219">
        <f t="shared" ca="1" si="88"/>
        <v>2</v>
      </c>
      <c r="I219" t="str">
        <f t="shared" ca="1" si="89"/>
        <v>Prefer not to say</v>
      </c>
      <c r="J219">
        <f t="shared" ca="1" si="90"/>
        <v>1</v>
      </c>
      <c r="K219">
        <f t="shared" ca="1" si="91"/>
        <v>1</v>
      </c>
      <c r="L219" t="str">
        <f t="shared" ca="1" si="92"/>
        <v>Research Director</v>
      </c>
      <c r="M219">
        <f t="shared" ca="1" si="93"/>
        <v>3</v>
      </c>
      <c r="N219" t="str">
        <f t="shared" ca="1" si="94"/>
        <v>Single</v>
      </c>
      <c r="O219">
        <f t="shared" ca="1" si="95"/>
        <v>11305.300000000001</v>
      </c>
      <c r="P219">
        <f t="shared" ca="1" si="96"/>
        <v>8</v>
      </c>
      <c r="Q219" t="str">
        <f t="shared" ca="1" si="97"/>
        <v>N</v>
      </c>
      <c r="R219" t="str">
        <f t="shared" ca="1" si="98"/>
        <v>Yes</v>
      </c>
      <c r="S219">
        <f t="shared" ca="1" si="99"/>
        <v>15</v>
      </c>
      <c r="T219">
        <f t="shared" ca="1" si="100"/>
        <v>4</v>
      </c>
      <c r="U219">
        <f t="shared" ca="1" si="100"/>
        <v>1</v>
      </c>
      <c r="V219">
        <f t="shared" ca="1" si="101"/>
        <v>1</v>
      </c>
      <c r="W219">
        <f t="shared" ca="1" si="102"/>
        <v>0</v>
      </c>
      <c r="X219">
        <f t="shared" ca="1" si="103"/>
        <v>0</v>
      </c>
      <c r="Y219">
        <f t="shared" ca="1" si="104"/>
        <v>3</v>
      </c>
      <c r="Z219">
        <f t="shared" ca="1" si="105"/>
        <v>0</v>
      </c>
      <c r="AA219">
        <f t="shared" ca="1" si="106"/>
        <v>0</v>
      </c>
      <c r="AB219">
        <f t="shared" ca="1" si="107"/>
        <v>0</v>
      </c>
      <c r="AC219">
        <f t="shared" ca="1" si="108"/>
        <v>0</v>
      </c>
    </row>
    <row r="220" spans="1:29" x14ac:dyDescent="0.2">
      <c r="A220">
        <f t="shared" ca="1" si="83"/>
        <v>47</v>
      </c>
      <c r="B220" t="str">
        <f t="shared" ca="1" si="84"/>
        <v>Travel_Frequently</v>
      </c>
      <c r="C220" t="str">
        <f t="shared" ca="1" si="85"/>
        <v>Sales</v>
      </c>
      <c r="D220">
        <f t="shared" ca="1" si="86"/>
        <v>7</v>
      </c>
      <c r="E220" t="str">
        <f t="shared" ca="1" si="87"/>
        <v>Other</v>
      </c>
      <c r="F220">
        <v>1</v>
      </c>
      <c r="G220">
        <f t="shared" si="109"/>
        <v>219</v>
      </c>
      <c r="H220">
        <f t="shared" ca="1" si="88"/>
        <v>3</v>
      </c>
      <c r="I220" t="str">
        <f t="shared" ca="1" si="89"/>
        <v>Prefer not to say</v>
      </c>
      <c r="J220">
        <f t="shared" ca="1" si="90"/>
        <v>4</v>
      </c>
      <c r="K220">
        <f t="shared" ca="1" si="91"/>
        <v>3</v>
      </c>
      <c r="L220" t="str">
        <f t="shared" ca="1" si="92"/>
        <v>Human Resources</v>
      </c>
      <c r="M220">
        <f t="shared" ca="1" si="93"/>
        <v>1</v>
      </c>
      <c r="N220" t="str">
        <f t="shared" ca="1" si="94"/>
        <v>Single</v>
      </c>
      <c r="O220">
        <f t="shared" ca="1" si="95"/>
        <v>9830</v>
      </c>
      <c r="P220">
        <f t="shared" ca="1" si="96"/>
        <v>4</v>
      </c>
      <c r="Q220" t="str">
        <f t="shared" ca="1" si="97"/>
        <v>N</v>
      </c>
      <c r="R220" t="str">
        <f t="shared" ca="1" si="98"/>
        <v>Yes</v>
      </c>
      <c r="S220">
        <f t="shared" ca="1" si="99"/>
        <v>22</v>
      </c>
      <c r="T220">
        <f t="shared" ca="1" si="100"/>
        <v>4</v>
      </c>
      <c r="U220">
        <f t="shared" ca="1" si="100"/>
        <v>1</v>
      </c>
      <c r="V220">
        <f t="shared" ca="1" si="101"/>
        <v>2</v>
      </c>
      <c r="W220">
        <f t="shared" ca="1" si="102"/>
        <v>3</v>
      </c>
      <c r="X220">
        <f t="shared" ca="1" si="103"/>
        <v>5</v>
      </c>
      <c r="Y220">
        <f t="shared" ca="1" si="104"/>
        <v>3</v>
      </c>
      <c r="Z220">
        <f t="shared" ca="1" si="105"/>
        <v>3</v>
      </c>
      <c r="AA220">
        <f t="shared" ca="1" si="106"/>
        <v>3</v>
      </c>
      <c r="AB220">
        <f t="shared" ca="1" si="107"/>
        <v>3</v>
      </c>
      <c r="AC220">
        <f t="shared" ca="1" si="108"/>
        <v>3</v>
      </c>
    </row>
    <row r="221" spans="1:29" x14ac:dyDescent="0.2">
      <c r="A221">
        <f t="shared" ca="1" si="83"/>
        <v>58</v>
      </c>
      <c r="B221" t="str">
        <f t="shared" ca="1" si="84"/>
        <v>Non-travel</v>
      </c>
      <c r="C221" t="str">
        <f t="shared" ca="1" si="85"/>
        <v>Research &amp; Development</v>
      </c>
      <c r="D221">
        <f t="shared" ca="1" si="86"/>
        <v>11</v>
      </c>
      <c r="E221" t="str">
        <f t="shared" ca="1" si="87"/>
        <v>Medical</v>
      </c>
      <c r="F221">
        <v>1</v>
      </c>
      <c r="G221">
        <f t="shared" si="109"/>
        <v>220</v>
      </c>
      <c r="H221">
        <f t="shared" ca="1" si="88"/>
        <v>3</v>
      </c>
      <c r="I221" t="str">
        <f t="shared" ca="1" si="89"/>
        <v>Male</v>
      </c>
      <c r="J221">
        <f t="shared" ca="1" si="90"/>
        <v>1</v>
      </c>
      <c r="K221">
        <f t="shared" ca="1" si="91"/>
        <v>5</v>
      </c>
      <c r="L221" t="str">
        <f t="shared" ca="1" si="92"/>
        <v>Laboratory Technician</v>
      </c>
      <c r="M221">
        <f t="shared" ca="1" si="93"/>
        <v>2</v>
      </c>
      <c r="N221" t="str">
        <f t="shared" ca="1" si="94"/>
        <v>Married</v>
      </c>
      <c r="O221">
        <f t="shared" ca="1" si="95"/>
        <v>19560.7</v>
      </c>
      <c r="P221">
        <f t="shared" ca="1" si="96"/>
        <v>4</v>
      </c>
      <c r="Q221" t="str">
        <f t="shared" ca="1" si="97"/>
        <v>N</v>
      </c>
      <c r="R221" t="str">
        <f t="shared" ca="1" si="98"/>
        <v>Yes</v>
      </c>
      <c r="S221">
        <f t="shared" ca="1" si="99"/>
        <v>19</v>
      </c>
      <c r="T221">
        <f t="shared" ca="1" si="100"/>
        <v>1</v>
      </c>
      <c r="U221">
        <f t="shared" ca="1" si="100"/>
        <v>2</v>
      </c>
      <c r="V221">
        <f t="shared" ca="1" si="101"/>
        <v>2</v>
      </c>
      <c r="W221">
        <f t="shared" ca="1" si="102"/>
        <v>1</v>
      </c>
      <c r="X221">
        <f t="shared" ca="1" si="103"/>
        <v>1</v>
      </c>
      <c r="Y221">
        <f t="shared" ca="1" si="104"/>
        <v>1</v>
      </c>
      <c r="Z221">
        <f t="shared" ca="1" si="105"/>
        <v>1</v>
      </c>
      <c r="AA221">
        <f t="shared" ca="1" si="106"/>
        <v>1</v>
      </c>
      <c r="AB221">
        <f t="shared" ca="1" si="107"/>
        <v>1</v>
      </c>
      <c r="AC221">
        <f t="shared" ca="1" si="108"/>
        <v>1</v>
      </c>
    </row>
    <row r="222" spans="1:29" x14ac:dyDescent="0.2">
      <c r="A222">
        <f t="shared" ca="1" si="83"/>
        <v>46</v>
      </c>
      <c r="B222" t="str">
        <f t="shared" ca="1" si="84"/>
        <v>Non-travel</v>
      </c>
      <c r="C222" t="str">
        <f t="shared" ca="1" si="85"/>
        <v>Sales</v>
      </c>
      <c r="D222">
        <f t="shared" ca="1" si="86"/>
        <v>27</v>
      </c>
      <c r="E222" t="str">
        <f t="shared" ca="1" si="87"/>
        <v>Other</v>
      </c>
      <c r="F222">
        <v>1</v>
      </c>
      <c r="G222">
        <f t="shared" si="109"/>
        <v>221</v>
      </c>
      <c r="H222">
        <f t="shared" ca="1" si="88"/>
        <v>3</v>
      </c>
      <c r="I222" t="str">
        <f t="shared" ca="1" si="89"/>
        <v>Female</v>
      </c>
      <c r="J222">
        <f t="shared" ca="1" si="90"/>
        <v>2</v>
      </c>
      <c r="K222">
        <f t="shared" ca="1" si="91"/>
        <v>5</v>
      </c>
      <c r="L222" t="str">
        <f t="shared" ca="1" si="92"/>
        <v>Human Resources</v>
      </c>
      <c r="M222">
        <f t="shared" ca="1" si="93"/>
        <v>1</v>
      </c>
      <c r="N222" t="str">
        <f t="shared" ca="1" si="94"/>
        <v>Single</v>
      </c>
      <c r="O222">
        <f t="shared" ca="1" si="95"/>
        <v>22055.800000000003</v>
      </c>
      <c r="P222">
        <f t="shared" ca="1" si="96"/>
        <v>4</v>
      </c>
      <c r="Q222" t="str">
        <f t="shared" ca="1" si="97"/>
        <v>Y</v>
      </c>
      <c r="R222" t="str">
        <f t="shared" ca="1" si="98"/>
        <v>No</v>
      </c>
      <c r="S222">
        <f t="shared" ca="1" si="99"/>
        <v>21</v>
      </c>
      <c r="T222">
        <f t="shared" ca="1" si="100"/>
        <v>2</v>
      </c>
      <c r="U222">
        <f t="shared" ca="1" si="100"/>
        <v>4</v>
      </c>
      <c r="V222">
        <f t="shared" ca="1" si="101"/>
        <v>2</v>
      </c>
      <c r="W222">
        <f t="shared" ca="1" si="102"/>
        <v>21</v>
      </c>
      <c r="X222">
        <f t="shared" ca="1" si="103"/>
        <v>3</v>
      </c>
      <c r="Y222">
        <f t="shared" ca="1" si="104"/>
        <v>3</v>
      </c>
      <c r="Z222">
        <f t="shared" ca="1" si="105"/>
        <v>19</v>
      </c>
      <c r="AA222">
        <f t="shared" ca="1" si="106"/>
        <v>6</v>
      </c>
      <c r="AB222">
        <f t="shared" ca="1" si="107"/>
        <v>11</v>
      </c>
      <c r="AC222">
        <f t="shared" ca="1" si="108"/>
        <v>6</v>
      </c>
    </row>
    <row r="223" spans="1:29" x14ac:dyDescent="0.2">
      <c r="A223">
        <f t="shared" ca="1" si="83"/>
        <v>37</v>
      </c>
      <c r="B223" t="str">
        <f t="shared" ca="1" si="84"/>
        <v>Travel_Frequently</v>
      </c>
      <c r="C223" t="str">
        <f t="shared" ca="1" si="85"/>
        <v>Human Resources</v>
      </c>
      <c r="D223">
        <f t="shared" ca="1" si="86"/>
        <v>11</v>
      </c>
      <c r="E223" t="str">
        <f t="shared" ca="1" si="87"/>
        <v>Human Resources</v>
      </c>
      <c r="F223">
        <v>1</v>
      </c>
      <c r="G223">
        <f t="shared" si="109"/>
        <v>222</v>
      </c>
      <c r="H223">
        <f t="shared" ca="1" si="88"/>
        <v>3</v>
      </c>
      <c r="I223" t="str">
        <f t="shared" ca="1" si="89"/>
        <v>Prefer to self-describe</v>
      </c>
      <c r="J223">
        <f t="shared" ca="1" si="90"/>
        <v>4</v>
      </c>
      <c r="K223">
        <f t="shared" ca="1" si="91"/>
        <v>2</v>
      </c>
      <c r="L223" t="str">
        <f t="shared" ca="1" si="92"/>
        <v>Research Director</v>
      </c>
      <c r="M223">
        <f t="shared" ca="1" si="93"/>
        <v>3</v>
      </c>
      <c r="N223" t="str">
        <f t="shared" ca="1" si="94"/>
        <v>Married</v>
      </c>
      <c r="O223">
        <f t="shared" ca="1" si="95"/>
        <v>20821.5</v>
      </c>
      <c r="P223">
        <f t="shared" ca="1" si="96"/>
        <v>10</v>
      </c>
      <c r="Q223" t="str">
        <f t="shared" ca="1" si="97"/>
        <v>N</v>
      </c>
      <c r="R223" t="str">
        <f t="shared" ca="1" si="98"/>
        <v>Yes</v>
      </c>
      <c r="S223">
        <f t="shared" ca="1" si="99"/>
        <v>10</v>
      </c>
      <c r="T223">
        <f t="shared" ca="1" si="100"/>
        <v>2</v>
      </c>
      <c r="U223">
        <f t="shared" ca="1" si="100"/>
        <v>3</v>
      </c>
      <c r="V223">
        <f t="shared" ca="1" si="101"/>
        <v>3</v>
      </c>
      <c r="W223">
        <f t="shared" ca="1" si="102"/>
        <v>9</v>
      </c>
      <c r="X223">
        <f t="shared" ca="1" si="103"/>
        <v>3</v>
      </c>
      <c r="Y223">
        <f t="shared" ca="1" si="104"/>
        <v>4</v>
      </c>
      <c r="Z223">
        <f t="shared" ca="1" si="105"/>
        <v>9</v>
      </c>
      <c r="AA223">
        <f t="shared" ca="1" si="106"/>
        <v>5</v>
      </c>
      <c r="AB223">
        <f t="shared" ca="1" si="107"/>
        <v>9</v>
      </c>
      <c r="AC223">
        <f t="shared" ca="1" si="108"/>
        <v>7</v>
      </c>
    </row>
    <row r="224" spans="1:29" x14ac:dyDescent="0.2">
      <c r="A224">
        <f t="shared" ca="1" si="83"/>
        <v>34</v>
      </c>
      <c r="B224" t="str">
        <f t="shared" ca="1" si="84"/>
        <v>Non-travel</v>
      </c>
      <c r="C224" t="str">
        <f t="shared" ca="1" si="85"/>
        <v>Human Resources</v>
      </c>
      <c r="D224">
        <f t="shared" ca="1" si="86"/>
        <v>2</v>
      </c>
      <c r="E224" t="str">
        <f t="shared" ca="1" si="87"/>
        <v>Other</v>
      </c>
      <c r="F224">
        <v>1</v>
      </c>
      <c r="G224">
        <f t="shared" si="109"/>
        <v>223</v>
      </c>
      <c r="H224">
        <f t="shared" ca="1" si="88"/>
        <v>2</v>
      </c>
      <c r="I224" t="str">
        <f t="shared" ca="1" si="89"/>
        <v>Male</v>
      </c>
      <c r="J224">
        <f t="shared" ca="1" si="90"/>
        <v>1</v>
      </c>
      <c r="K224">
        <f t="shared" ca="1" si="91"/>
        <v>4</v>
      </c>
      <c r="L224" t="str">
        <f t="shared" ca="1" si="92"/>
        <v>Laboratory Technician</v>
      </c>
      <c r="M224">
        <f t="shared" ca="1" si="93"/>
        <v>2</v>
      </c>
      <c r="N224" t="str">
        <f t="shared" ca="1" si="94"/>
        <v>Married</v>
      </c>
      <c r="O224">
        <f t="shared" ca="1" si="95"/>
        <v>2972.6000000000004</v>
      </c>
      <c r="P224">
        <f t="shared" ca="1" si="96"/>
        <v>3</v>
      </c>
      <c r="Q224" t="str">
        <f t="shared" ca="1" si="97"/>
        <v>Y</v>
      </c>
      <c r="R224" t="str">
        <f t="shared" ca="1" si="98"/>
        <v>No</v>
      </c>
      <c r="S224">
        <f t="shared" ca="1" si="99"/>
        <v>13</v>
      </c>
      <c r="T224">
        <f t="shared" ca="1" si="100"/>
        <v>2</v>
      </c>
      <c r="U224">
        <f t="shared" ca="1" si="100"/>
        <v>1</v>
      </c>
      <c r="V224">
        <f t="shared" ca="1" si="101"/>
        <v>2</v>
      </c>
      <c r="W224">
        <f t="shared" ca="1" si="102"/>
        <v>18</v>
      </c>
      <c r="X224">
        <f t="shared" ca="1" si="103"/>
        <v>6</v>
      </c>
      <c r="Y224">
        <f t="shared" ca="1" si="104"/>
        <v>4</v>
      </c>
      <c r="Z224">
        <f t="shared" ca="1" si="105"/>
        <v>3</v>
      </c>
      <c r="AA224">
        <f t="shared" ca="1" si="106"/>
        <v>3</v>
      </c>
      <c r="AB224">
        <f t="shared" ca="1" si="107"/>
        <v>12</v>
      </c>
      <c r="AC224">
        <f t="shared" ca="1" si="108"/>
        <v>3</v>
      </c>
    </row>
    <row r="225" spans="1:29" x14ac:dyDescent="0.2">
      <c r="A225">
        <f t="shared" ca="1" si="83"/>
        <v>37</v>
      </c>
      <c r="B225" t="str">
        <f t="shared" ca="1" si="84"/>
        <v>Non-travel</v>
      </c>
      <c r="C225" t="str">
        <f t="shared" ca="1" si="85"/>
        <v>Research &amp; Development</v>
      </c>
      <c r="D225">
        <f t="shared" ca="1" si="86"/>
        <v>2</v>
      </c>
      <c r="E225" t="str">
        <f t="shared" ca="1" si="87"/>
        <v>Human Resources</v>
      </c>
      <c r="F225">
        <v>1</v>
      </c>
      <c r="G225">
        <f t="shared" si="109"/>
        <v>224</v>
      </c>
      <c r="H225">
        <f t="shared" ca="1" si="88"/>
        <v>3</v>
      </c>
      <c r="I225" t="str">
        <f t="shared" ca="1" si="89"/>
        <v>Prefer to self-describe</v>
      </c>
      <c r="J225">
        <f t="shared" ca="1" si="90"/>
        <v>1</v>
      </c>
      <c r="K225">
        <f t="shared" ca="1" si="91"/>
        <v>4</v>
      </c>
      <c r="L225" t="str">
        <f t="shared" ca="1" si="92"/>
        <v>Research Scientist</v>
      </c>
      <c r="M225">
        <f t="shared" ca="1" si="93"/>
        <v>1</v>
      </c>
      <c r="N225" t="str">
        <f t="shared" ca="1" si="94"/>
        <v>Single</v>
      </c>
      <c r="O225">
        <f t="shared" ca="1" si="95"/>
        <v>11594.800000000001</v>
      </c>
      <c r="P225">
        <f t="shared" ca="1" si="96"/>
        <v>10</v>
      </c>
      <c r="Q225" t="str">
        <f t="shared" ca="1" si="97"/>
        <v>Y</v>
      </c>
      <c r="R225" t="str">
        <f t="shared" ca="1" si="98"/>
        <v>No</v>
      </c>
      <c r="S225">
        <f t="shared" ca="1" si="99"/>
        <v>16</v>
      </c>
      <c r="T225">
        <f t="shared" ca="1" si="100"/>
        <v>4</v>
      </c>
      <c r="U225">
        <f t="shared" ca="1" si="100"/>
        <v>3</v>
      </c>
      <c r="V225">
        <f t="shared" ca="1" si="101"/>
        <v>0</v>
      </c>
      <c r="W225">
        <f t="shared" ca="1" si="102"/>
        <v>21</v>
      </c>
      <c r="X225">
        <f t="shared" ca="1" si="103"/>
        <v>3</v>
      </c>
      <c r="Y225">
        <f t="shared" ca="1" si="104"/>
        <v>4</v>
      </c>
      <c r="Z225">
        <f t="shared" ca="1" si="105"/>
        <v>21</v>
      </c>
      <c r="AA225">
        <f t="shared" ca="1" si="106"/>
        <v>9</v>
      </c>
      <c r="AB225">
        <f t="shared" ca="1" si="107"/>
        <v>15</v>
      </c>
      <c r="AC225">
        <f t="shared" ca="1" si="108"/>
        <v>4</v>
      </c>
    </row>
    <row r="226" spans="1:29" x14ac:dyDescent="0.2">
      <c r="A226">
        <f t="shared" ca="1" si="83"/>
        <v>52</v>
      </c>
      <c r="B226" t="str">
        <f t="shared" ca="1" si="84"/>
        <v>Travel_Rarely</v>
      </c>
      <c r="C226" t="str">
        <f t="shared" ca="1" si="85"/>
        <v>Research &amp; Development</v>
      </c>
      <c r="D226">
        <f t="shared" ca="1" si="86"/>
        <v>12</v>
      </c>
      <c r="E226" t="str">
        <f t="shared" ca="1" si="87"/>
        <v>Medical</v>
      </c>
      <c r="F226">
        <v>1</v>
      </c>
      <c r="G226">
        <f t="shared" si="109"/>
        <v>225</v>
      </c>
      <c r="H226">
        <f t="shared" ca="1" si="88"/>
        <v>3</v>
      </c>
      <c r="I226" t="str">
        <f t="shared" ca="1" si="89"/>
        <v>Prefer to self-describe</v>
      </c>
      <c r="J226">
        <f t="shared" ca="1" si="90"/>
        <v>3</v>
      </c>
      <c r="K226">
        <f t="shared" ca="1" si="91"/>
        <v>5</v>
      </c>
      <c r="L226" t="str">
        <f t="shared" ca="1" si="92"/>
        <v>Manager</v>
      </c>
      <c r="M226">
        <f t="shared" ca="1" si="93"/>
        <v>3</v>
      </c>
      <c r="N226" t="str">
        <f t="shared" ca="1" si="94"/>
        <v>Divorced</v>
      </c>
      <c r="O226">
        <f t="shared" ca="1" si="95"/>
        <v>12762.5</v>
      </c>
      <c r="P226">
        <f t="shared" ca="1" si="96"/>
        <v>2</v>
      </c>
      <c r="Q226" t="str">
        <f t="shared" ca="1" si="97"/>
        <v>N</v>
      </c>
      <c r="R226" t="str">
        <f t="shared" ca="1" si="98"/>
        <v>Yes</v>
      </c>
      <c r="S226">
        <f t="shared" ca="1" si="99"/>
        <v>25</v>
      </c>
      <c r="T226">
        <f t="shared" ca="1" si="100"/>
        <v>4</v>
      </c>
      <c r="U226">
        <f t="shared" ca="1" si="100"/>
        <v>1</v>
      </c>
      <c r="V226">
        <f t="shared" ca="1" si="101"/>
        <v>3</v>
      </c>
      <c r="W226">
        <f t="shared" ca="1" si="102"/>
        <v>24</v>
      </c>
      <c r="X226">
        <f t="shared" ca="1" si="103"/>
        <v>1</v>
      </c>
      <c r="Y226">
        <f t="shared" ca="1" si="104"/>
        <v>1</v>
      </c>
      <c r="Z226">
        <f t="shared" ca="1" si="105"/>
        <v>23</v>
      </c>
      <c r="AA226">
        <f t="shared" ca="1" si="106"/>
        <v>3</v>
      </c>
      <c r="AB226">
        <f t="shared" ca="1" si="107"/>
        <v>6</v>
      </c>
      <c r="AC226">
        <f t="shared" ca="1" si="108"/>
        <v>10</v>
      </c>
    </row>
    <row r="227" spans="1:29" x14ac:dyDescent="0.2">
      <c r="A227">
        <f t="shared" ca="1" si="83"/>
        <v>56</v>
      </c>
      <c r="B227" t="str">
        <f t="shared" ca="1" si="84"/>
        <v>Travel_Frequently</v>
      </c>
      <c r="C227" t="str">
        <f t="shared" ca="1" si="85"/>
        <v>Sales</v>
      </c>
      <c r="D227">
        <f t="shared" ca="1" si="86"/>
        <v>20</v>
      </c>
      <c r="E227" t="str">
        <f t="shared" ca="1" si="87"/>
        <v>Other</v>
      </c>
      <c r="F227">
        <v>1</v>
      </c>
      <c r="G227">
        <f t="shared" si="109"/>
        <v>226</v>
      </c>
      <c r="H227">
        <f t="shared" ca="1" si="88"/>
        <v>2</v>
      </c>
      <c r="I227" t="str">
        <f t="shared" ca="1" si="89"/>
        <v>Female</v>
      </c>
      <c r="J227">
        <f t="shared" ca="1" si="90"/>
        <v>1</v>
      </c>
      <c r="K227">
        <f t="shared" ca="1" si="91"/>
        <v>3</v>
      </c>
      <c r="L227" t="str">
        <f t="shared" ca="1" si="92"/>
        <v>Healthcare Representative</v>
      </c>
      <c r="M227">
        <f t="shared" ca="1" si="93"/>
        <v>2</v>
      </c>
      <c r="N227" t="str">
        <f t="shared" ca="1" si="94"/>
        <v>Single</v>
      </c>
      <c r="O227">
        <f t="shared" ca="1" si="95"/>
        <v>24002.5</v>
      </c>
      <c r="P227">
        <f t="shared" ca="1" si="96"/>
        <v>3</v>
      </c>
      <c r="Q227" t="str">
        <f t="shared" ca="1" si="97"/>
        <v>N</v>
      </c>
      <c r="R227" t="str">
        <f t="shared" ca="1" si="98"/>
        <v>Yes</v>
      </c>
      <c r="S227">
        <f t="shared" ca="1" si="99"/>
        <v>16</v>
      </c>
      <c r="T227">
        <f t="shared" ref="T227:U251" ca="1" si="110">RANDBETWEEN(1,4)</f>
        <v>1</v>
      </c>
      <c r="U227">
        <f t="shared" ca="1" si="110"/>
        <v>3</v>
      </c>
      <c r="V227">
        <f t="shared" ca="1" si="101"/>
        <v>1</v>
      </c>
      <c r="W227">
        <f t="shared" ca="1" si="102"/>
        <v>9</v>
      </c>
      <c r="X227">
        <f t="shared" ca="1" si="103"/>
        <v>2</v>
      </c>
      <c r="Y227">
        <f t="shared" ca="1" si="104"/>
        <v>1</v>
      </c>
      <c r="Z227">
        <f t="shared" ca="1" si="105"/>
        <v>9</v>
      </c>
      <c r="AA227">
        <f t="shared" ca="1" si="106"/>
        <v>9</v>
      </c>
      <c r="AB227">
        <f t="shared" ca="1" si="107"/>
        <v>7</v>
      </c>
      <c r="AC227">
        <f t="shared" ca="1" si="108"/>
        <v>6</v>
      </c>
    </row>
    <row r="228" spans="1:29" x14ac:dyDescent="0.2">
      <c r="A228">
        <f t="shared" ca="1" si="83"/>
        <v>29</v>
      </c>
      <c r="B228" t="str">
        <f t="shared" ca="1" si="84"/>
        <v>Travel_Frequently</v>
      </c>
      <c r="C228" t="str">
        <f t="shared" ca="1" si="85"/>
        <v>Research &amp; Development</v>
      </c>
      <c r="D228">
        <f t="shared" ca="1" si="86"/>
        <v>6</v>
      </c>
      <c r="E228" t="str">
        <f t="shared" ca="1" si="87"/>
        <v>Other</v>
      </c>
      <c r="F228">
        <v>1</v>
      </c>
      <c r="G228">
        <f t="shared" si="109"/>
        <v>227</v>
      </c>
      <c r="H228">
        <f t="shared" ca="1" si="88"/>
        <v>3</v>
      </c>
      <c r="I228" t="str">
        <f t="shared" ca="1" si="89"/>
        <v>Non-binary</v>
      </c>
      <c r="J228">
        <f t="shared" ca="1" si="90"/>
        <v>4</v>
      </c>
      <c r="K228">
        <f t="shared" ca="1" si="91"/>
        <v>5</v>
      </c>
      <c r="L228" t="str">
        <f t="shared" ca="1" si="92"/>
        <v>Research Scientist</v>
      </c>
      <c r="M228">
        <f t="shared" ca="1" si="93"/>
        <v>2</v>
      </c>
      <c r="N228" t="str">
        <f t="shared" ca="1" si="94"/>
        <v>Married</v>
      </c>
      <c r="O228">
        <f t="shared" ca="1" si="95"/>
        <v>20128.5</v>
      </c>
      <c r="P228">
        <f t="shared" ca="1" si="96"/>
        <v>6</v>
      </c>
      <c r="Q228" t="str">
        <f t="shared" ca="1" si="97"/>
        <v>Y</v>
      </c>
      <c r="R228" t="str">
        <f t="shared" ca="1" si="98"/>
        <v>Yes</v>
      </c>
      <c r="S228">
        <f t="shared" ca="1" si="99"/>
        <v>15</v>
      </c>
      <c r="T228">
        <f t="shared" ca="1" si="110"/>
        <v>1</v>
      </c>
      <c r="U228">
        <f t="shared" ca="1" si="110"/>
        <v>1</v>
      </c>
      <c r="V228">
        <f t="shared" ca="1" si="101"/>
        <v>2</v>
      </c>
      <c r="W228">
        <f t="shared" ca="1" si="102"/>
        <v>4</v>
      </c>
      <c r="X228">
        <f t="shared" ca="1" si="103"/>
        <v>3</v>
      </c>
      <c r="Y228">
        <f t="shared" ca="1" si="104"/>
        <v>4</v>
      </c>
      <c r="Z228">
        <f t="shared" ca="1" si="105"/>
        <v>4</v>
      </c>
      <c r="AA228">
        <f t="shared" ca="1" si="106"/>
        <v>1</v>
      </c>
      <c r="AB228">
        <f t="shared" ca="1" si="107"/>
        <v>4</v>
      </c>
      <c r="AC228">
        <f t="shared" ca="1" si="108"/>
        <v>4</v>
      </c>
    </row>
    <row r="229" spans="1:29" x14ac:dyDescent="0.2">
      <c r="A229">
        <f t="shared" ca="1" si="83"/>
        <v>47</v>
      </c>
      <c r="B229" t="str">
        <f t="shared" ca="1" si="84"/>
        <v>Travel_Rarely</v>
      </c>
      <c r="C229" t="str">
        <f t="shared" ca="1" si="85"/>
        <v>Sales</v>
      </c>
      <c r="D229">
        <f t="shared" ca="1" si="86"/>
        <v>0</v>
      </c>
      <c r="E229" t="str">
        <f t="shared" ca="1" si="87"/>
        <v>Human Resources</v>
      </c>
      <c r="F229">
        <v>1</v>
      </c>
      <c r="G229">
        <f t="shared" si="109"/>
        <v>228</v>
      </c>
      <c r="H229">
        <f t="shared" ca="1" si="88"/>
        <v>3</v>
      </c>
      <c r="I229" t="str">
        <f t="shared" ca="1" si="89"/>
        <v>Prefer to self-describe</v>
      </c>
      <c r="J229">
        <f t="shared" ca="1" si="90"/>
        <v>4</v>
      </c>
      <c r="K229">
        <f t="shared" ca="1" si="91"/>
        <v>4</v>
      </c>
      <c r="L229" t="str">
        <f t="shared" ca="1" si="92"/>
        <v>Human Resources</v>
      </c>
      <c r="M229">
        <f t="shared" ca="1" si="93"/>
        <v>4</v>
      </c>
      <c r="N229" t="str">
        <f t="shared" ca="1" si="94"/>
        <v>Single</v>
      </c>
      <c r="O229">
        <f t="shared" ca="1" si="95"/>
        <v>20893</v>
      </c>
      <c r="P229">
        <f t="shared" ca="1" si="96"/>
        <v>10</v>
      </c>
      <c r="Q229" t="str">
        <f t="shared" ca="1" si="97"/>
        <v>N</v>
      </c>
      <c r="R229" t="str">
        <f t="shared" ca="1" si="98"/>
        <v>No</v>
      </c>
      <c r="S229">
        <f t="shared" ca="1" si="99"/>
        <v>15</v>
      </c>
      <c r="T229">
        <f t="shared" ca="1" si="110"/>
        <v>3</v>
      </c>
      <c r="U229">
        <f t="shared" ca="1" si="110"/>
        <v>2</v>
      </c>
      <c r="V229">
        <f t="shared" ca="1" si="101"/>
        <v>1</v>
      </c>
      <c r="W229">
        <f t="shared" ca="1" si="102"/>
        <v>19</v>
      </c>
      <c r="X229">
        <f t="shared" ca="1" si="103"/>
        <v>0</v>
      </c>
      <c r="Y229">
        <f t="shared" ca="1" si="104"/>
        <v>2</v>
      </c>
      <c r="Z229">
        <f t="shared" ca="1" si="105"/>
        <v>19</v>
      </c>
      <c r="AA229">
        <f t="shared" ca="1" si="106"/>
        <v>17</v>
      </c>
      <c r="AB229">
        <f t="shared" ca="1" si="107"/>
        <v>7</v>
      </c>
      <c r="AC229">
        <f t="shared" ca="1" si="108"/>
        <v>4</v>
      </c>
    </row>
    <row r="230" spans="1:29" x14ac:dyDescent="0.2">
      <c r="A230">
        <f t="shared" ca="1" si="83"/>
        <v>46</v>
      </c>
      <c r="B230" t="str">
        <f t="shared" ca="1" si="84"/>
        <v>Travel_Frequently</v>
      </c>
      <c r="C230" t="str">
        <f t="shared" ca="1" si="85"/>
        <v>Sales</v>
      </c>
      <c r="D230">
        <f t="shared" ca="1" si="86"/>
        <v>25</v>
      </c>
      <c r="E230" t="str">
        <f t="shared" ca="1" si="87"/>
        <v>Life Sciences</v>
      </c>
      <c r="F230">
        <v>1</v>
      </c>
      <c r="G230">
        <f t="shared" si="109"/>
        <v>229</v>
      </c>
      <c r="H230">
        <f t="shared" ca="1" si="88"/>
        <v>3</v>
      </c>
      <c r="I230" t="str">
        <f t="shared" ca="1" si="89"/>
        <v>Male</v>
      </c>
      <c r="J230">
        <f t="shared" ca="1" si="90"/>
        <v>2</v>
      </c>
      <c r="K230">
        <f t="shared" ca="1" si="91"/>
        <v>3</v>
      </c>
      <c r="L230" t="str">
        <f t="shared" ca="1" si="92"/>
        <v>Laboratory Technician</v>
      </c>
      <c r="M230">
        <f t="shared" ca="1" si="93"/>
        <v>1</v>
      </c>
      <c r="N230" t="str">
        <f t="shared" ca="1" si="94"/>
        <v>Married</v>
      </c>
      <c r="O230">
        <f t="shared" ca="1" si="95"/>
        <v>19234.600000000002</v>
      </c>
      <c r="P230">
        <f t="shared" ca="1" si="96"/>
        <v>4</v>
      </c>
      <c r="Q230" t="str">
        <f t="shared" ca="1" si="97"/>
        <v>Y</v>
      </c>
      <c r="R230" t="str">
        <f t="shared" ca="1" si="98"/>
        <v>Yes</v>
      </c>
      <c r="S230">
        <f t="shared" ca="1" si="99"/>
        <v>13</v>
      </c>
      <c r="T230">
        <f t="shared" ca="1" si="110"/>
        <v>2</v>
      </c>
      <c r="U230">
        <f t="shared" ca="1" si="110"/>
        <v>1</v>
      </c>
      <c r="V230">
        <f t="shared" ca="1" si="101"/>
        <v>3</v>
      </c>
      <c r="W230">
        <f t="shared" ca="1" si="102"/>
        <v>4</v>
      </c>
      <c r="X230">
        <f t="shared" ca="1" si="103"/>
        <v>3</v>
      </c>
      <c r="Y230">
        <f t="shared" ca="1" si="104"/>
        <v>1</v>
      </c>
      <c r="Z230">
        <f t="shared" ca="1" si="105"/>
        <v>3</v>
      </c>
      <c r="AA230">
        <f t="shared" ca="1" si="106"/>
        <v>3</v>
      </c>
      <c r="AB230">
        <f t="shared" ca="1" si="107"/>
        <v>2</v>
      </c>
      <c r="AC230">
        <f t="shared" ca="1" si="108"/>
        <v>3</v>
      </c>
    </row>
    <row r="231" spans="1:29" x14ac:dyDescent="0.2">
      <c r="A231">
        <f t="shared" ca="1" si="83"/>
        <v>54</v>
      </c>
      <c r="B231" t="str">
        <f t="shared" ca="1" si="84"/>
        <v>Travel_Rarely</v>
      </c>
      <c r="C231" t="str">
        <f t="shared" ca="1" si="85"/>
        <v>Sales</v>
      </c>
      <c r="D231">
        <f t="shared" ca="1" si="86"/>
        <v>14</v>
      </c>
      <c r="E231" t="str">
        <f t="shared" ca="1" si="87"/>
        <v>Life Sciences</v>
      </c>
      <c r="F231">
        <v>1</v>
      </c>
      <c r="G231">
        <f t="shared" si="109"/>
        <v>230</v>
      </c>
      <c r="H231">
        <f t="shared" ca="1" si="88"/>
        <v>3</v>
      </c>
      <c r="I231" t="str">
        <f t="shared" ca="1" si="89"/>
        <v>Female</v>
      </c>
      <c r="J231">
        <f t="shared" ca="1" si="90"/>
        <v>3</v>
      </c>
      <c r="K231">
        <f t="shared" ca="1" si="91"/>
        <v>1</v>
      </c>
      <c r="L231" t="str">
        <f t="shared" ca="1" si="92"/>
        <v>Human Resources</v>
      </c>
      <c r="M231">
        <f t="shared" ca="1" si="93"/>
        <v>3</v>
      </c>
      <c r="N231" t="str">
        <f t="shared" ca="1" si="94"/>
        <v>Married</v>
      </c>
      <c r="O231">
        <f t="shared" ca="1" si="95"/>
        <v>23057.200000000001</v>
      </c>
      <c r="P231">
        <f t="shared" ca="1" si="96"/>
        <v>6</v>
      </c>
      <c r="Q231" t="str">
        <f t="shared" ca="1" si="97"/>
        <v>Y</v>
      </c>
      <c r="R231" t="str">
        <f t="shared" ca="1" si="98"/>
        <v>Yes</v>
      </c>
      <c r="S231">
        <f t="shared" ca="1" si="99"/>
        <v>11</v>
      </c>
      <c r="T231">
        <f t="shared" ca="1" si="110"/>
        <v>1</v>
      </c>
      <c r="U231">
        <f t="shared" ca="1" si="110"/>
        <v>1</v>
      </c>
      <c r="V231">
        <f t="shared" ca="1" si="101"/>
        <v>0</v>
      </c>
      <c r="W231">
        <f t="shared" ca="1" si="102"/>
        <v>10</v>
      </c>
      <c r="X231">
        <f t="shared" ca="1" si="103"/>
        <v>4</v>
      </c>
      <c r="Y231">
        <f t="shared" ca="1" si="104"/>
        <v>1</v>
      </c>
      <c r="Z231">
        <f t="shared" ca="1" si="105"/>
        <v>10</v>
      </c>
      <c r="AA231">
        <f t="shared" ca="1" si="106"/>
        <v>10</v>
      </c>
      <c r="AB231">
        <f t="shared" ca="1" si="107"/>
        <v>10</v>
      </c>
      <c r="AC231">
        <f t="shared" ca="1" si="108"/>
        <v>2</v>
      </c>
    </row>
    <row r="232" spans="1:29" x14ac:dyDescent="0.2">
      <c r="A232">
        <f t="shared" ca="1" si="83"/>
        <v>33</v>
      </c>
      <c r="B232" t="str">
        <f t="shared" ca="1" si="84"/>
        <v>Travel_Rarely</v>
      </c>
      <c r="C232" t="str">
        <f t="shared" ca="1" si="85"/>
        <v>Sales</v>
      </c>
      <c r="D232">
        <f t="shared" ca="1" si="86"/>
        <v>12</v>
      </c>
      <c r="E232" t="str">
        <f t="shared" ca="1" si="87"/>
        <v>Medical</v>
      </c>
      <c r="F232">
        <v>1</v>
      </c>
      <c r="G232">
        <f t="shared" si="109"/>
        <v>231</v>
      </c>
      <c r="H232">
        <f t="shared" ca="1" si="88"/>
        <v>4</v>
      </c>
      <c r="I232" t="str">
        <f t="shared" ca="1" si="89"/>
        <v>Male</v>
      </c>
      <c r="J232">
        <f t="shared" ca="1" si="90"/>
        <v>3</v>
      </c>
      <c r="K232">
        <f t="shared" ca="1" si="91"/>
        <v>4</v>
      </c>
      <c r="L232" t="str">
        <f t="shared" ca="1" si="92"/>
        <v>Sales Executive</v>
      </c>
      <c r="M232">
        <f t="shared" ca="1" si="93"/>
        <v>4</v>
      </c>
      <c r="N232" t="str">
        <f t="shared" ca="1" si="94"/>
        <v>Married</v>
      </c>
      <c r="O232">
        <f t="shared" ca="1" si="95"/>
        <v>9543.2000000000007</v>
      </c>
      <c r="P232">
        <f t="shared" ca="1" si="96"/>
        <v>9</v>
      </c>
      <c r="Q232" t="str">
        <f t="shared" ca="1" si="97"/>
        <v>N</v>
      </c>
      <c r="R232" t="str">
        <f t="shared" ca="1" si="98"/>
        <v>No</v>
      </c>
      <c r="S232">
        <f t="shared" ca="1" si="99"/>
        <v>23</v>
      </c>
      <c r="T232">
        <f t="shared" ca="1" si="110"/>
        <v>1</v>
      </c>
      <c r="U232">
        <f t="shared" ca="1" si="110"/>
        <v>2</v>
      </c>
      <c r="V232">
        <f t="shared" ca="1" si="101"/>
        <v>0</v>
      </c>
      <c r="W232">
        <f t="shared" ca="1" si="102"/>
        <v>7</v>
      </c>
      <c r="X232">
        <f t="shared" ca="1" si="103"/>
        <v>3</v>
      </c>
      <c r="Y232">
        <f t="shared" ca="1" si="104"/>
        <v>2</v>
      </c>
      <c r="Z232">
        <f t="shared" ca="1" si="105"/>
        <v>1</v>
      </c>
      <c r="AA232">
        <f t="shared" ca="1" si="106"/>
        <v>1</v>
      </c>
      <c r="AB232">
        <f t="shared" ca="1" si="107"/>
        <v>4</v>
      </c>
      <c r="AC232">
        <f t="shared" ca="1" si="108"/>
        <v>1</v>
      </c>
    </row>
    <row r="233" spans="1:29" x14ac:dyDescent="0.2">
      <c r="A233">
        <f t="shared" ca="1" si="83"/>
        <v>52</v>
      </c>
      <c r="B233" t="str">
        <f t="shared" ca="1" si="84"/>
        <v>Non-travel</v>
      </c>
      <c r="C233" t="str">
        <f t="shared" ca="1" si="85"/>
        <v>Sales</v>
      </c>
      <c r="D233">
        <f t="shared" ca="1" si="86"/>
        <v>23</v>
      </c>
      <c r="E233" t="str">
        <f t="shared" ca="1" si="87"/>
        <v>Medical</v>
      </c>
      <c r="F233">
        <v>1</v>
      </c>
      <c r="G233">
        <f t="shared" si="109"/>
        <v>232</v>
      </c>
      <c r="H233">
        <f t="shared" ca="1" si="88"/>
        <v>4</v>
      </c>
      <c r="I233" t="str">
        <f t="shared" ca="1" si="89"/>
        <v>Male</v>
      </c>
      <c r="J233">
        <f t="shared" ca="1" si="90"/>
        <v>4</v>
      </c>
      <c r="K233">
        <f t="shared" ca="1" si="91"/>
        <v>4</v>
      </c>
      <c r="L233" t="str">
        <f t="shared" ca="1" si="92"/>
        <v>Research Director</v>
      </c>
      <c r="M233">
        <f t="shared" ca="1" si="93"/>
        <v>4</v>
      </c>
      <c r="N233" t="str">
        <f t="shared" ca="1" si="94"/>
        <v>Single</v>
      </c>
      <c r="O233">
        <f t="shared" ca="1" si="95"/>
        <v>12253.1</v>
      </c>
      <c r="P233">
        <f t="shared" ca="1" si="96"/>
        <v>3</v>
      </c>
      <c r="Q233" t="str">
        <f t="shared" ca="1" si="97"/>
        <v>Y</v>
      </c>
      <c r="R233" t="str">
        <f t="shared" ca="1" si="98"/>
        <v>Yes</v>
      </c>
      <c r="S233">
        <f t="shared" ca="1" si="99"/>
        <v>24</v>
      </c>
      <c r="T233">
        <f t="shared" ca="1" si="110"/>
        <v>3</v>
      </c>
      <c r="U233">
        <f t="shared" ca="1" si="110"/>
        <v>3</v>
      </c>
      <c r="V233">
        <f t="shared" ca="1" si="101"/>
        <v>0</v>
      </c>
      <c r="W233">
        <f t="shared" ca="1" si="102"/>
        <v>12</v>
      </c>
      <c r="X233">
        <f t="shared" ca="1" si="103"/>
        <v>5</v>
      </c>
      <c r="Y233">
        <f t="shared" ca="1" si="104"/>
        <v>1</v>
      </c>
      <c r="Z233">
        <f t="shared" ca="1" si="105"/>
        <v>12</v>
      </c>
      <c r="AA233">
        <f t="shared" ca="1" si="106"/>
        <v>12</v>
      </c>
      <c r="AB233">
        <f t="shared" ca="1" si="107"/>
        <v>12</v>
      </c>
      <c r="AC233">
        <f t="shared" ca="1" si="108"/>
        <v>9</v>
      </c>
    </row>
    <row r="234" spans="1:29" x14ac:dyDescent="0.2">
      <c r="A234">
        <f t="shared" ca="1" si="83"/>
        <v>28</v>
      </c>
      <c r="B234" t="str">
        <f t="shared" ca="1" si="84"/>
        <v>Non-travel</v>
      </c>
      <c r="C234" t="str">
        <f t="shared" ca="1" si="85"/>
        <v>Human Resources</v>
      </c>
      <c r="D234">
        <f t="shared" ca="1" si="86"/>
        <v>1</v>
      </c>
      <c r="E234" t="str">
        <f t="shared" ca="1" si="87"/>
        <v>Medical</v>
      </c>
      <c r="F234">
        <v>1</v>
      </c>
      <c r="G234">
        <f t="shared" si="109"/>
        <v>233</v>
      </c>
      <c r="H234">
        <f t="shared" ca="1" si="88"/>
        <v>2</v>
      </c>
      <c r="I234" t="str">
        <f t="shared" ca="1" si="89"/>
        <v>Male</v>
      </c>
      <c r="J234">
        <f t="shared" ca="1" si="90"/>
        <v>2</v>
      </c>
      <c r="K234">
        <f t="shared" ca="1" si="91"/>
        <v>4</v>
      </c>
      <c r="L234" t="str">
        <f t="shared" ca="1" si="92"/>
        <v>Healthcare Representative</v>
      </c>
      <c r="M234">
        <f t="shared" ca="1" si="93"/>
        <v>4</v>
      </c>
      <c r="N234" t="str">
        <f t="shared" ca="1" si="94"/>
        <v>Single</v>
      </c>
      <c r="O234">
        <f t="shared" ca="1" si="95"/>
        <v>18843</v>
      </c>
      <c r="P234">
        <f t="shared" ca="1" si="96"/>
        <v>2</v>
      </c>
      <c r="Q234" t="str">
        <f t="shared" ca="1" si="97"/>
        <v>N</v>
      </c>
      <c r="R234" t="str">
        <f t="shared" ca="1" si="98"/>
        <v>Yes</v>
      </c>
      <c r="S234">
        <f t="shared" ca="1" si="99"/>
        <v>13</v>
      </c>
      <c r="T234">
        <f t="shared" ca="1" si="110"/>
        <v>2</v>
      </c>
      <c r="U234">
        <f t="shared" ca="1" si="110"/>
        <v>4</v>
      </c>
      <c r="V234">
        <f t="shared" ca="1" si="101"/>
        <v>3</v>
      </c>
      <c r="W234">
        <f t="shared" ca="1" si="102"/>
        <v>10</v>
      </c>
      <c r="X234">
        <f t="shared" ca="1" si="103"/>
        <v>1</v>
      </c>
      <c r="Y234">
        <f t="shared" ca="1" si="104"/>
        <v>2</v>
      </c>
      <c r="Z234">
        <f t="shared" ca="1" si="105"/>
        <v>9</v>
      </c>
      <c r="AA234">
        <f t="shared" ca="1" si="106"/>
        <v>9</v>
      </c>
      <c r="AB234">
        <f t="shared" ca="1" si="107"/>
        <v>10</v>
      </c>
      <c r="AC234">
        <f t="shared" ca="1" si="108"/>
        <v>9</v>
      </c>
    </row>
    <row r="235" spans="1:29" x14ac:dyDescent="0.2">
      <c r="A235">
        <f t="shared" ca="1" si="83"/>
        <v>48</v>
      </c>
      <c r="B235" t="str">
        <f t="shared" ca="1" si="84"/>
        <v>Travel_Rarely</v>
      </c>
      <c r="C235" t="str">
        <f t="shared" ca="1" si="85"/>
        <v>Human Resources</v>
      </c>
      <c r="D235">
        <f t="shared" ca="1" si="86"/>
        <v>26</v>
      </c>
      <c r="E235" t="str">
        <f t="shared" ca="1" si="87"/>
        <v>Human Resources</v>
      </c>
      <c r="F235">
        <v>1</v>
      </c>
      <c r="G235">
        <f t="shared" si="109"/>
        <v>234</v>
      </c>
      <c r="H235">
        <f t="shared" ca="1" si="88"/>
        <v>2</v>
      </c>
      <c r="I235" t="str">
        <f t="shared" ca="1" si="89"/>
        <v>Prefer not to say</v>
      </c>
      <c r="J235">
        <f t="shared" ca="1" si="90"/>
        <v>4</v>
      </c>
      <c r="K235">
        <f t="shared" ca="1" si="91"/>
        <v>4</v>
      </c>
      <c r="L235" t="str">
        <f t="shared" ca="1" si="92"/>
        <v>Manufacturing Director</v>
      </c>
      <c r="M235">
        <f t="shared" ca="1" si="93"/>
        <v>3</v>
      </c>
      <c r="N235" t="str">
        <f t="shared" ca="1" si="94"/>
        <v>Single</v>
      </c>
      <c r="O235">
        <f t="shared" ca="1" si="95"/>
        <v>24628.5</v>
      </c>
      <c r="P235">
        <f t="shared" ca="1" si="96"/>
        <v>6</v>
      </c>
      <c r="Q235" t="str">
        <f t="shared" ca="1" si="97"/>
        <v>N</v>
      </c>
      <c r="R235" t="str">
        <f t="shared" ca="1" si="98"/>
        <v>No</v>
      </c>
      <c r="S235">
        <f t="shared" ca="1" si="99"/>
        <v>18</v>
      </c>
      <c r="T235">
        <f t="shared" ca="1" si="110"/>
        <v>4</v>
      </c>
      <c r="U235">
        <f t="shared" ca="1" si="110"/>
        <v>2</v>
      </c>
      <c r="V235">
        <f t="shared" ca="1" si="101"/>
        <v>0</v>
      </c>
      <c r="W235">
        <f t="shared" ca="1" si="102"/>
        <v>25</v>
      </c>
      <c r="X235">
        <f t="shared" ca="1" si="103"/>
        <v>6</v>
      </c>
      <c r="Y235">
        <f t="shared" ca="1" si="104"/>
        <v>4</v>
      </c>
      <c r="Z235">
        <f t="shared" ca="1" si="105"/>
        <v>22</v>
      </c>
      <c r="AA235">
        <f t="shared" ca="1" si="106"/>
        <v>13</v>
      </c>
      <c r="AB235">
        <f t="shared" ca="1" si="107"/>
        <v>6</v>
      </c>
      <c r="AC235">
        <f t="shared" ca="1" si="108"/>
        <v>4</v>
      </c>
    </row>
    <row r="236" spans="1:29" x14ac:dyDescent="0.2">
      <c r="A236">
        <f t="shared" ca="1" si="83"/>
        <v>23</v>
      </c>
      <c r="B236" t="str">
        <f t="shared" ca="1" si="84"/>
        <v>Non-travel</v>
      </c>
      <c r="C236" t="str">
        <f t="shared" ca="1" si="85"/>
        <v>Research &amp; Development</v>
      </c>
      <c r="D236">
        <f t="shared" ca="1" si="86"/>
        <v>24</v>
      </c>
      <c r="E236" t="str">
        <f t="shared" ca="1" si="87"/>
        <v>Medical</v>
      </c>
      <c r="F236">
        <v>1</v>
      </c>
      <c r="G236">
        <f t="shared" si="109"/>
        <v>235</v>
      </c>
      <c r="H236">
        <f t="shared" ca="1" si="88"/>
        <v>2</v>
      </c>
      <c r="I236" t="str">
        <f t="shared" ca="1" si="89"/>
        <v>Prefer not to say</v>
      </c>
      <c r="J236">
        <f t="shared" ca="1" si="90"/>
        <v>3</v>
      </c>
      <c r="K236">
        <f t="shared" ca="1" si="91"/>
        <v>3</v>
      </c>
      <c r="L236" t="str">
        <f t="shared" ca="1" si="92"/>
        <v>Research Scientist</v>
      </c>
      <c r="M236">
        <f t="shared" ca="1" si="93"/>
        <v>2</v>
      </c>
      <c r="N236" t="str">
        <f t="shared" ca="1" si="94"/>
        <v>Single</v>
      </c>
      <c r="O236">
        <f t="shared" ca="1" si="95"/>
        <v>11437.7</v>
      </c>
      <c r="P236">
        <f t="shared" ca="1" si="96"/>
        <v>6</v>
      </c>
      <c r="Q236" t="str">
        <f t="shared" ca="1" si="97"/>
        <v>Y</v>
      </c>
      <c r="R236" t="str">
        <f t="shared" ca="1" si="98"/>
        <v>Yes</v>
      </c>
      <c r="S236">
        <f t="shared" ca="1" si="99"/>
        <v>23</v>
      </c>
      <c r="T236">
        <f t="shared" ca="1" si="110"/>
        <v>1</v>
      </c>
      <c r="U236">
        <f t="shared" ca="1" si="110"/>
        <v>2</v>
      </c>
      <c r="V236">
        <f t="shared" ca="1" si="101"/>
        <v>2</v>
      </c>
      <c r="W236">
        <f t="shared" ca="1" si="102"/>
        <v>18</v>
      </c>
      <c r="X236">
        <f t="shared" ca="1" si="103"/>
        <v>6</v>
      </c>
      <c r="Y236">
        <f t="shared" ca="1" si="104"/>
        <v>3</v>
      </c>
      <c r="Z236">
        <f t="shared" ca="1" si="105"/>
        <v>13</v>
      </c>
      <c r="AA236">
        <f t="shared" ca="1" si="106"/>
        <v>8</v>
      </c>
      <c r="AB236">
        <f t="shared" ca="1" si="107"/>
        <v>6</v>
      </c>
      <c r="AC236">
        <f t="shared" ca="1" si="108"/>
        <v>4</v>
      </c>
    </row>
    <row r="237" spans="1:29" x14ac:dyDescent="0.2">
      <c r="A237">
        <f t="shared" ca="1" si="83"/>
        <v>29</v>
      </c>
      <c r="B237" t="str">
        <f t="shared" ca="1" si="84"/>
        <v>Travel_Rarely</v>
      </c>
      <c r="C237" t="str">
        <f t="shared" ca="1" si="85"/>
        <v>Sales</v>
      </c>
      <c r="D237">
        <f t="shared" ca="1" si="86"/>
        <v>9</v>
      </c>
      <c r="E237" t="str">
        <f t="shared" ca="1" si="87"/>
        <v>Human Resources</v>
      </c>
      <c r="F237">
        <v>1</v>
      </c>
      <c r="G237">
        <f t="shared" si="109"/>
        <v>236</v>
      </c>
      <c r="H237">
        <f t="shared" ca="1" si="88"/>
        <v>4</v>
      </c>
      <c r="I237" t="str">
        <f t="shared" ca="1" si="89"/>
        <v>Non-binary</v>
      </c>
      <c r="J237">
        <f t="shared" ca="1" si="90"/>
        <v>3</v>
      </c>
      <c r="K237">
        <f t="shared" ca="1" si="91"/>
        <v>3</v>
      </c>
      <c r="L237" t="str">
        <f t="shared" ca="1" si="92"/>
        <v>Sales Executive</v>
      </c>
      <c r="M237">
        <f t="shared" ca="1" si="93"/>
        <v>2</v>
      </c>
      <c r="N237" t="str">
        <f t="shared" ca="1" si="94"/>
        <v>Married</v>
      </c>
      <c r="O237">
        <f t="shared" ca="1" si="95"/>
        <v>17555.100000000002</v>
      </c>
      <c r="P237">
        <f t="shared" ca="1" si="96"/>
        <v>10</v>
      </c>
      <c r="Q237" t="str">
        <f t="shared" ca="1" si="97"/>
        <v>N</v>
      </c>
      <c r="R237" t="str">
        <f t="shared" ca="1" si="98"/>
        <v>Yes</v>
      </c>
      <c r="S237">
        <f t="shared" ca="1" si="99"/>
        <v>10</v>
      </c>
      <c r="T237">
        <f t="shared" ca="1" si="110"/>
        <v>4</v>
      </c>
      <c r="U237">
        <f t="shared" ca="1" si="110"/>
        <v>2</v>
      </c>
      <c r="V237">
        <f t="shared" ca="1" si="101"/>
        <v>1</v>
      </c>
      <c r="W237">
        <f t="shared" ca="1" si="102"/>
        <v>18</v>
      </c>
      <c r="X237">
        <f t="shared" ca="1" si="103"/>
        <v>4</v>
      </c>
      <c r="Y237">
        <f t="shared" ca="1" si="104"/>
        <v>2</v>
      </c>
      <c r="Z237">
        <f t="shared" ca="1" si="105"/>
        <v>14</v>
      </c>
      <c r="AA237">
        <f t="shared" ca="1" si="106"/>
        <v>3</v>
      </c>
      <c r="AB237">
        <f t="shared" ca="1" si="107"/>
        <v>7</v>
      </c>
      <c r="AC237">
        <f t="shared" ca="1" si="108"/>
        <v>6</v>
      </c>
    </row>
    <row r="238" spans="1:29" x14ac:dyDescent="0.2">
      <c r="A238">
        <f t="shared" ca="1" si="83"/>
        <v>31</v>
      </c>
      <c r="B238" t="str">
        <f t="shared" ca="1" si="84"/>
        <v>Travel_Frequently</v>
      </c>
      <c r="C238" t="str">
        <f t="shared" ca="1" si="85"/>
        <v>Research &amp; Development</v>
      </c>
      <c r="D238">
        <f t="shared" ca="1" si="86"/>
        <v>18</v>
      </c>
      <c r="E238" t="str">
        <f t="shared" ca="1" si="87"/>
        <v>Technical Degree</v>
      </c>
      <c r="F238">
        <v>1</v>
      </c>
      <c r="G238">
        <f t="shared" si="109"/>
        <v>237</v>
      </c>
      <c r="H238">
        <f t="shared" ca="1" si="88"/>
        <v>2</v>
      </c>
      <c r="I238" t="str">
        <f t="shared" ca="1" si="89"/>
        <v>Non-binary</v>
      </c>
      <c r="J238">
        <f t="shared" ca="1" si="90"/>
        <v>1</v>
      </c>
      <c r="K238">
        <f t="shared" ca="1" si="91"/>
        <v>5</v>
      </c>
      <c r="L238" t="str">
        <f t="shared" ca="1" si="92"/>
        <v>Research Scientist</v>
      </c>
      <c r="M238">
        <f t="shared" ca="1" si="93"/>
        <v>4</v>
      </c>
      <c r="N238" t="str">
        <f t="shared" ca="1" si="94"/>
        <v>Single</v>
      </c>
      <c r="O238">
        <f t="shared" ca="1" si="95"/>
        <v>6375.8</v>
      </c>
      <c r="P238">
        <f t="shared" ca="1" si="96"/>
        <v>8</v>
      </c>
      <c r="Q238" t="str">
        <f t="shared" ca="1" si="97"/>
        <v>Y</v>
      </c>
      <c r="R238" t="str">
        <f t="shared" ca="1" si="98"/>
        <v>Yes</v>
      </c>
      <c r="S238">
        <f t="shared" ca="1" si="99"/>
        <v>20</v>
      </c>
      <c r="T238">
        <f t="shared" ca="1" si="110"/>
        <v>2</v>
      </c>
      <c r="U238">
        <f t="shared" ca="1" si="110"/>
        <v>2</v>
      </c>
      <c r="V238">
        <f t="shared" ca="1" si="101"/>
        <v>3</v>
      </c>
      <c r="W238">
        <f t="shared" ca="1" si="102"/>
        <v>22</v>
      </c>
      <c r="X238">
        <f t="shared" ca="1" si="103"/>
        <v>6</v>
      </c>
      <c r="Y238">
        <f t="shared" ca="1" si="104"/>
        <v>1</v>
      </c>
      <c r="Z238">
        <f t="shared" ca="1" si="105"/>
        <v>0</v>
      </c>
      <c r="AA238">
        <f t="shared" ca="1" si="106"/>
        <v>0</v>
      </c>
      <c r="AB238">
        <f t="shared" ca="1" si="107"/>
        <v>1</v>
      </c>
      <c r="AC238">
        <f t="shared" ca="1" si="108"/>
        <v>0</v>
      </c>
    </row>
    <row r="239" spans="1:29" x14ac:dyDescent="0.2">
      <c r="A239">
        <f t="shared" ca="1" si="83"/>
        <v>57</v>
      </c>
      <c r="B239" t="str">
        <f t="shared" ca="1" si="84"/>
        <v>Travel_Frequently</v>
      </c>
      <c r="C239" t="str">
        <f t="shared" ca="1" si="85"/>
        <v>Human Resources</v>
      </c>
      <c r="D239">
        <f t="shared" ca="1" si="86"/>
        <v>2</v>
      </c>
      <c r="E239" t="str">
        <f t="shared" ca="1" si="87"/>
        <v>Other</v>
      </c>
      <c r="F239">
        <v>1</v>
      </c>
      <c r="G239">
        <f t="shared" si="109"/>
        <v>238</v>
      </c>
      <c r="H239">
        <f t="shared" ca="1" si="88"/>
        <v>1</v>
      </c>
      <c r="I239" t="str">
        <f t="shared" ca="1" si="89"/>
        <v>Male</v>
      </c>
      <c r="J239">
        <f t="shared" ca="1" si="90"/>
        <v>4</v>
      </c>
      <c r="K239">
        <f t="shared" ca="1" si="91"/>
        <v>3</v>
      </c>
      <c r="L239" t="str">
        <f t="shared" ca="1" si="92"/>
        <v>Laboratory Technician</v>
      </c>
      <c r="M239">
        <f t="shared" ca="1" si="93"/>
        <v>1</v>
      </c>
      <c r="N239" t="str">
        <f t="shared" ca="1" si="94"/>
        <v>Divorced</v>
      </c>
      <c r="O239">
        <f t="shared" ca="1" si="95"/>
        <v>6785.1</v>
      </c>
      <c r="P239">
        <f t="shared" ca="1" si="96"/>
        <v>10</v>
      </c>
      <c r="Q239" t="str">
        <f t="shared" ca="1" si="97"/>
        <v>Y</v>
      </c>
      <c r="R239" t="str">
        <f t="shared" ca="1" si="98"/>
        <v>No</v>
      </c>
      <c r="S239">
        <f t="shared" ca="1" si="99"/>
        <v>10</v>
      </c>
      <c r="T239">
        <f t="shared" ca="1" si="110"/>
        <v>1</v>
      </c>
      <c r="U239">
        <f t="shared" ca="1" si="110"/>
        <v>3</v>
      </c>
      <c r="V239">
        <f t="shared" ca="1" si="101"/>
        <v>1</v>
      </c>
      <c r="W239">
        <f t="shared" ca="1" si="102"/>
        <v>1</v>
      </c>
      <c r="X239">
        <f t="shared" ca="1" si="103"/>
        <v>0</v>
      </c>
      <c r="Y239">
        <f t="shared" ca="1" si="104"/>
        <v>3</v>
      </c>
      <c r="Z239">
        <f t="shared" ca="1" si="105"/>
        <v>1</v>
      </c>
      <c r="AA239">
        <f t="shared" ca="1" si="106"/>
        <v>1</v>
      </c>
      <c r="AB239">
        <f t="shared" ca="1" si="107"/>
        <v>1</v>
      </c>
      <c r="AC239">
        <f t="shared" ca="1" si="108"/>
        <v>1</v>
      </c>
    </row>
    <row r="240" spans="1:29" x14ac:dyDescent="0.2">
      <c r="A240">
        <f t="shared" ca="1" si="83"/>
        <v>40</v>
      </c>
      <c r="B240" t="str">
        <f t="shared" ca="1" si="84"/>
        <v>Travel_Frequently</v>
      </c>
      <c r="C240" t="str">
        <f t="shared" ca="1" si="85"/>
        <v>Human Resources</v>
      </c>
      <c r="D240">
        <f t="shared" ca="1" si="86"/>
        <v>6</v>
      </c>
      <c r="E240" t="str">
        <f t="shared" ca="1" si="87"/>
        <v>Other</v>
      </c>
      <c r="F240">
        <v>1</v>
      </c>
      <c r="G240">
        <f t="shared" si="109"/>
        <v>239</v>
      </c>
      <c r="H240">
        <f t="shared" ca="1" si="88"/>
        <v>1</v>
      </c>
      <c r="I240" t="str">
        <f t="shared" ca="1" si="89"/>
        <v>Prefer to self-describe</v>
      </c>
      <c r="J240">
        <f t="shared" ca="1" si="90"/>
        <v>4</v>
      </c>
      <c r="K240">
        <f t="shared" ca="1" si="91"/>
        <v>2</v>
      </c>
      <c r="L240" t="str">
        <f t="shared" ca="1" si="92"/>
        <v>Research Scientist</v>
      </c>
      <c r="M240">
        <f t="shared" ca="1" si="93"/>
        <v>4</v>
      </c>
      <c r="N240" t="str">
        <f t="shared" ca="1" si="94"/>
        <v>Single</v>
      </c>
      <c r="O240">
        <f t="shared" ca="1" si="95"/>
        <v>6381.4000000000005</v>
      </c>
      <c r="P240">
        <f t="shared" ca="1" si="96"/>
        <v>4</v>
      </c>
      <c r="Q240" t="str">
        <f t="shared" ca="1" si="97"/>
        <v>N</v>
      </c>
      <c r="R240" t="str">
        <f t="shared" ca="1" si="98"/>
        <v>No</v>
      </c>
      <c r="S240">
        <f t="shared" ca="1" si="99"/>
        <v>19</v>
      </c>
      <c r="T240">
        <f t="shared" ca="1" si="110"/>
        <v>3</v>
      </c>
      <c r="U240">
        <f t="shared" ca="1" si="110"/>
        <v>1</v>
      </c>
      <c r="V240">
        <f t="shared" ca="1" si="101"/>
        <v>0</v>
      </c>
      <c r="W240">
        <f t="shared" ca="1" si="102"/>
        <v>3</v>
      </c>
      <c r="X240">
        <f t="shared" ca="1" si="103"/>
        <v>0</v>
      </c>
      <c r="Y240">
        <f t="shared" ca="1" si="104"/>
        <v>1</v>
      </c>
      <c r="Z240">
        <f t="shared" ca="1" si="105"/>
        <v>3</v>
      </c>
      <c r="AA240">
        <f t="shared" ca="1" si="106"/>
        <v>3</v>
      </c>
      <c r="AB240">
        <f t="shared" ca="1" si="107"/>
        <v>3</v>
      </c>
      <c r="AC240">
        <f t="shared" ca="1" si="108"/>
        <v>3</v>
      </c>
    </row>
    <row r="241" spans="1:29" x14ac:dyDescent="0.2">
      <c r="A241">
        <f t="shared" ca="1" si="83"/>
        <v>54</v>
      </c>
      <c r="B241" t="str">
        <f t="shared" ca="1" si="84"/>
        <v>Non-travel</v>
      </c>
      <c r="C241" t="str">
        <f t="shared" ca="1" si="85"/>
        <v>Sales</v>
      </c>
      <c r="D241">
        <f t="shared" ca="1" si="86"/>
        <v>18</v>
      </c>
      <c r="E241" t="str">
        <f t="shared" ca="1" si="87"/>
        <v>Life Sciences</v>
      </c>
      <c r="F241">
        <v>1</v>
      </c>
      <c r="G241">
        <f t="shared" si="109"/>
        <v>240</v>
      </c>
      <c r="H241">
        <f t="shared" ca="1" si="88"/>
        <v>3</v>
      </c>
      <c r="I241" t="str">
        <f t="shared" ca="1" si="89"/>
        <v>Male</v>
      </c>
      <c r="J241">
        <f t="shared" ca="1" si="90"/>
        <v>2</v>
      </c>
      <c r="K241">
        <f t="shared" ca="1" si="91"/>
        <v>4</v>
      </c>
      <c r="L241" t="str">
        <f t="shared" ca="1" si="92"/>
        <v>Human Resources</v>
      </c>
      <c r="M241">
        <f t="shared" ca="1" si="93"/>
        <v>4</v>
      </c>
      <c r="N241" t="str">
        <f t="shared" ca="1" si="94"/>
        <v>Single</v>
      </c>
      <c r="O241">
        <f t="shared" ca="1" si="95"/>
        <v>18668.7</v>
      </c>
      <c r="P241">
        <f t="shared" ca="1" si="96"/>
        <v>4</v>
      </c>
      <c r="Q241" t="str">
        <f t="shared" ca="1" si="97"/>
        <v>Y</v>
      </c>
      <c r="R241" t="str">
        <f t="shared" ca="1" si="98"/>
        <v>No</v>
      </c>
      <c r="S241">
        <f t="shared" ca="1" si="99"/>
        <v>22</v>
      </c>
      <c r="T241">
        <f t="shared" ca="1" si="110"/>
        <v>4</v>
      </c>
      <c r="U241">
        <f t="shared" ca="1" si="110"/>
        <v>3</v>
      </c>
      <c r="V241">
        <f t="shared" ca="1" si="101"/>
        <v>1</v>
      </c>
      <c r="W241">
        <f t="shared" ca="1" si="102"/>
        <v>11</v>
      </c>
      <c r="X241">
        <f t="shared" ca="1" si="103"/>
        <v>0</v>
      </c>
      <c r="Y241">
        <f t="shared" ca="1" si="104"/>
        <v>4</v>
      </c>
      <c r="Z241">
        <f t="shared" ca="1" si="105"/>
        <v>11</v>
      </c>
      <c r="AA241">
        <f t="shared" ca="1" si="106"/>
        <v>11</v>
      </c>
      <c r="AB241">
        <f t="shared" ca="1" si="107"/>
        <v>11</v>
      </c>
      <c r="AC241">
        <f t="shared" ca="1" si="108"/>
        <v>11</v>
      </c>
    </row>
    <row r="242" spans="1:29" x14ac:dyDescent="0.2">
      <c r="A242">
        <f t="shared" ca="1" si="83"/>
        <v>32</v>
      </c>
      <c r="B242" t="str">
        <f t="shared" ca="1" si="84"/>
        <v>Travel_Rarely</v>
      </c>
      <c r="C242" t="str">
        <f t="shared" ca="1" si="85"/>
        <v>Sales</v>
      </c>
      <c r="D242">
        <f t="shared" ca="1" si="86"/>
        <v>26</v>
      </c>
      <c r="E242" t="str">
        <f t="shared" ca="1" si="87"/>
        <v>Life Sciences</v>
      </c>
      <c r="F242">
        <v>1</v>
      </c>
      <c r="G242">
        <f t="shared" si="109"/>
        <v>241</v>
      </c>
      <c r="H242">
        <f t="shared" ca="1" si="88"/>
        <v>2</v>
      </c>
      <c r="I242" t="str">
        <f t="shared" ca="1" si="89"/>
        <v>Female</v>
      </c>
      <c r="J242">
        <f t="shared" ca="1" si="90"/>
        <v>3</v>
      </c>
      <c r="K242">
        <f t="shared" ca="1" si="91"/>
        <v>1</v>
      </c>
      <c r="L242" t="str">
        <f t="shared" ca="1" si="92"/>
        <v>Research Director</v>
      </c>
      <c r="M242">
        <f t="shared" ca="1" si="93"/>
        <v>4</v>
      </c>
      <c r="N242" t="str">
        <f t="shared" ca="1" si="94"/>
        <v>Married</v>
      </c>
      <c r="O242">
        <f t="shared" ca="1" si="95"/>
        <v>22255.4</v>
      </c>
      <c r="P242">
        <f t="shared" ca="1" si="96"/>
        <v>4</v>
      </c>
      <c r="Q242" t="str">
        <f t="shared" ca="1" si="97"/>
        <v>Y</v>
      </c>
      <c r="R242" t="str">
        <f t="shared" ca="1" si="98"/>
        <v>Yes</v>
      </c>
      <c r="S242">
        <f t="shared" ca="1" si="99"/>
        <v>19</v>
      </c>
      <c r="T242">
        <f t="shared" ca="1" si="110"/>
        <v>4</v>
      </c>
      <c r="U242">
        <f t="shared" ca="1" si="110"/>
        <v>3</v>
      </c>
      <c r="V242">
        <f t="shared" ca="1" si="101"/>
        <v>1</v>
      </c>
      <c r="W242">
        <f t="shared" ca="1" si="102"/>
        <v>12</v>
      </c>
      <c r="X242">
        <f t="shared" ca="1" si="103"/>
        <v>1</v>
      </c>
      <c r="Y242">
        <f t="shared" ca="1" si="104"/>
        <v>3</v>
      </c>
      <c r="Z242">
        <f t="shared" ca="1" si="105"/>
        <v>12</v>
      </c>
      <c r="AA242">
        <f t="shared" ca="1" si="106"/>
        <v>9</v>
      </c>
      <c r="AB242">
        <f t="shared" ca="1" si="107"/>
        <v>7</v>
      </c>
      <c r="AC242">
        <f t="shared" ca="1" si="108"/>
        <v>12</v>
      </c>
    </row>
    <row r="243" spans="1:29" x14ac:dyDescent="0.2">
      <c r="A243">
        <f t="shared" ca="1" si="83"/>
        <v>20</v>
      </c>
      <c r="B243" t="str">
        <f t="shared" ca="1" si="84"/>
        <v>Travel_Rarely</v>
      </c>
      <c r="C243" t="str">
        <f t="shared" ca="1" si="85"/>
        <v>Human Resources</v>
      </c>
      <c r="D243">
        <f t="shared" ca="1" si="86"/>
        <v>14</v>
      </c>
      <c r="E243" t="str">
        <f t="shared" ca="1" si="87"/>
        <v>Technical Degree</v>
      </c>
      <c r="F243">
        <v>1</v>
      </c>
      <c r="G243">
        <f t="shared" si="109"/>
        <v>242</v>
      </c>
      <c r="H243">
        <f t="shared" ca="1" si="88"/>
        <v>2</v>
      </c>
      <c r="I243" t="str">
        <f t="shared" ca="1" si="89"/>
        <v>Non-binary</v>
      </c>
      <c r="J243">
        <f t="shared" ca="1" si="90"/>
        <v>1</v>
      </c>
      <c r="K243">
        <f t="shared" ca="1" si="91"/>
        <v>3</v>
      </c>
      <c r="L243" t="str">
        <f t="shared" ca="1" si="92"/>
        <v>Sales Executive</v>
      </c>
      <c r="M243">
        <f t="shared" ca="1" si="93"/>
        <v>2</v>
      </c>
      <c r="N243" t="str">
        <f t="shared" ca="1" si="94"/>
        <v>Married</v>
      </c>
      <c r="O243">
        <f t="shared" ca="1" si="95"/>
        <v>24031.300000000003</v>
      </c>
      <c r="P243">
        <f t="shared" ca="1" si="96"/>
        <v>10</v>
      </c>
      <c r="Q243" t="str">
        <f t="shared" ca="1" si="97"/>
        <v>Y</v>
      </c>
      <c r="R243" t="str">
        <f t="shared" ca="1" si="98"/>
        <v>No</v>
      </c>
      <c r="S243">
        <f t="shared" ca="1" si="99"/>
        <v>19</v>
      </c>
      <c r="T243">
        <f t="shared" ca="1" si="110"/>
        <v>1</v>
      </c>
      <c r="U243">
        <f t="shared" ca="1" si="110"/>
        <v>2</v>
      </c>
      <c r="V243">
        <f t="shared" ca="1" si="101"/>
        <v>1</v>
      </c>
      <c r="W243">
        <f t="shared" ca="1" si="102"/>
        <v>12</v>
      </c>
      <c r="X243">
        <f t="shared" ca="1" si="103"/>
        <v>1</v>
      </c>
      <c r="Y243">
        <f t="shared" ca="1" si="104"/>
        <v>1</v>
      </c>
      <c r="Z243">
        <f t="shared" ca="1" si="105"/>
        <v>7</v>
      </c>
      <c r="AA243">
        <f t="shared" ca="1" si="106"/>
        <v>7</v>
      </c>
      <c r="AB243">
        <f t="shared" ca="1" si="107"/>
        <v>1</v>
      </c>
      <c r="AC243">
        <f t="shared" ca="1" si="108"/>
        <v>7</v>
      </c>
    </row>
    <row r="244" spans="1:29" x14ac:dyDescent="0.2">
      <c r="A244">
        <f t="shared" ca="1" si="83"/>
        <v>38</v>
      </c>
      <c r="B244" t="str">
        <f t="shared" ca="1" si="84"/>
        <v>Travel_Frequently</v>
      </c>
      <c r="C244" t="str">
        <f t="shared" ca="1" si="85"/>
        <v>Human Resources</v>
      </c>
      <c r="D244">
        <f t="shared" ca="1" si="86"/>
        <v>13</v>
      </c>
      <c r="E244" t="str">
        <f t="shared" ca="1" si="87"/>
        <v>Medical</v>
      </c>
      <c r="F244">
        <v>1</v>
      </c>
      <c r="G244">
        <f t="shared" si="109"/>
        <v>243</v>
      </c>
      <c r="H244">
        <f t="shared" ca="1" si="88"/>
        <v>2</v>
      </c>
      <c r="I244" t="str">
        <f t="shared" ca="1" si="89"/>
        <v>Prefer to self-describe</v>
      </c>
      <c r="J244">
        <f t="shared" ca="1" si="90"/>
        <v>4</v>
      </c>
      <c r="K244">
        <f t="shared" ca="1" si="91"/>
        <v>4</v>
      </c>
      <c r="L244" t="str">
        <f t="shared" ca="1" si="92"/>
        <v>Manager</v>
      </c>
      <c r="M244">
        <f t="shared" ca="1" si="93"/>
        <v>3</v>
      </c>
      <c r="N244" t="str">
        <f t="shared" ca="1" si="94"/>
        <v>Divorced</v>
      </c>
      <c r="O244">
        <f t="shared" ca="1" si="95"/>
        <v>16483.2</v>
      </c>
      <c r="P244">
        <f t="shared" ca="1" si="96"/>
        <v>10</v>
      </c>
      <c r="Q244" t="str">
        <f t="shared" ca="1" si="97"/>
        <v>Y</v>
      </c>
      <c r="R244" t="str">
        <f t="shared" ca="1" si="98"/>
        <v>Yes</v>
      </c>
      <c r="S244">
        <f t="shared" ca="1" si="99"/>
        <v>14</v>
      </c>
      <c r="T244">
        <f t="shared" ca="1" si="110"/>
        <v>2</v>
      </c>
      <c r="U244">
        <f t="shared" ca="1" si="110"/>
        <v>2</v>
      </c>
      <c r="V244">
        <f t="shared" ca="1" si="101"/>
        <v>0</v>
      </c>
      <c r="W244">
        <f t="shared" ca="1" si="102"/>
        <v>2</v>
      </c>
      <c r="X244">
        <f t="shared" ca="1" si="103"/>
        <v>6</v>
      </c>
      <c r="Y244">
        <f t="shared" ca="1" si="104"/>
        <v>1</v>
      </c>
      <c r="Z244">
        <f t="shared" ca="1" si="105"/>
        <v>2</v>
      </c>
      <c r="AA244">
        <f t="shared" ca="1" si="106"/>
        <v>2</v>
      </c>
      <c r="AB244">
        <f t="shared" ca="1" si="107"/>
        <v>1</v>
      </c>
      <c r="AC244">
        <f t="shared" ca="1" si="108"/>
        <v>2</v>
      </c>
    </row>
    <row r="245" spans="1:29" x14ac:dyDescent="0.2">
      <c r="A245">
        <f t="shared" ca="1" si="83"/>
        <v>45</v>
      </c>
      <c r="B245" t="str">
        <f t="shared" ca="1" si="84"/>
        <v>Travel_Frequently</v>
      </c>
      <c r="C245" t="str">
        <f t="shared" ca="1" si="85"/>
        <v>Sales</v>
      </c>
      <c r="D245">
        <f t="shared" ca="1" si="86"/>
        <v>21</v>
      </c>
      <c r="E245" t="str">
        <f t="shared" ca="1" si="87"/>
        <v>Medical</v>
      </c>
      <c r="F245">
        <v>1</v>
      </c>
      <c r="G245">
        <f t="shared" si="109"/>
        <v>244</v>
      </c>
      <c r="H245">
        <f t="shared" ca="1" si="88"/>
        <v>2</v>
      </c>
      <c r="I245" t="str">
        <f t="shared" ca="1" si="89"/>
        <v>Female</v>
      </c>
      <c r="J245">
        <f t="shared" ca="1" si="90"/>
        <v>4</v>
      </c>
      <c r="K245">
        <f t="shared" ca="1" si="91"/>
        <v>3</v>
      </c>
      <c r="L245" t="str">
        <f t="shared" ca="1" si="92"/>
        <v>Laboratory Technician</v>
      </c>
      <c r="M245">
        <f t="shared" ca="1" si="93"/>
        <v>1</v>
      </c>
      <c r="N245" t="str">
        <f t="shared" ca="1" si="94"/>
        <v>Married</v>
      </c>
      <c r="O245">
        <f t="shared" ca="1" si="95"/>
        <v>23555.200000000001</v>
      </c>
      <c r="P245">
        <f t="shared" ca="1" si="96"/>
        <v>6</v>
      </c>
      <c r="Q245" t="str">
        <f t="shared" ca="1" si="97"/>
        <v>N</v>
      </c>
      <c r="R245" t="str">
        <f t="shared" ca="1" si="98"/>
        <v>No</v>
      </c>
      <c r="S245">
        <f t="shared" ca="1" si="99"/>
        <v>25</v>
      </c>
      <c r="T245">
        <f t="shared" ca="1" si="110"/>
        <v>2</v>
      </c>
      <c r="U245">
        <f t="shared" ca="1" si="110"/>
        <v>1</v>
      </c>
      <c r="V245">
        <f t="shared" ca="1" si="101"/>
        <v>2</v>
      </c>
      <c r="W245">
        <f t="shared" ca="1" si="102"/>
        <v>20</v>
      </c>
      <c r="X245">
        <f t="shared" ca="1" si="103"/>
        <v>3</v>
      </c>
      <c r="Y245">
        <f t="shared" ca="1" si="104"/>
        <v>2</v>
      </c>
      <c r="Z245">
        <f t="shared" ca="1" si="105"/>
        <v>5</v>
      </c>
      <c r="AA245">
        <f t="shared" ca="1" si="106"/>
        <v>5</v>
      </c>
      <c r="AB245">
        <f t="shared" ca="1" si="107"/>
        <v>1</v>
      </c>
      <c r="AC245">
        <f t="shared" ca="1" si="108"/>
        <v>5</v>
      </c>
    </row>
    <row r="246" spans="1:29" x14ac:dyDescent="0.2">
      <c r="A246">
        <f t="shared" ca="1" si="83"/>
        <v>45</v>
      </c>
      <c r="B246" t="str">
        <f t="shared" ca="1" si="84"/>
        <v>Travel_Rarely</v>
      </c>
      <c r="C246" t="str">
        <f t="shared" ca="1" si="85"/>
        <v>Research &amp; Development</v>
      </c>
      <c r="D246">
        <f t="shared" ca="1" si="86"/>
        <v>2</v>
      </c>
      <c r="E246" t="str">
        <f t="shared" ca="1" si="87"/>
        <v>Medical</v>
      </c>
      <c r="F246">
        <v>1</v>
      </c>
      <c r="G246">
        <f t="shared" si="109"/>
        <v>245</v>
      </c>
      <c r="H246">
        <f t="shared" ca="1" si="88"/>
        <v>2</v>
      </c>
      <c r="I246" t="str">
        <f t="shared" ca="1" si="89"/>
        <v>Prefer not to say</v>
      </c>
      <c r="J246">
        <f t="shared" ca="1" si="90"/>
        <v>1</v>
      </c>
      <c r="K246">
        <f t="shared" ca="1" si="91"/>
        <v>3</v>
      </c>
      <c r="L246" t="str">
        <f t="shared" ca="1" si="92"/>
        <v>Healthcare Representative</v>
      </c>
      <c r="M246">
        <f t="shared" ca="1" si="93"/>
        <v>2</v>
      </c>
      <c r="N246" t="str">
        <f t="shared" ca="1" si="94"/>
        <v>Married</v>
      </c>
      <c r="O246">
        <f t="shared" ca="1" si="95"/>
        <v>23468.600000000002</v>
      </c>
      <c r="P246">
        <f t="shared" ca="1" si="96"/>
        <v>6</v>
      </c>
      <c r="Q246" t="str">
        <f t="shared" ca="1" si="97"/>
        <v>Y</v>
      </c>
      <c r="R246" t="str">
        <f t="shared" ca="1" si="98"/>
        <v>Yes</v>
      </c>
      <c r="S246">
        <f t="shared" ca="1" si="99"/>
        <v>22</v>
      </c>
      <c r="T246">
        <f t="shared" ca="1" si="110"/>
        <v>3</v>
      </c>
      <c r="U246">
        <f t="shared" ca="1" si="110"/>
        <v>2</v>
      </c>
      <c r="V246">
        <f t="shared" ca="1" si="101"/>
        <v>0</v>
      </c>
      <c r="W246">
        <f t="shared" ca="1" si="102"/>
        <v>19</v>
      </c>
      <c r="X246">
        <f t="shared" ca="1" si="103"/>
        <v>0</v>
      </c>
      <c r="Y246">
        <f t="shared" ca="1" si="104"/>
        <v>3</v>
      </c>
      <c r="Z246">
        <f t="shared" ca="1" si="105"/>
        <v>12</v>
      </c>
      <c r="AA246">
        <f t="shared" ca="1" si="106"/>
        <v>12</v>
      </c>
      <c r="AB246">
        <f t="shared" ca="1" si="107"/>
        <v>9</v>
      </c>
      <c r="AC246">
        <f t="shared" ca="1" si="108"/>
        <v>12</v>
      </c>
    </row>
    <row r="247" spans="1:29" x14ac:dyDescent="0.2">
      <c r="A247">
        <f t="shared" ca="1" si="83"/>
        <v>28</v>
      </c>
      <c r="B247" t="str">
        <f t="shared" ca="1" si="84"/>
        <v>Non-travel</v>
      </c>
      <c r="C247" t="str">
        <f t="shared" ca="1" si="85"/>
        <v>Human Resources</v>
      </c>
      <c r="D247">
        <f t="shared" ca="1" si="86"/>
        <v>30</v>
      </c>
      <c r="E247" t="str">
        <f t="shared" ca="1" si="87"/>
        <v>Other</v>
      </c>
      <c r="F247">
        <v>1</v>
      </c>
      <c r="G247">
        <f t="shared" si="109"/>
        <v>246</v>
      </c>
      <c r="H247">
        <f t="shared" ca="1" si="88"/>
        <v>3</v>
      </c>
      <c r="I247" t="str">
        <f t="shared" ca="1" si="89"/>
        <v>Male</v>
      </c>
      <c r="J247">
        <f t="shared" ca="1" si="90"/>
        <v>1</v>
      </c>
      <c r="K247">
        <f t="shared" ca="1" si="91"/>
        <v>3</v>
      </c>
      <c r="L247" t="str">
        <f t="shared" ca="1" si="92"/>
        <v>Manager</v>
      </c>
      <c r="M247">
        <f t="shared" ca="1" si="93"/>
        <v>3</v>
      </c>
      <c r="N247" t="str">
        <f t="shared" ca="1" si="94"/>
        <v>Married</v>
      </c>
      <c r="O247">
        <f t="shared" ca="1" si="95"/>
        <v>9133.9</v>
      </c>
      <c r="P247">
        <f t="shared" ca="1" si="96"/>
        <v>9</v>
      </c>
      <c r="Q247" t="str">
        <f t="shared" ca="1" si="97"/>
        <v>N</v>
      </c>
      <c r="R247" t="str">
        <f t="shared" ca="1" si="98"/>
        <v>Yes</v>
      </c>
      <c r="S247">
        <f t="shared" ca="1" si="99"/>
        <v>11</v>
      </c>
      <c r="T247">
        <f t="shared" ca="1" si="110"/>
        <v>4</v>
      </c>
      <c r="U247">
        <f t="shared" ca="1" si="110"/>
        <v>2</v>
      </c>
      <c r="V247">
        <f t="shared" ca="1" si="101"/>
        <v>1</v>
      </c>
      <c r="W247">
        <f t="shared" ca="1" si="102"/>
        <v>15</v>
      </c>
      <c r="X247">
        <f t="shared" ca="1" si="103"/>
        <v>5</v>
      </c>
      <c r="Y247">
        <f t="shared" ca="1" si="104"/>
        <v>3</v>
      </c>
      <c r="Z247">
        <f t="shared" ca="1" si="105"/>
        <v>15</v>
      </c>
      <c r="AA247">
        <f t="shared" ca="1" si="106"/>
        <v>15</v>
      </c>
      <c r="AB247">
        <f t="shared" ca="1" si="107"/>
        <v>8</v>
      </c>
      <c r="AC247">
        <f t="shared" ca="1" si="108"/>
        <v>10</v>
      </c>
    </row>
    <row r="248" spans="1:29" x14ac:dyDescent="0.2">
      <c r="A248">
        <f t="shared" ca="1" si="83"/>
        <v>39</v>
      </c>
      <c r="B248" t="str">
        <f t="shared" ca="1" si="84"/>
        <v>Travel_Rarely</v>
      </c>
      <c r="C248" t="str">
        <f t="shared" ca="1" si="85"/>
        <v>Human Resources</v>
      </c>
      <c r="D248">
        <f t="shared" ca="1" si="86"/>
        <v>17</v>
      </c>
      <c r="E248" t="str">
        <f t="shared" ca="1" si="87"/>
        <v>Human Resources</v>
      </c>
      <c r="F248">
        <v>1</v>
      </c>
      <c r="G248">
        <f t="shared" si="109"/>
        <v>247</v>
      </c>
      <c r="H248">
        <f t="shared" ca="1" si="88"/>
        <v>1</v>
      </c>
      <c r="I248" t="str">
        <f t="shared" ca="1" si="89"/>
        <v>Non-binary</v>
      </c>
      <c r="J248">
        <f t="shared" ca="1" si="90"/>
        <v>3</v>
      </c>
      <c r="K248">
        <f t="shared" ca="1" si="91"/>
        <v>2</v>
      </c>
      <c r="L248" t="str">
        <f t="shared" ca="1" si="92"/>
        <v>Human Resources</v>
      </c>
      <c r="M248">
        <f t="shared" ca="1" si="93"/>
        <v>2</v>
      </c>
      <c r="N248" t="str">
        <f t="shared" ca="1" si="94"/>
        <v>Single</v>
      </c>
      <c r="O248">
        <f t="shared" ca="1" si="95"/>
        <v>21972.400000000001</v>
      </c>
      <c r="P248">
        <f t="shared" ca="1" si="96"/>
        <v>7</v>
      </c>
      <c r="Q248" t="str">
        <f t="shared" ca="1" si="97"/>
        <v>Y</v>
      </c>
      <c r="R248" t="str">
        <f t="shared" ca="1" si="98"/>
        <v>Yes</v>
      </c>
      <c r="S248">
        <f t="shared" ca="1" si="99"/>
        <v>11</v>
      </c>
      <c r="T248">
        <f t="shared" ca="1" si="110"/>
        <v>2</v>
      </c>
      <c r="U248">
        <f t="shared" ca="1" si="110"/>
        <v>4</v>
      </c>
      <c r="V248">
        <f t="shared" ca="1" si="101"/>
        <v>2</v>
      </c>
      <c r="W248">
        <f t="shared" ca="1" si="102"/>
        <v>24</v>
      </c>
      <c r="X248">
        <f t="shared" ca="1" si="103"/>
        <v>5</v>
      </c>
      <c r="Y248">
        <f t="shared" ca="1" si="104"/>
        <v>2</v>
      </c>
      <c r="Z248">
        <f t="shared" ca="1" si="105"/>
        <v>8</v>
      </c>
      <c r="AA248">
        <f t="shared" ca="1" si="106"/>
        <v>8</v>
      </c>
      <c r="AB248">
        <f t="shared" ca="1" si="107"/>
        <v>12</v>
      </c>
      <c r="AC248">
        <f t="shared" ca="1" si="108"/>
        <v>8</v>
      </c>
    </row>
    <row r="249" spans="1:29" x14ac:dyDescent="0.2">
      <c r="A249">
        <f t="shared" ca="1" si="83"/>
        <v>22</v>
      </c>
      <c r="B249" t="str">
        <f t="shared" ca="1" si="84"/>
        <v>Travel_Rarely</v>
      </c>
      <c r="C249" t="str">
        <f t="shared" ca="1" si="85"/>
        <v>Research &amp; Development</v>
      </c>
      <c r="D249">
        <f t="shared" ca="1" si="86"/>
        <v>5</v>
      </c>
      <c r="E249" t="str">
        <f t="shared" ca="1" si="87"/>
        <v>Medical</v>
      </c>
      <c r="F249">
        <v>1</v>
      </c>
      <c r="G249">
        <f t="shared" si="109"/>
        <v>248</v>
      </c>
      <c r="H249">
        <f t="shared" ca="1" si="88"/>
        <v>4</v>
      </c>
      <c r="I249" t="str">
        <f t="shared" ca="1" si="89"/>
        <v>Prefer to self-describe</v>
      </c>
      <c r="J249">
        <f t="shared" ca="1" si="90"/>
        <v>1</v>
      </c>
      <c r="K249">
        <f t="shared" ca="1" si="91"/>
        <v>2</v>
      </c>
      <c r="L249" t="str">
        <f t="shared" ca="1" si="92"/>
        <v>Sales Executive</v>
      </c>
      <c r="M249">
        <f t="shared" ca="1" si="93"/>
        <v>1</v>
      </c>
      <c r="N249" t="str">
        <f t="shared" ca="1" si="94"/>
        <v>Single</v>
      </c>
      <c r="O249">
        <f t="shared" ca="1" si="95"/>
        <v>24113</v>
      </c>
      <c r="P249">
        <f t="shared" ca="1" si="96"/>
        <v>7</v>
      </c>
      <c r="Q249" t="str">
        <f t="shared" ca="1" si="97"/>
        <v>N</v>
      </c>
      <c r="R249" t="str">
        <f t="shared" ca="1" si="98"/>
        <v>Yes</v>
      </c>
      <c r="S249">
        <f t="shared" ca="1" si="99"/>
        <v>13</v>
      </c>
      <c r="T249">
        <f t="shared" ca="1" si="110"/>
        <v>3</v>
      </c>
      <c r="U249">
        <f t="shared" ca="1" si="110"/>
        <v>1</v>
      </c>
      <c r="V249">
        <f t="shared" ca="1" si="101"/>
        <v>2</v>
      </c>
      <c r="W249">
        <f t="shared" ca="1" si="102"/>
        <v>11</v>
      </c>
      <c r="X249">
        <f t="shared" ca="1" si="103"/>
        <v>0</v>
      </c>
      <c r="Y249">
        <f t="shared" ca="1" si="104"/>
        <v>2</v>
      </c>
      <c r="Z249">
        <f t="shared" ca="1" si="105"/>
        <v>11</v>
      </c>
      <c r="AA249">
        <f t="shared" ca="1" si="106"/>
        <v>7</v>
      </c>
      <c r="AB249">
        <f t="shared" ca="1" si="107"/>
        <v>8</v>
      </c>
      <c r="AC249">
        <f t="shared" ca="1" si="108"/>
        <v>5</v>
      </c>
    </row>
    <row r="250" spans="1:29" x14ac:dyDescent="0.2">
      <c r="A250">
        <f t="shared" ca="1" si="83"/>
        <v>53</v>
      </c>
      <c r="B250" t="str">
        <f t="shared" ca="1" si="84"/>
        <v>Travel_Rarely</v>
      </c>
      <c r="C250" t="str">
        <f t="shared" ca="1" si="85"/>
        <v>Human Resources</v>
      </c>
      <c r="D250">
        <f t="shared" ca="1" si="86"/>
        <v>6</v>
      </c>
      <c r="E250" t="str">
        <f t="shared" ca="1" si="87"/>
        <v>Medical</v>
      </c>
      <c r="F250">
        <v>1</v>
      </c>
      <c r="G250">
        <f t="shared" si="109"/>
        <v>249</v>
      </c>
      <c r="H250">
        <f t="shared" ca="1" si="88"/>
        <v>2</v>
      </c>
      <c r="I250" t="str">
        <f t="shared" ca="1" si="89"/>
        <v>Female</v>
      </c>
      <c r="J250">
        <f t="shared" ca="1" si="90"/>
        <v>1</v>
      </c>
      <c r="K250">
        <f t="shared" ca="1" si="91"/>
        <v>5</v>
      </c>
      <c r="L250" t="str">
        <f t="shared" ca="1" si="92"/>
        <v>Sales Executive</v>
      </c>
      <c r="M250">
        <f t="shared" ca="1" si="93"/>
        <v>3</v>
      </c>
      <c r="N250" t="str">
        <f t="shared" ca="1" si="94"/>
        <v>Married</v>
      </c>
      <c r="O250">
        <f t="shared" ca="1" si="95"/>
        <v>23605</v>
      </c>
      <c r="P250">
        <f t="shared" ca="1" si="96"/>
        <v>7</v>
      </c>
      <c r="Q250" t="str">
        <f t="shared" ca="1" si="97"/>
        <v>N</v>
      </c>
      <c r="R250" t="str">
        <f t="shared" ca="1" si="98"/>
        <v>Yes</v>
      </c>
      <c r="S250">
        <f t="shared" ca="1" si="99"/>
        <v>12</v>
      </c>
      <c r="T250">
        <f t="shared" ca="1" si="110"/>
        <v>4</v>
      </c>
      <c r="U250">
        <f t="shared" ca="1" si="110"/>
        <v>2</v>
      </c>
      <c r="V250">
        <f t="shared" ca="1" si="101"/>
        <v>0</v>
      </c>
      <c r="W250">
        <f t="shared" ca="1" si="102"/>
        <v>14</v>
      </c>
      <c r="X250">
        <f t="shared" ca="1" si="103"/>
        <v>0</v>
      </c>
      <c r="Y250">
        <f t="shared" ca="1" si="104"/>
        <v>4</v>
      </c>
      <c r="Z250">
        <f t="shared" ca="1" si="105"/>
        <v>14</v>
      </c>
      <c r="AA250">
        <f t="shared" ca="1" si="106"/>
        <v>3</v>
      </c>
      <c r="AB250">
        <f t="shared" ca="1" si="107"/>
        <v>5</v>
      </c>
      <c r="AC250">
        <f t="shared" ca="1" si="108"/>
        <v>1</v>
      </c>
    </row>
    <row r="251" spans="1:29" x14ac:dyDescent="0.2">
      <c r="A251">
        <f t="shared" ca="1" si="83"/>
        <v>43</v>
      </c>
      <c r="B251" t="str">
        <f t="shared" ca="1" si="84"/>
        <v>Non-travel</v>
      </c>
      <c r="C251" t="str">
        <f t="shared" ca="1" si="85"/>
        <v>Sales</v>
      </c>
      <c r="D251">
        <f t="shared" ca="1" si="86"/>
        <v>27</v>
      </c>
      <c r="E251" t="str">
        <f t="shared" ca="1" si="87"/>
        <v>Life Sciences</v>
      </c>
      <c r="F251">
        <v>1</v>
      </c>
      <c r="G251">
        <f t="shared" si="109"/>
        <v>250</v>
      </c>
      <c r="H251">
        <f t="shared" ca="1" si="88"/>
        <v>2</v>
      </c>
      <c r="I251" t="str">
        <f t="shared" ca="1" si="89"/>
        <v>Prefer to self-describe</v>
      </c>
      <c r="J251">
        <f t="shared" ca="1" si="90"/>
        <v>4</v>
      </c>
      <c r="K251">
        <f t="shared" ca="1" si="91"/>
        <v>3</v>
      </c>
      <c r="L251" t="str">
        <f t="shared" ca="1" si="92"/>
        <v>Manufacturing Director</v>
      </c>
      <c r="M251">
        <f t="shared" ca="1" si="93"/>
        <v>3</v>
      </c>
      <c r="N251" t="str">
        <f t="shared" ca="1" si="94"/>
        <v>Single</v>
      </c>
      <c r="O251">
        <f t="shared" ca="1" si="95"/>
        <v>10101.300000000001</v>
      </c>
      <c r="P251">
        <f t="shared" ca="1" si="96"/>
        <v>4</v>
      </c>
      <c r="Q251" t="str">
        <f t="shared" ca="1" si="97"/>
        <v>Y</v>
      </c>
      <c r="R251" t="str">
        <f t="shared" ca="1" si="98"/>
        <v>Yes</v>
      </c>
      <c r="S251">
        <f t="shared" ca="1" si="99"/>
        <v>13</v>
      </c>
      <c r="T251">
        <f t="shared" ca="1" si="110"/>
        <v>4</v>
      </c>
      <c r="U251">
        <f t="shared" ca="1" si="110"/>
        <v>1</v>
      </c>
      <c r="V251">
        <f t="shared" ca="1" si="101"/>
        <v>0</v>
      </c>
      <c r="W251">
        <f t="shared" ca="1" si="102"/>
        <v>24</v>
      </c>
      <c r="X251">
        <f t="shared" ca="1" si="103"/>
        <v>1</v>
      </c>
      <c r="Y251">
        <f t="shared" ca="1" si="104"/>
        <v>3</v>
      </c>
      <c r="Z251">
        <f t="shared" ca="1" si="105"/>
        <v>12</v>
      </c>
      <c r="AA251">
        <f t="shared" ca="1" si="106"/>
        <v>3</v>
      </c>
      <c r="AB251">
        <f t="shared" ca="1" si="107"/>
        <v>12</v>
      </c>
      <c r="AC251">
        <f t="shared" ca="1" si="108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2022-05-18T00:56:17Z</dcterms:created>
  <dcterms:modified xsi:type="dcterms:W3CDTF">2022-05-18T03:35:41Z</dcterms:modified>
</cp:coreProperties>
</file>