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MO2002\Week 2\"/>
    </mc:Choice>
  </mc:AlternateContent>
  <xr:revisionPtr revIDLastSave="0" documentId="13_ncr:1_{EF6AB2A1-BC30-4F70-8BE5-DF9EC9E1ED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A asfr calc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 a="1"/>
  <c r="H17" i="1" s="1"/>
  <c r="H1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<sst xmlns="http://schemas.openxmlformats.org/spreadsheetml/2006/main" count="6" uniqueCount="6">
  <si>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Age</t>
  </si>
  <si>
    <t>Births</t>
  </si>
  <si>
    <t>Women PY</t>
  </si>
  <si>
    <t>ASFR</t>
  </si>
  <si>
    <t>TFR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</si>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</sst>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6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'USA asfr calculation'!$D$1</c:f>
              <c:strCache>
                <c:ptCount val="1"/>
                <c:pt idx="0">
                  <c:v>ASFR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'USA asfr calculation'!$D$2:$D$46</c:f>
              <c:numCache>
                <c:formatCode>#,##0.0000</c:formatCode>
                <c:ptCount val="45"/>
                <c:pt idx="0">
                  <c:v>3.1628062240542536E-5</c:v>
                </c:pt>
                <c:pt idx="1">
                  <c:v>1.4242852281063024E-4</c:v>
                </c:pt>
                <c:pt idx="2">
                  <c:v>7.0315590117304863E-4</c:v>
                </c:pt>
                <c:pt idx="3">
                  <c:v>2.3218401785858236E-3</c:v>
                </c:pt>
                <c:pt idx="4">
                  <c:v>5.8521514182559697E-3</c:v>
                </c:pt>
                <c:pt idx="5">
                  <c:v>1.2054753266136082E-2</c:v>
                </c:pt>
                <c:pt idx="6">
                  <c:v>2.2888607003369889E-2</c:v>
                </c:pt>
                <c:pt idx="7">
                  <c:v>3.9753888801495489E-2</c:v>
                </c:pt>
                <c:pt idx="8">
                  <c:v>5.2100095458786348E-2</c:v>
                </c:pt>
                <c:pt idx="9">
                  <c:v>6.0163359800519907E-2</c:v>
                </c:pt>
                <c:pt idx="10">
                  <c:v>6.7920786941407074E-2</c:v>
                </c:pt>
                <c:pt idx="11">
                  <c:v>7.3840297463887594E-2</c:v>
                </c:pt>
                <c:pt idx="12">
                  <c:v>7.9956450761579909E-2</c:v>
                </c:pt>
                <c:pt idx="13">
                  <c:v>8.5621053716611675E-2</c:v>
                </c:pt>
                <c:pt idx="14">
                  <c:v>9.0211183956213803E-2</c:v>
                </c:pt>
                <c:pt idx="15">
                  <c:v>9.398394119848795E-2</c:v>
                </c:pt>
                <c:pt idx="16">
                  <c:v>9.8689782079793703E-2</c:v>
                </c:pt>
                <c:pt idx="17">
                  <c:v>0.10275899349189055</c:v>
                </c:pt>
                <c:pt idx="18">
                  <c:v>0.10477493386683114</c:v>
                </c:pt>
                <c:pt idx="19">
                  <c:v>0.10589487029959324</c:v>
                </c:pt>
                <c:pt idx="20">
                  <c:v>0.10165884333562519</c:v>
                </c:pt>
                <c:pt idx="21">
                  <c:v>9.4458010429863876E-2</c:v>
                </c:pt>
                <c:pt idx="22">
                  <c:v>8.576175514036749E-2</c:v>
                </c:pt>
                <c:pt idx="23">
                  <c:v>7.5939136657238865E-2</c:v>
                </c:pt>
                <c:pt idx="24">
                  <c:v>6.4316887271101714E-2</c:v>
                </c:pt>
                <c:pt idx="25">
                  <c:v>5.2049802958163117E-2</c:v>
                </c:pt>
                <c:pt idx="26">
                  <c:v>4.0626165167309845E-2</c:v>
                </c:pt>
                <c:pt idx="27">
                  <c:v>3.1682673634515011E-2</c:v>
                </c:pt>
                <c:pt idx="28">
                  <c:v>2.3035279198946216E-2</c:v>
                </c:pt>
                <c:pt idx="29">
                  <c:v>1.5925689204194356E-2</c:v>
                </c:pt>
                <c:pt idx="30">
                  <c:v>1.0494665994201978E-2</c:v>
                </c:pt>
                <c:pt idx="31">
                  <c:v>6.2028884091527075E-3</c:v>
                </c:pt>
                <c:pt idx="32">
                  <c:v>3.5735247265820383E-3</c:v>
                </c:pt>
                <c:pt idx="33">
                  <c:v>1.9318557967628481E-3</c:v>
                </c:pt>
                <c:pt idx="34">
                  <c:v>1.0924022150549479E-3</c:v>
                </c:pt>
                <c:pt idx="35">
                  <c:v>6.0582923027228779E-4</c:v>
                </c:pt>
                <c:pt idx="36">
                  <c:v>3.7279625113509314E-4</c:v>
                </c:pt>
                <c:pt idx="37">
                  <c:v>2.6121675939908185E-4</c:v>
                </c:pt>
                <c:pt idx="38">
                  <c:v>2.7372213640552723E-4</c:v>
                </c:pt>
                <c:pt idx="39">
                  <c:v>1.6253007028437031E-4</c:v>
                </c:pt>
                <c:pt idx="40">
                  <c:v>6.0350747035205955E-5</c:v>
                </c:pt>
                <c:pt idx="41">
                  <c:v>1.8476436589243853E-5</c:v>
                </c:pt>
                <c:pt idx="42">
                  <c:v>4.1435998419030406E-6</c:v>
                </c:pt>
                <c:pt idx="4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3-4790-BF69-FFF93B93D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5312848"/>
        <c:axId val="16553182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'USA asfr calculation'!$B$1</c15:sqref>
                        </c15:formulaRef>
                      </c:ext>
                    </c:extLst>
                    <c:strCache>
                      <c:ptCount val="1"/>
                      <c:pt idx="0">
                        <c:v>Births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'USA asfr calculation'!$B$2:$B$46</c15:sqref>
                        </c15:formulaRef>
                      </c:ext>
                    </c:extLst>
                    <c:numCache>
                      <c:formatCode>#,##0</c:formatCode>
                      <c:ptCount val="45"/>
                      <c:pt idx="0">
                        <c:v>65</c:v>
                      </c:pt>
                      <c:pt idx="1">
                        <c:v>290</c:v>
                      </c:pt>
                      <c:pt idx="2">
                        <c:v>1432</c:v>
                      </c:pt>
                      <c:pt idx="3">
                        <c:v>4725</c:v>
                      </c:pt>
                      <c:pt idx="4">
                        <c:v>11862</c:v>
                      </c:pt>
                      <c:pt idx="5">
                        <c:v>24494</c:v>
                      </c:pt>
                      <c:pt idx="6">
                        <c:v>47473</c:v>
                      </c:pt>
                      <c:pt idx="7">
                        <c:v>83120</c:v>
                      </c:pt>
                      <c:pt idx="8">
                        <c:v>108588</c:v>
                      </c:pt>
                      <c:pt idx="9">
                        <c:v>125326</c:v>
                      </c:pt>
                      <c:pt idx="10">
                        <c:v>142329</c:v>
                      </c:pt>
                      <c:pt idx="11">
                        <c:v>155863</c:v>
                      </c:pt>
                      <c:pt idx="12">
                        <c:v>172236</c:v>
                      </c:pt>
                      <c:pt idx="13">
                        <c:v>187991</c:v>
                      </c:pt>
                      <c:pt idx="14">
                        <c:v>202294</c:v>
                      </c:pt>
                      <c:pt idx="15">
                        <c:v>216068</c:v>
                      </c:pt>
                      <c:pt idx="16">
                        <c:v>231145</c:v>
                      </c:pt>
                      <c:pt idx="17">
                        <c:v>240599</c:v>
                      </c:pt>
                      <c:pt idx="18">
                        <c:v>238367</c:v>
                      </c:pt>
                      <c:pt idx="19">
                        <c:v>234467</c:v>
                      </c:pt>
                      <c:pt idx="20">
                        <c:v>221868</c:v>
                      </c:pt>
                      <c:pt idx="21">
                        <c:v>206798</c:v>
                      </c:pt>
                      <c:pt idx="22">
                        <c:v>187781</c:v>
                      </c:pt>
                      <c:pt idx="23">
                        <c:v>163600</c:v>
                      </c:pt>
                      <c:pt idx="24">
                        <c:v>139837</c:v>
                      </c:pt>
                      <c:pt idx="25">
                        <c:v>113109</c:v>
                      </c:pt>
                      <c:pt idx="26">
                        <c:v>88079</c:v>
                      </c:pt>
                      <c:pt idx="27">
                        <c:v>67973</c:v>
                      </c:pt>
                      <c:pt idx="28">
                        <c:v>47906</c:v>
                      </c:pt>
                      <c:pt idx="29">
                        <c:v>32060</c:v>
                      </c:pt>
                      <c:pt idx="30">
                        <c:v>21005</c:v>
                      </c:pt>
                      <c:pt idx="31">
                        <c:v>12128</c:v>
                      </c:pt>
                      <c:pt idx="32">
                        <c:v>7053</c:v>
                      </c:pt>
                      <c:pt idx="33">
                        <c:v>3758</c:v>
                      </c:pt>
                      <c:pt idx="34">
                        <c:v>2167</c:v>
                      </c:pt>
                      <c:pt idx="35">
                        <c:v>1241</c:v>
                      </c:pt>
                      <c:pt idx="36">
                        <c:v>809</c:v>
                      </c:pt>
                      <c:pt idx="37">
                        <c:v>561</c:v>
                      </c:pt>
                      <c:pt idx="38">
                        <c:v>572.86</c:v>
                      </c:pt>
                      <c:pt idx="39">
                        <c:v>329.25</c:v>
                      </c:pt>
                      <c:pt idx="40">
                        <c:v>123.36</c:v>
                      </c:pt>
                      <c:pt idx="41">
                        <c:v>38.51</c:v>
                      </c:pt>
                      <c:pt idx="42">
                        <c:v>9.01</c:v>
                      </c:pt>
                      <c:pt idx="4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B63-4790-BF69-FFF93B93D54A}"/>
                  </c:ext>
                </c:extLst>
              </c15:ser>
            </c15:filteredLineSeries>
          </c:ext>
        </c:extLst>
      </c:lineChart>
      <c:catAx>
        <c:axId val="165531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318256"/>
        <c:crosses val="autoZero"/>
        <c:auto val="1"/>
        <c:lblAlgn val="ctr"/>
        <c:lblOffset val="100"/>
        <c:noMultiLvlLbl val="0"/>
      </c:catAx>
      <c:valAx>
        <c:axId val="165531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31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9</xdr:row>
      <xdr:rowOff>144780</xdr:rowOff>
    </xdr:from>
    <xdr:to>
      <xdr:col>16</xdr:col>
      <xdr:colOff>495300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C9FDC-29C6-4E86-FA31-64F732DBC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H18" sqref="H18"/>
    </sheetView>
  </sheetViews>
  <sheetFormatPr defaultRowHeight="14.4" x14ac:dyDescent="0.3"/>
  <cols>
    <col min="1" max="1" width="10.88671875" customWidth="1"/>
    <col min="2" max="2" width="11.6640625" customWidth="1"/>
    <col min="3" max="3" width="13.33203125" customWidth="1"/>
    <col min="4" max="4" width="12.44140625" customWidth="1"/>
    <col min="7" max="7" width="14.33203125" bestFit="1" customWidth="1"/>
    <col min="8" max="8" width="9.88671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3">
      <c r="A2" s="1">
        <v>12</v>
      </c>
      <c r="B2" s="2">
        <v>65</v>
      </c>
      <c r="C2" s="2">
        <v>2055136.97</v>
      </c>
      <c r="D2" s="4">
        <f>B2/C2</f>
        <v>3.1628062240542536E-5</v>
      </c>
    </row>
    <row r="3" spans="1:8" x14ac:dyDescent="0.3">
      <c r="A3" s="1">
        <v>13</v>
      </c>
      <c r="B3" s="2">
        <v>290</v>
      </c>
      <c r="C3" s="2">
        <v>2036109.02</v>
      </c>
      <c r="D3" s="4">
        <f t="shared" ref="D3:D45" si="0">B3/C3</f>
        <v>1.4242852281063024E-4</v>
      </c>
    </row>
    <row r="4" spans="1:8" x14ac:dyDescent="0.3">
      <c r="A4" s="1">
        <v>14</v>
      </c>
      <c r="B4" s="2">
        <v>1432</v>
      </c>
      <c r="C4" s="2">
        <v>2036532.72</v>
      </c>
      <c r="D4" s="4">
        <f t="shared" si="0"/>
        <v>7.0315590117304863E-4</v>
      </c>
    </row>
    <row r="5" spans="1:8" x14ac:dyDescent="0.3">
      <c r="A5" s="1">
        <v>15</v>
      </c>
      <c r="B5" s="2">
        <v>4725</v>
      </c>
      <c r="C5" s="2">
        <v>2035023.79</v>
      </c>
      <c r="D5" s="4">
        <f t="shared" si="0"/>
        <v>2.3218401785858236E-3</v>
      </c>
    </row>
    <row r="6" spans="1:8" x14ac:dyDescent="0.3">
      <c r="A6" s="1">
        <v>16</v>
      </c>
      <c r="B6" s="2">
        <v>11862</v>
      </c>
      <c r="C6" s="2">
        <v>2026946.87</v>
      </c>
      <c r="D6" s="4">
        <f t="shared" si="0"/>
        <v>5.8521514182559697E-3</v>
      </c>
    </row>
    <row r="7" spans="1:8" x14ac:dyDescent="0.3">
      <c r="A7" s="1">
        <v>17</v>
      </c>
      <c r="B7" s="2">
        <v>24494</v>
      </c>
      <c r="C7" s="2">
        <v>2031895.59</v>
      </c>
      <c r="D7" s="4">
        <f t="shared" si="0"/>
        <v>1.2054753266136082E-2</v>
      </c>
    </row>
    <row r="8" spans="1:8" x14ac:dyDescent="0.3">
      <c r="A8" s="1">
        <v>18</v>
      </c>
      <c r="B8" s="2">
        <v>47473</v>
      </c>
      <c r="C8" s="2">
        <v>2074088.65</v>
      </c>
      <c r="D8" s="4">
        <f t="shared" si="0"/>
        <v>2.2888607003369889E-2</v>
      </c>
    </row>
    <row r="9" spans="1:8" x14ac:dyDescent="0.3">
      <c r="A9" s="1">
        <v>19</v>
      </c>
      <c r="B9" s="2">
        <v>83120</v>
      </c>
      <c r="C9" s="2">
        <v>2090864.63</v>
      </c>
      <c r="D9" s="4">
        <f t="shared" si="0"/>
        <v>3.9753888801495489E-2</v>
      </c>
    </row>
    <row r="10" spans="1:8" x14ac:dyDescent="0.3">
      <c r="A10" s="1">
        <v>20</v>
      </c>
      <c r="B10" s="2">
        <v>108588</v>
      </c>
      <c r="C10" s="2">
        <v>2084218.83</v>
      </c>
      <c r="D10" s="4">
        <f t="shared" si="0"/>
        <v>5.2100095458786348E-2</v>
      </c>
    </row>
    <row r="11" spans="1:8" x14ac:dyDescent="0.3">
      <c r="A11" s="1">
        <v>21</v>
      </c>
      <c r="B11" s="2">
        <v>125326</v>
      </c>
      <c r="C11" s="2">
        <v>2083095.1</v>
      </c>
      <c r="D11" s="4">
        <f t="shared" si="0"/>
        <v>6.0163359800519907E-2</v>
      </c>
    </row>
    <row r="12" spans="1:8" x14ac:dyDescent="0.3">
      <c r="A12" s="1">
        <v>22</v>
      </c>
      <c r="B12" s="2">
        <v>142329</v>
      </c>
      <c r="C12" s="2">
        <v>2095514.59</v>
      </c>
      <c r="D12" s="4">
        <f t="shared" si="0"/>
        <v>6.7920786941407074E-2</v>
      </c>
    </row>
    <row r="13" spans="1:8" x14ac:dyDescent="0.3">
      <c r="A13" s="1">
        <v>23</v>
      </c>
      <c r="B13" s="2">
        <v>155863</v>
      </c>
      <c r="C13" s="2">
        <v>2110812.19</v>
      </c>
      <c r="D13" s="4">
        <f t="shared" si="0"/>
        <v>7.3840297463887594E-2</v>
      </c>
    </row>
    <row r="14" spans="1:8" x14ac:dyDescent="0.3">
      <c r="A14" s="1">
        <v>24</v>
      </c>
      <c r="B14" s="2">
        <v>172236</v>
      </c>
      <c r="C14" s="2">
        <v>2154122.63</v>
      </c>
      <c r="D14" s="4">
        <f t="shared" si="0"/>
        <v>7.9956450761579909E-2</v>
      </c>
    </row>
    <row r="15" spans="1:8" x14ac:dyDescent="0.3">
      <c r="A15" s="1">
        <v>25</v>
      </c>
      <c r="B15" s="2">
        <v>187991</v>
      </c>
      <c r="C15" s="2">
        <v>2195616.52</v>
      </c>
      <c r="D15" s="4">
        <f t="shared" si="0"/>
        <v>8.5621053716611675E-2</v>
      </c>
      <c r="G15" t="s">
        <v>4</v>
      </c>
      <c r="H15" s="5">
        <f>SUM(D2:D45)</f>
        <v>1.7101728475597131</v>
      </c>
    </row>
    <row r="16" spans="1:8" x14ac:dyDescent="0.3">
      <c r="A16" s="1">
        <v>26</v>
      </c>
      <c r="B16" s="2">
        <v>202294</v>
      </c>
      <c r="C16" s="2">
        <v>2242449.23</v>
      </c>
      <c r="D16" s="4">
        <f t="shared" si="0"/>
        <v>9.0211183956213803E-2</v>
      </c>
    </row>
    <row r="17" spans="1:8" x14ac:dyDescent="0.3">
      <c r="A17" s="1">
        <v>27</v>
      </c>
      <c r="B17" s="2">
        <v>216068</v>
      </c>
      <c r="C17" s="2">
        <v>2298988.5</v>
      </c>
      <c r="D17" s="4">
        <f t="shared" si="0"/>
        <v>9.398394119848795E-2</v>
      </c>
      <c r="G17" t="s">
        <v>5</v>
      </c>
      <c r="H17" cm="1">
        <f t="array" ref="H17">SUMPRODUCT(A2:A45 + 0.5, D2:D45)/SUM(D2:D45)</f>
        <v>29.590076814859366</v>
      </c>
    </row>
    <row r="18" spans="1:8" x14ac:dyDescent="0.3">
      <c r="A18" s="1">
        <v>28</v>
      </c>
      <c r="B18" s="2">
        <v>231145</v>
      </c>
      <c r="C18" s="2">
        <v>2342137.1</v>
      </c>
      <c r="D18" s="4">
        <f t="shared" si="0"/>
        <v>9.8689782079793703E-2</v>
      </c>
    </row>
    <row r="19" spans="1:8" x14ac:dyDescent="0.3">
      <c r="A19" s="1">
        <v>29</v>
      </c>
      <c r="B19" s="2">
        <v>240599</v>
      </c>
      <c r="C19" s="2">
        <v>2341391.17</v>
      </c>
      <c r="D19" s="4">
        <f t="shared" si="0"/>
        <v>0.10275899349189055</v>
      </c>
    </row>
    <row r="20" spans="1:8" x14ac:dyDescent="0.3">
      <c r="A20" s="1">
        <v>30</v>
      </c>
      <c r="B20" s="2">
        <v>238367</v>
      </c>
      <c r="C20" s="2">
        <v>2275038.42</v>
      </c>
      <c r="D20" s="4">
        <f t="shared" si="0"/>
        <v>0.10477493386683114</v>
      </c>
    </row>
    <row r="21" spans="1:8" x14ac:dyDescent="0.3">
      <c r="A21" s="1">
        <v>31</v>
      </c>
      <c r="B21" s="2">
        <v>234467</v>
      </c>
      <c r="C21" s="2">
        <v>2214148.7999999998</v>
      </c>
      <c r="D21" s="4">
        <f t="shared" si="0"/>
        <v>0.10589487029959324</v>
      </c>
    </row>
    <row r="22" spans="1:8" x14ac:dyDescent="0.3">
      <c r="A22" s="1">
        <v>32</v>
      </c>
      <c r="B22" s="2">
        <v>221868</v>
      </c>
      <c r="C22" s="2">
        <v>2182476.14</v>
      </c>
      <c r="D22" s="4">
        <f t="shared" si="0"/>
        <v>0.10165884333562519</v>
      </c>
    </row>
    <row r="23" spans="1:8" x14ac:dyDescent="0.3">
      <c r="A23" s="1">
        <v>33</v>
      </c>
      <c r="B23" s="2">
        <v>206798</v>
      </c>
      <c r="C23" s="2">
        <v>2189311.41</v>
      </c>
      <c r="D23" s="4">
        <f t="shared" si="0"/>
        <v>9.4458010429863876E-2</v>
      </c>
    </row>
    <row r="24" spans="1:8" x14ac:dyDescent="0.3">
      <c r="A24" s="1">
        <v>34</v>
      </c>
      <c r="B24" s="2">
        <v>187781</v>
      </c>
      <c r="C24" s="2">
        <v>2189565.73</v>
      </c>
      <c r="D24" s="4">
        <f t="shared" si="0"/>
        <v>8.576175514036749E-2</v>
      </c>
    </row>
    <row r="25" spans="1:8" x14ac:dyDescent="0.3">
      <c r="A25" s="1">
        <v>35</v>
      </c>
      <c r="B25" s="2">
        <v>163600</v>
      </c>
      <c r="C25" s="2">
        <v>2154356.86</v>
      </c>
      <c r="D25" s="4">
        <f t="shared" si="0"/>
        <v>7.5939136657238865E-2</v>
      </c>
    </row>
    <row r="26" spans="1:8" x14ac:dyDescent="0.3">
      <c r="A26" s="1">
        <v>36</v>
      </c>
      <c r="B26" s="2">
        <v>139837</v>
      </c>
      <c r="C26" s="2">
        <v>2174187.9300000002</v>
      </c>
      <c r="D26" s="4">
        <f t="shared" si="0"/>
        <v>6.4316887271101714E-2</v>
      </c>
    </row>
    <row r="27" spans="1:8" x14ac:dyDescent="0.3">
      <c r="A27" s="1">
        <v>37</v>
      </c>
      <c r="B27" s="2">
        <v>113109</v>
      </c>
      <c r="C27" s="2">
        <v>2173091.7999999998</v>
      </c>
      <c r="D27" s="4">
        <f t="shared" si="0"/>
        <v>5.2049802958163117E-2</v>
      </c>
    </row>
    <row r="28" spans="1:8" x14ac:dyDescent="0.3">
      <c r="A28" s="1">
        <v>38</v>
      </c>
      <c r="B28" s="2">
        <v>88079</v>
      </c>
      <c r="C28" s="2">
        <v>2168036.2799999998</v>
      </c>
      <c r="D28" s="4">
        <f t="shared" si="0"/>
        <v>4.0626165167309845E-2</v>
      </c>
    </row>
    <row r="29" spans="1:8" x14ac:dyDescent="0.3">
      <c r="A29" s="1">
        <v>39</v>
      </c>
      <c r="B29" s="2">
        <v>67973</v>
      </c>
      <c r="C29" s="2">
        <v>2145431.31</v>
      </c>
      <c r="D29" s="4">
        <f t="shared" si="0"/>
        <v>3.1682673634515011E-2</v>
      </c>
    </row>
    <row r="30" spans="1:8" x14ac:dyDescent="0.3">
      <c r="A30" s="1">
        <v>40</v>
      </c>
      <c r="B30" s="2">
        <v>47906</v>
      </c>
      <c r="C30" s="2">
        <v>2079679.59</v>
      </c>
      <c r="D30" s="4">
        <f t="shared" si="0"/>
        <v>2.3035279198946216E-2</v>
      </c>
    </row>
    <row r="31" spans="1:8" x14ac:dyDescent="0.3">
      <c r="A31" s="1">
        <v>41</v>
      </c>
      <c r="B31" s="2">
        <v>32060</v>
      </c>
      <c r="C31" s="2">
        <v>2013099.69</v>
      </c>
      <c r="D31" s="4">
        <f t="shared" si="0"/>
        <v>1.5925689204194356E-2</v>
      </c>
    </row>
    <row r="32" spans="1:8" x14ac:dyDescent="0.3">
      <c r="A32" s="1">
        <v>42</v>
      </c>
      <c r="B32" s="2">
        <v>21005</v>
      </c>
      <c r="C32" s="2">
        <v>2001492.95</v>
      </c>
      <c r="D32" s="4">
        <f t="shared" si="0"/>
        <v>1.0494665994201978E-2</v>
      </c>
    </row>
    <row r="33" spans="1:4" x14ac:dyDescent="0.3">
      <c r="A33" s="1">
        <v>43</v>
      </c>
      <c r="B33" s="2">
        <v>12128</v>
      </c>
      <c r="C33" s="2">
        <v>1955218.15</v>
      </c>
      <c r="D33" s="4">
        <f t="shared" si="0"/>
        <v>6.2028884091527075E-3</v>
      </c>
    </row>
    <row r="34" spans="1:4" x14ac:dyDescent="0.3">
      <c r="A34" s="1">
        <v>44</v>
      </c>
      <c r="B34" s="2">
        <v>7053</v>
      </c>
      <c r="C34" s="2">
        <v>1973681.6</v>
      </c>
      <c r="D34" s="4">
        <f t="shared" si="0"/>
        <v>3.5735247265820383E-3</v>
      </c>
    </row>
    <row r="35" spans="1:4" x14ac:dyDescent="0.3">
      <c r="A35" s="1">
        <v>45</v>
      </c>
      <c r="B35" s="2">
        <v>3758</v>
      </c>
      <c r="C35" s="2">
        <v>1945279.77</v>
      </c>
      <c r="D35" s="4">
        <f t="shared" si="0"/>
        <v>1.9318557967628481E-3</v>
      </c>
    </row>
    <row r="36" spans="1:4" x14ac:dyDescent="0.3">
      <c r="A36" s="1">
        <v>46</v>
      </c>
      <c r="B36" s="2">
        <v>2167</v>
      </c>
      <c r="C36" s="2">
        <v>1983701.58</v>
      </c>
      <c r="D36" s="4">
        <f t="shared" si="0"/>
        <v>1.0924022150549479E-3</v>
      </c>
    </row>
    <row r="37" spans="1:4" x14ac:dyDescent="0.3">
      <c r="A37" s="1">
        <v>47</v>
      </c>
      <c r="B37" s="2">
        <v>1241</v>
      </c>
      <c r="C37" s="2">
        <v>2048432.03</v>
      </c>
      <c r="D37" s="4">
        <f t="shared" si="0"/>
        <v>6.0582923027228779E-4</v>
      </c>
    </row>
    <row r="38" spans="1:4" x14ac:dyDescent="0.3">
      <c r="A38" s="1">
        <v>48</v>
      </c>
      <c r="B38" s="2">
        <v>809</v>
      </c>
      <c r="C38" s="2">
        <v>2170086.2000000002</v>
      </c>
      <c r="D38" s="4">
        <f t="shared" si="0"/>
        <v>3.7279625113509314E-4</v>
      </c>
    </row>
    <row r="39" spans="1:4" x14ac:dyDescent="0.3">
      <c r="A39" s="1">
        <v>49</v>
      </c>
      <c r="B39" s="2">
        <v>561</v>
      </c>
      <c r="C39" s="2">
        <v>2147641.6800000002</v>
      </c>
      <c r="D39" s="4">
        <f t="shared" si="0"/>
        <v>2.6121675939908185E-4</v>
      </c>
    </row>
    <row r="40" spans="1:4" x14ac:dyDescent="0.3">
      <c r="A40" s="1">
        <v>50</v>
      </c>
      <c r="B40" s="2">
        <v>572.86</v>
      </c>
      <c r="C40" s="2">
        <v>2092852.29</v>
      </c>
      <c r="D40" s="4">
        <f t="shared" si="0"/>
        <v>2.7372213640552723E-4</v>
      </c>
    </row>
    <row r="41" spans="1:4" x14ac:dyDescent="0.3">
      <c r="A41" s="1">
        <v>51</v>
      </c>
      <c r="B41" s="2">
        <v>329.25</v>
      </c>
      <c r="C41" s="2">
        <v>2025778.98</v>
      </c>
      <c r="D41" s="4">
        <f t="shared" si="0"/>
        <v>1.6253007028437031E-4</v>
      </c>
    </row>
    <row r="42" spans="1:4" x14ac:dyDescent="0.3">
      <c r="A42" s="1">
        <v>52</v>
      </c>
      <c r="B42" s="2">
        <v>123.36</v>
      </c>
      <c r="C42" s="2">
        <v>2044050.92</v>
      </c>
      <c r="D42" s="4">
        <f t="shared" si="0"/>
        <v>6.0350747035205955E-5</v>
      </c>
    </row>
    <row r="43" spans="1:4" x14ac:dyDescent="0.3">
      <c r="A43" s="1">
        <v>53</v>
      </c>
      <c r="B43" s="2">
        <v>38.51</v>
      </c>
      <c r="C43" s="2">
        <v>2084276.36</v>
      </c>
      <c r="D43" s="4">
        <f t="shared" si="0"/>
        <v>1.8476436589243853E-5</v>
      </c>
    </row>
    <row r="44" spans="1:4" x14ac:dyDescent="0.3">
      <c r="A44" s="1">
        <v>54</v>
      </c>
      <c r="B44" s="2">
        <v>9.01</v>
      </c>
      <c r="C44" s="2">
        <v>2174437.77</v>
      </c>
      <c r="D44" s="4">
        <f t="shared" si="0"/>
        <v>4.1435998419030406E-6</v>
      </c>
    </row>
    <row r="45" spans="1:4" x14ac:dyDescent="0.3">
      <c r="A45" s="1">
        <v>55</v>
      </c>
      <c r="B45" s="2">
        <v>0</v>
      </c>
      <c r="C45" s="2">
        <v>2226462.4500000002</v>
      </c>
      <c r="D45" s="4">
        <f t="shared" si="0"/>
        <v>0</v>
      </c>
    </row>
    <row r="46" spans="1:4" x14ac:dyDescent="0.3">
      <c r="A46" s="1"/>
      <c r="B46" s="1"/>
      <c r="C46" s="1"/>
      <c r="D46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asfr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Sreehari Pulickamadhom Sreedhar</cp:lastModifiedBy>
  <dcterms:created xsi:type="dcterms:W3CDTF">2022-02-17T03:18:42Z</dcterms:created>
  <dcterms:modified xsi:type="dcterms:W3CDTF">2023-02-28T23:46:32Z</dcterms:modified>
</cp:coreProperties>
</file>