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codeName="ThisWorkbook"/>
  <xr:revisionPtr revIDLastSave="0" documentId="8_{A6D55153-1979-459E-9119-565AF88F40AC}" xr6:coauthVersionLast="47" xr6:coauthVersionMax="47" xr10:uidLastSave="{00000000-0000-0000-0000-000000000000}"/>
  <bookViews>
    <workbookView xWindow="0" yWindow="0" windowWidth="45888" windowHeight="21732" tabRatio="500" firstSheet="1" xr2:uid="{00000000-000D-0000-FFFF-FFFF00000000}"/>
  </bookViews>
  <sheets>
    <sheet name="presupuesto_gastos" sheetId="1" r:id="rId1"/>
    <sheet name="Hoja1" sheetId="3" r:id="rId2"/>
    <sheet name="- Descargo de responsabilidad -" sheetId="2" r:id="rId3"/>
  </sheets>
  <definedNames>
    <definedName name="_xlnm.Print_Area" localSheetId="0">presupuesto_gastos!$A$1:$E$85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C83" i="1"/>
  <c r="E82" i="1"/>
  <c r="E81" i="1"/>
  <c r="E80" i="1"/>
  <c r="E79" i="1"/>
  <c r="E78" i="1"/>
  <c r="E77" i="1"/>
  <c r="D75" i="1"/>
  <c r="C75" i="1"/>
  <c r="E74" i="1"/>
  <c r="E73" i="1"/>
  <c r="E72" i="1"/>
  <c r="E71" i="1"/>
  <c r="E70" i="1"/>
  <c r="E69" i="1"/>
  <c r="D67" i="1"/>
  <c r="C67" i="1"/>
  <c r="E66" i="1"/>
  <c r="E65" i="1"/>
  <c r="E64" i="1"/>
  <c r="E63" i="1"/>
  <c r="D61" i="1"/>
  <c r="C61" i="1"/>
  <c r="E60" i="1"/>
  <c r="E59" i="1"/>
  <c r="E58" i="1"/>
  <c r="E57" i="1"/>
  <c r="E56" i="1"/>
  <c r="E55" i="1"/>
  <c r="E54" i="1"/>
  <c r="D52" i="1"/>
  <c r="C52" i="1"/>
  <c r="E51" i="1"/>
  <c r="E50" i="1"/>
  <c r="E49" i="1"/>
  <c r="E48" i="1"/>
  <c r="E47" i="1"/>
  <c r="E46" i="1"/>
  <c r="D44" i="1"/>
  <c r="C44" i="1"/>
  <c r="E43" i="1"/>
  <c r="E42" i="1"/>
  <c r="E41" i="1"/>
  <c r="E40" i="1"/>
  <c r="E39" i="1"/>
  <c r="E38" i="1"/>
  <c r="E37" i="1"/>
  <c r="E36" i="1"/>
  <c r="E35" i="1"/>
  <c r="E34" i="1"/>
  <c r="E33" i="1"/>
  <c r="E32" i="1"/>
  <c r="D28" i="1"/>
  <c r="C28" i="1"/>
  <c r="E26" i="1"/>
  <c r="E25" i="1"/>
  <c r="E24" i="1"/>
  <c r="E23" i="1"/>
  <c r="E22" i="1"/>
  <c r="E21" i="1"/>
  <c r="D17" i="1"/>
  <c r="C17" i="1"/>
  <c r="E15" i="1"/>
  <c r="E14" i="1"/>
  <c r="E13" i="1"/>
  <c r="E12" i="1"/>
  <c r="E11" i="1"/>
  <c r="E10" i="1"/>
  <c r="E9" i="1"/>
  <c r="D4" i="1"/>
  <c r="C4" i="1"/>
  <c r="E4" i="1" s="1"/>
  <c r="D3" i="1"/>
  <c r="C3" i="1"/>
  <c r="E3" i="1" s="1"/>
  <c r="C85" i="1" l="1"/>
  <c r="D85" i="1"/>
</calcChain>
</file>

<file path=xl/sharedStrings.xml><?xml version="1.0" encoding="utf-8"?>
<sst xmlns="http://schemas.openxmlformats.org/spreadsheetml/2006/main" count="92" uniqueCount="87">
  <si>
    <t>PLANTILLA DE PRESUPUESTO DE GASTOS DEL HOGAR</t>
  </si>
  <si>
    <t>RESUMEN</t>
  </si>
  <si>
    <t>PRESUPUESTO</t>
  </si>
  <si>
    <t>REAL</t>
  </si>
  <si>
    <t>EQUILIBRAR</t>
  </si>
  <si>
    <t>Ingresos totales</t>
  </si>
  <si>
    <t>Gastos totales</t>
  </si>
  <si>
    <t>BAJO/ENCIMA</t>
  </si>
  <si>
    <t>INGRESOS (Mensuales)</t>
  </si>
  <si>
    <t>Salario/Salarios</t>
  </si>
  <si>
    <t>https://www.smartsheet.com/try-it?trp=8526&amp;lpv=exceltop</t>
  </si>
  <si>
    <t>Ingresos por intereses</t>
  </si>
  <si>
    <t>Dividendos</t>
  </si>
  <si>
    <t>Reembolsos/Reembolsos</t>
  </si>
  <si>
    <t>Negocio</t>
  </si>
  <si>
    <t>Pensión</t>
  </si>
  <si>
    <t>Misc.</t>
  </si>
  <si>
    <t>TOTAL</t>
  </si>
  <si>
    <t>AHORRO (Mensual)</t>
  </si>
  <si>
    <t>Fondo de Emergencia</t>
  </si>
  <si>
    <t>Transferencia a Ahorros</t>
  </si>
  <si>
    <t>Jubilación(401K, IRA)</t>
  </si>
  <si>
    <t>Inversiones</t>
  </si>
  <si>
    <t>Educación</t>
  </si>
  <si>
    <t>Otro</t>
  </si>
  <si>
    <t>GASTOS (Mensuales)</t>
  </si>
  <si>
    <t>HOGAR</t>
  </si>
  <si>
    <t>Hipoteca/Alquiler</t>
  </si>
  <si>
    <t>Inicio/Seguro de Alquiler</t>
  </si>
  <si>
    <t>Electricidad</t>
  </si>
  <si>
    <t>Gas/Petróleo</t>
  </si>
  <si>
    <t>Agua/Alcantarillado/Basura</t>
  </si>
  <si>
    <t>Teléfono</t>
  </si>
  <si>
    <t>Cable/Satélite</t>
  </si>
  <si>
    <t>Internet</t>
  </si>
  <si>
    <t>Mobiliario/Electrodomésticos</t>
  </si>
  <si>
    <t>Césped/Jardín</t>
  </si>
  <si>
    <t>Mantenimiento/Mejoras</t>
  </si>
  <si>
    <t>TRANSPORTE</t>
  </si>
  <si>
    <t>Pagos de automóviles</t>
  </si>
  <si>
    <t>Seguro de Auto</t>
  </si>
  <si>
    <t>Combustible</t>
  </si>
  <si>
    <t>Transporte Público</t>
  </si>
  <si>
    <t>Reparaciones/Mantenimiento</t>
  </si>
  <si>
    <t>Registro/Licencia</t>
  </si>
  <si>
    <t>VIDA DIARIA</t>
  </si>
  <si>
    <t>Comestibles</t>
  </si>
  <si>
    <t>Cuidado de niños</t>
  </si>
  <si>
    <t>Salir a cenar</t>
  </si>
  <si>
    <t>Ropa</t>
  </si>
  <si>
    <t>Limpieza</t>
  </si>
  <si>
    <t>Salón/Barbero</t>
  </si>
  <si>
    <t>Suministros para mascotas</t>
  </si>
  <si>
    <t>DIVERSIÓN</t>
  </si>
  <si>
    <t>Video/DVD/Películas</t>
  </si>
  <si>
    <t>Conciertos/Obras de teatro</t>
  </si>
  <si>
    <t>Deportivo</t>
  </si>
  <si>
    <t>Recreación al aire libre</t>
  </si>
  <si>
    <t>SALUD</t>
  </si>
  <si>
    <t>Seguro de enfermedad</t>
  </si>
  <si>
    <t>Membresía de gimnasio</t>
  </si>
  <si>
    <t>Visitas a médicos/dentistas</t>
  </si>
  <si>
    <t>Medicamentos/Recetas</t>
  </si>
  <si>
    <t>Veterinario</t>
  </si>
  <si>
    <t>Seguro de vida</t>
  </si>
  <si>
    <t>VACACIONES/VACACIONES</t>
  </si>
  <si>
    <t>Pasaje aéreo</t>
  </si>
  <si>
    <t>Alojamiento</t>
  </si>
  <si>
    <t>Víveres</t>
  </si>
  <si>
    <t>Recuerdos</t>
  </si>
  <si>
    <t>Embarque de mascotas</t>
  </si>
  <si>
    <t>Alquiler de coches</t>
  </si>
  <si>
    <t>HAGA CLIC AQUÍ PARA CREAR EN SMARTSHEET</t>
  </si>
  <si>
    <t>Fecha,Descripción,Categoría,Tipo de Transacción,Monto,Método de Pago,Cuenta o Tarjeta,Notas Adicionales,Ingreso Regular,Gasto Fijo/Variable,Ubicación,Proyecto/Objetivo</t>
  </si>
  <si>
    <t>2024-01-01,Ingreso Mensual,Sueldo,Ingreso,3000,Efectivo,Cuenta Principal,Ingreso mensual regular,Fijo,Casa,</t>
  </si>
  <si>
    <t>2024-01-05,Compra de comestibles,Alimentación,Gasto,200,Tarjeta de Débito,Cuenta Principal,Supermercado,Fijo,Variable,Tienda local,</t>
  </si>
  <si>
    <t>2024-01-10,Cuota de alquiler,Vivienda,Gasto,1200,Transferencia,Cuenta de Alquiler,Pago mensual,Fijo,Fijo,Calle Principal,Ahorro para Casa</t>
  </si>
  <si>
    <t>2024-01-15,Cena en restaurante,Entretenimiento,Gasto,50,Tarjeta de Crédito,Tarjeta de Crédito,Cena con amigos,Esporádico,Variable,Restaurante local,</t>
  </si>
  <si>
    <t>2024-01-20,Gasolina,Transporte,Gasto,40,Efectivo,Cuenta Principal,Llenado de gasolina,Esporádico,Variable,Estación de servicio,</t>
  </si>
  <si>
    <t>2024-01-25,Ingreso Extra,Venta de artículos,Ingreso,150,Efectivo,Cuenta Principal,Venta de objetos usados,Esporádico,Variable,</t>
  </si>
  <si>
    <t>2024-01-30,Factura de Electricidad,Facturas,Gasto,80,Transferencia,Cuenta de Servicios,Consumo mensual,Fijo,Fijo,</t>
  </si>
  <si>
    <t>2024-01-05,Ropa,Vestimenta,Gasto,100,Tarjeta de Crédito,Cuenta Principal,Compra de ropa,Esporádico,Variable,Tienda de Ropa,</t>
  </si>
  <si>
    <t>2024-01-15,Teléfono Móvil,Comunicaciones,Gasto,30,Transferencia,Cuenta de Teléfono,Plan mensual,Fijo,Fijo,</t>
  </si>
  <si>
    <t>2024-01-20,Internet,Comunicaciones,Gasto,50,Tarjeta de Débito,Cuenta de Internet,Servicio mensual,Fijo,Fijo,</t>
  </si>
  <si>
    <t>2024-01-25,Matrícula Escolar,Educación,Gasto,200,Efectivo,Cuenta Principal,Matrícula anual escolar,Esporádico,Variable,Escuela,</t>
  </si>
  <si>
    <t>2024-01-30,Libros de Estudio,Educación,Gasto,30,Transferencia,Cuenta de Libros,Compra de libros,Esporádico,Variable,Librería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</si>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</sst>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3"/>
      <name val="Century Gothic"/>
      <family val="1"/>
    </font>
    <font>
      <sz val="10"/>
      <color theme="1"/>
      <name val="Century Gothic"/>
      <family val="1"/>
    </font>
    <font>
      <sz val="10"/>
      <color theme="0"/>
      <name val="Century Gothic"/>
      <family val="1"/>
    </font>
    <font>
      <u/>
      <sz val="10"/>
      <color theme="10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0"/>
      <name val="Calibri"/>
      <family val="2"/>
      <scheme val="minor"/>
    </font>
    <font>
      <sz val="22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00BD32"/>
        <bgColor rgb="FF00BD32"/>
      </patternFill>
    </fill>
  </fills>
  <borders count="10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</borders>
  <cellStyleXfs count="4">
    <xf numFmtId="0" fontId="0" fillId="0" borderId="0"/>
    <xf numFmtId="44" fontId="1" fillId="0" borderId="0"/>
    <xf numFmtId="0" fontId="11" fillId="0" borderId="0"/>
    <xf numFmtId="0" fontId="13" fillId="0" borderId="0"/>
  </cellStyleXfs>
  <cellXfs count="40">
    <xf numFmtId="0" fontId="0" fillId="0" borderId="0" xfId="0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64" fontId="3" fillId="3" borderId="2" xfId="1" applyNumberFormat="1" applyFont="1" applyFill="1" applyBorder="1" applyAlignment="1">
      <alignment horizontal="left" vertical="center" wrapText="1" indent="1"/>
    </xf>
    <xf numFmtId="164" fontId="3" fillId="2" borderId="1" xfId="1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5" fillId="2" borderId="0" xfId="3" applyFont="1" applyFill="1" applyAlignment="1">
      <alignment horizontal="left" vertical="center" wrapText="1" indent="1"/>
    </xf>
    <xf numFmtId="0" fontId="9" fillId="7" borderId="2" xfId="0" applyFont="1" applyFill="1" applyBorder="1" applyAlignment="1">
      <alignment horizontal="left" vertical="center" wrapText="1" indent="1"/>
    </xf>
    <xf numFmtId="0" fontId="3" fillId="0" borderId="0" xfId="0" applyFont="1"/>
    <xf numFmtId="164" fontId="3" fillId="5" borderId="0" xfId="1" applyNumberFormat="1" applyFont="1" applyFill="1" applyAlignment="1">
      <alignment horizontal="left" vertical="center" wrapText="1" indent="1"/>
    </xf>
    <xf numFmtId="164" fontId="6" fillId="6" borderId="0" xfId="1" applyNumberFormat="1" applyFont="1" applyFill="1" applyAlignment="1">
      <alignment horizontal="left" vertical="center" wrapText="1" indent="1"/>
    </xf>
    <xf numFmtId="0" fontId="9" fillId="7" borderId="3" xfId="0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 indent="1"/>
    </xf>
    <xf numFmtId="0" fontId="3" fillId="5" borderId="5" xfId="0" applyFont="1" applyFill="1" applyBorder="1" applyAlignment="1">
      <alignment horizontal="left" vertical="center" wrapText="1" indent="1"/>
    </xf>
    <xf numFmtId="164" fontId="3" fillId="5" borderId="5" xfId="0" applyNumberFormat="1" applyFont="1" applyFill="1" applyBorder="1" applyAlignment="1">
      <alignment horizontal="left" vertical="center" wrapText="1" indent="1"/>
    </xf>
    <xf numFmtId="0" fontId="9" fillId="4" borderId="6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left" vertical="center" wrapText="1" indent="1"/>
    </xf>
    <xf numFmtId="0" fontId="4" fillId="4" borderId="8" xfId="0" applyFont="1" applyFill="1" applyBorder="1" applyAlignment="1">
      <alignment horizontal="left" vertical="center" wrapText="1" indent="1"/>
    </xf>
    <xf numFmtId="0" fontId="6" fillId="6" borderId="6" xfId="0" applyFont="1" applyFill="1" applyBorder="1" applyAlignment="1">
      <alignment horizontal="left" vertical="center" wrapText="1" indent="1"/>
    </xf>
    <xf numFmtId="164" fontId="6" fillId="6" borderId="7" xfId="1" applyNumberFormat="1" applyFont="1" applyFill="1" applyBorder="1" applyAlignment="1">
      <alignment horizontal="left" vertical="center" wrapText="1" indent="1"/>
    </xf>
    <xf numFmtId="0" fontId="6" fillId="6" borderId="8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0" xfId="0" applyFont="1" applyFill="1" applyAlignment="1">
      <alignment horizontal="left" vertical="center" wrapText="1" indent="1"/>
    </xf>
    <xf numFmtId="0" fontId="6" fillId="5" borderId="5" xfId="0" applyFont="1" applyFill="1" applyBorder="1" applyAlignment="1">
      <alignment horizontal="left" vertical="center" wrapText="1" indent="1"/>
    </xf>
    <xf numFmtId="164" fontId="10" fillId="9" borderId="0" xfId="0" applyNumberFormat="1" applyFont="1" applyFill="1" applyAlignment="1">
      <alignment horizontal="left" vertical="center" wrapText="1" indent="1"/>
    </xf>
    <xf numFmtId="164" fontId="6" fillId="6" borderId="0" xfId="0" applyNumberFormat="1" applyFont="1" applyFill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0" fontId="9" fillId="4" borderId="7" xfId="0" applyFont="1" applyFill="1" applyBorder="1" applyAlignment="1">
      <alignment horizontal="left" vertical="center" wrapText="1" indent="1"/>
    </xf>
    <xf numFmtId="0" fontId="9" fillId="4" borderId="8" xfId="0" applyFont="1" applyFill="1" applyBorder="1" applyAlignment="1">
      <alignment horizontal="left" vertical="center" wrapText="1" indent="1"/>
    </xf>
    <xf numFmtId="0" fontId="9" fillId="7" borderId="6" xfId="0" applyFont="1" applyFill="1" applyBorder="1" applyAlignment="1">
      <alignment horizontal="left" vertical="center" wrapText="1" indent="1"/>
    </xf>
    <xf numFmtId="164" fontId="9" fillId="7" borderId="7" xfId="1" applyNumberFormat="1" applyFont="1" applyFill="1" applyBorder="1" applyAlignment="1">
      <alignment horizontal="left" vertical="center" wrapText="1" indent="1"/>
    </xf>
    <xf numFmtId="0" fontId="9" fillId="7" borderId="8" xfId="0" applyFont="1" applyFill="1" applyBorder="1" applyAlignment="1">
      <alignment horizontal="left" vertical="center" wrapText="1" indent="1"/>
    </xf>
    <xf numFmtId="0" fontId="11" fillId="0" borderId="0" xfId="2"/>
    <xf numFmtId="0" fontId="12" fillId="0" borderId="9" xfId="2" applyFont="1" applyBorder="1" applyAlignment="1">
      <alignment horizontal="left" vertical="center" wrapText="1" indent="2"/>
    </xf>
    <xf numFmtId="0" fontId="14" fillId="10" borderId="0" xfId="3" applyFont="1" applyFill="1" applyAlignment="1">
      <alignment horizontal="center" vertical="center"/>
    </xf>
    <xf numFmtId="0" fontId="3" fillId="0" borderId="0" xfId="0" applyFont="1" applyAlignment="1"/>
  </cellXfs>
  <cellStyles count="4">
    <cellStyle name="Hipervínculo" xfId="3" builtinId="8"/>
    <cellStyle name="Moneda" xfId="1" builtinId="4"/>
    <cellStyle name="Normal" xfId="0" builtinId="0"/>
    <cellStyle name="Normal 2" xfId="2" xr:uid="{00000000-0005-0000-0000-000003000000}"/>
  </cellStyles>
  <dxfs count="3">
    <dxf>
      <font>
        <color rgb="FF9C0006"/>
      </font>
    </dxf>
    <dxf>
      <font>
        <color theme="6" tint="-0.249977111117893"/>
      </font>
      <fill>
        <patternFill patternType="solid">
          <fgColor indexed="64"/>
          <bgColor theme="5" tint="0.79998168889431442"/>
        </patternFill>
      </fill>
    </dxf>
    <dxf>
      <font>
        <strike val="0"/>
        <color theme="6" tint="-0.249977111117893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.smartsheet.com/try-it?trp=27021&amp;utm_language=ES&amp;utm_source=integrated+content&amp;utm_campaign=/top-excel-budget-templates&amp;utm_medium=ic+household+expense+budget+template+27021+es&amp;lpa=ic+household+expense+budget+template+27021+es&amp;lx=pQhW3PqqrwhJVef8td3gUgBAgeTPLDIL8TQRu558b7w" TargetMode="External"/><Relationship Id="rId1" Type="http://schemas.openxmlformats.org/officeDocument/2006/relationships/hyperlink" Target="https://www.smartsheet.com/try-it?trp=8526&amp;lpv=excel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pageSetUpPr fitToPage="1"/>
  </sheetPr>
  <dimension ref="B1:J87"/>
  <sheetViews>
    <sheetView showGridLines="0" tabSelected="1" workbookViewId="0">
      <pane ySplit="1" topLeftCell="A69" activePane="bottomLeft" state="frozen"/>
      <selection pane="bottomLeft" activeCell="C81" sqref="C81"/>
    </sheetView>
  </sheetViews>
  <sheetFormatPr defaultColWidth="10.75" defaultRowHeight="13.15"/>
  <cols>
    <col min="1" max="1" width="3.25" style="2" customWidth="1"/>
    <col min="2" max="2" width="100.75" style="2" customWidth="1"/>
    <col min="3" max="4" width="30.75" style="2" customWidth="1"/>
    <col min="5" max="5" width="20.75" style="2" customWidth="1"/>
    <col min="6" max="6" width="3.25" style="2" customWidth="1"/>
    <col min="7" max="7" width="10.75" style="2" customWidth="1"/>
    <col min="8" max="16384" width="10.75" style="2"/>
  </cols>
  <sheetData>
    <row r="1" spans="2:10" ht="49.9" customHeight="1">
      <c r="B1" s="3" t="s">
        <v>0</v>
      </c>
      <c r="C1" s="1"/>
      <c r="D1" s="1"/>
      <c r="E1" s="1"/>
    </row>
    <row r="2" spans="2:10" s="5" customFormat="1" ht="16.899999999999999" customHeight="1">
      <c r="B2" s="4" t="s">
        <v>1</v>
      </c>
      <c r="C2" s="10" t="s">
        <v>2</v>
      </c>
      <c r="D2" s="10" t="s">
        <v>3</v>
      </c>
      <c r="E2" s="10" t="s">
        <v>4</v>
      </c>
      <c r="F2" s="4"/>
      <c r="G2" s="4"/>
      <c r="H2" s="4"/>
      <c r="I2" s="4"/>
      <c r="J2" s="4"/>
    </row>
    <row r="3" spans="2:10" s="5" customFormat="1" ht="16.899999999999999" customHeight="1">
      <c r="B3" s="5" t="s">
        <v>5</v>
      </c>
      <c r="C3" s="6">
        <f>C17</f>
        <v>7257</v>
      </c>
      <c r="D3" s="6">
        <f>D17</f>
        <v>7020</v>
      </c>
      <c r="E3" s="6">
        <f>C3-D3</f>
        <v>237</v>
      </c>
      <c r="F3" s="4"/>
      <c r="G3" s="4"/>
      <c r="H3" s="4"/>
      <c r="I3" s="4"/>
      <c r="J3" s="4"/>
    </row>
    <row r="4" spans="2:10" s="5" customFormat="1" ht="16.899999999999999" customHeight="1">
      <c r="B4" s="5" t="s">
        <v>6</v>
      </c>
      <c r="C4" s="6">
        <f>SUM(C44,C52,C61,C67+C75,C83)</f>
        <v>5359</v>
      </c>
      <c r="D4" s="6">
        <f>SUM(D44,D52,D61,D67+D75,D83)</f>
        <v>2400</v>
      </c>
      <c r="E4" s="6">
        <f>C4-D4</f>
        <v>2959</v>
      </c>
      <c r="F4" s="4"/>
      <c r="G4" s="4"/>
      <c r="H4" s="4"/>
      <c r="I4" s="4"/>
      <c r="J4" s="4"/>
    </row>
    <row r="5" spans="2:10" s="5" customFormat="1" ht="10.9" customHeight="1">
      <c r="B5" s="4"/>
      <c r="C5" s="4"/>
      <c r="D5" s="4"/>
      <c r="E5" s="4"/>
      <c r="F5" s="4"/>
      <c r="G5" s="4"/>
      <c r="H5" s="4"/>
      <c r="I5" s="4"/>
      <c r="J5" s="4"/>
    </row>
    <row r="6" spans="2:10" s="5" customFormat="1" ht="16.899999999999999" customHeight="1">
      <c r="C6" s="14" t="s">
        <v>2</v>
      </c>
      <c r="D6" s="14" t="s">
        <v>3</v>
      </c>
      <c r="E6" s="14" t="s">
        <v>7</v>
      </c>
      <c r="F6" s="4"/>
      <c r="G6" s="4"/>
      <c r="H6" s="4"/>
      <c r="I6" s="4"/>
      <c r="J6" s="4"/>
    </row>
    <row r="7" spans="2:10" s="5" customFormat="1" ht="16.899999999999999" customHeight="1">
      <c r="B7" s="19" t="s">
        <v>8</v>
      </c>
      <c r="C7" s="20"/>
      <c r="D7" s="20"/>
      <c r="E7" s="21"/>
      <c r="F7" s="4"/>
      <c r="G7" s="4"/>
      <c r="H7" s="4"/>
      <c r="I7" s="4"/>
      <c r="J7" s="4"/>
    </row>
    <row r="8" spans="2:10" s="5" customFormat="1" ht="16.899999999999999" customHeight="1">
      <c r="B8" s="15"/>
      <c r="C8" s="16"/>
      <c r="D8" s="16"/>
      <c r="E8" s="17"/>
      <c r="F8" s="4"/>
      <c r="G8" s="4"/>
      <c r="H8" s="4"/>
      <c r="I8" s="4"/>
      <c r="J8" s="4"/>
    </row>
    <row r="9" spans="2:10" s="5" customFormat="1" ht="16.899999999999999" customHeight="1">
      <c r="B9" s="15" t="s">
        <v>9</v>
      </c>
      <c r="C9" s="7">
        <v>5987</v>
      </c>
      <c r="D9" s="8">
        <v>6000</v>
      </c>
      <c r="E9" s="18">
        <f>D9-C9</f>
        <v>13</v>
      </c>
      <c r="F9" s="4"/>
      <c r="G9" s="4"/>
      <c r="H9" s="4"/>
      <c r="I9" s="9" t="s">
        <v>10</v>
      </c>
      <c r="J9" s="4"/>
    </row>
    <row r="10" spans="2:10" s="5" customFormat="1" ht="16.899999999999999" customHeight="1">
      <c r="B10" s="15" t="s">
        <v>11</v>
      </c>
      <c r="C10" s="7">
        <v>200</v>
      </c>
      <c r="D10" s="8">
        <v>150</v>
      </c>
      <c r="E10" s="18">
        <f>D10-C10</f>
        <v>-50</v>
      </c>
      <c r="F10" s="4"/>
      <c r="G10" s="4"/>
      <c r="H10" s="4"/>
      <c r="I10" s="4"/>
      <c r="J10" s="4"/>
    </row>
    <row r="11" spans="2:10" s="5" customFormat="1" ht="16.899999999999999" customHeight="1">
      <c r="B11" s="15" t="s">
        <v>12</v>
      </c>
      <c r="C11" s="7">
        <v>100</v>
      </c>
      <c r="D11" s="8">
        <v>100</v>
      </c>
      <c r="E11" s="18">
        <f>D11-C11</f>
        <v>0</v>
      </c>
      <c r="F11" s="4"/>
      <c r="G11" s="4"/>
      <c r="H11" s="4"/>
      <c r="I11" s="4"/>
      <c r="J11" s="4"/>
    </row>
    <row r="12" spans="2:10" s="5" customFormat="1" ht="16.899999999999999" customHeight="1">
      <c r="B12" s="15" t="s">
        <v>13</v>
      </c>
      <c r="C12" s="7">
        <v>55</v>
      </c>
      <c r="D12" s="8">
        <v>20</v>
      </c>
      <c r="E12" s="18">
        <f>D12-C12</f>
        <v>-35</v>
      </c>
      <c r="F12" s="4"/>
      <c r="G12" s="4"/>
      <c r="H12" s="4"/>
      <c r="I12" s="4"/>
      <c r="J12" s="4"/>
    </row>
    <row r="13" spans="2:10" s="5" customFormat="1" ht="16.899999999999999" customHeight="1">
      <c r="B13" s="15" t="s">
        <v>14</v>
      </c>
      <c r="C13" s="7">
        <v>500</v>
      </c>
      <c r="D13" s="8">
        <v>500</v>
      </c>
      <c r="E13" s="18">
        <f>D13-C13</f>
        <v>0</v>
      </c>
      <c r="F13" s="4"/>
      <c r="G13" s="4"/>
      <c r="H13" s="4"/>
      <c r="I13" s="4"/>
      <c r="J13" s="4"/>
    </row>
    <row r="14" spans="2:10" s="5" customFormat="1" ht="16.899999999999999" customHeight="1">
      <c r="B14" s="15" t="s">
        <v>15</v>
      </c>
      <c r="C14" s="7">
        <v>300</v>
      </c>
      <c r="D14" s="8">
        <v>200</v>
      </c>
      <c r="E14" s="18">
        <f>D14-C14</f>
        <v>-100</v>
      </c>
      <c r="F14" s="4"/>
      <c r="G14" s="4"/>
      <c r="H14" s="4"/>
      <c r="I14" s="4"/>
      <c r="J14" s="4"/>
    </row>
    <row r="15" spans="2:10" s="5" customFormat="1" ht="16.899999999999999" customHeight="1">
      <c r="B15" s="15" t="s">
        <v>16</v>
      </c>
      <c r="C15" s="7">
        <v>115</v>
      </c>
      <c r="D15" s="8">
        <v>50</v>
      </c>
      <c r="E15" s="18">
        <f>D15-C15</f>
        <v>-65</v>
      </c>
      <c r="F15" s="4"/>
      <c r="G15" s="4"/>
      <c r="H15" s="4"/>
      <c r="I15" s="4"/>
      <c r="J15" s="4"/>
    </row>
    <row r="16" spans="2:10" s="5" customFormat="1" ht="16.899999999999999" customHeight="1">
      <c r="B16" s="15"/>
      <c r="C16" s="16"/>
      <c r="D16" s="16"/>
      <c r="E16" s="17"/>
      <c r="F16" s="4"/>
      <c r="G16" s="4"/>
      <c r="H16" s="4"/>
      <c r="I16" s="4"/>
      <c r="J16" s="4"/>
    </row>
    <row r="17" spans="2:10" s="5" customFormat="1" ht="16.899999999999999" customHeight="1">
      <c r="B17" s="22" t="s">
        <v>17</v>
      </c>
      <c r="C17" s="23">
        <f>SUM(C9:C15)</f>
        <v>7257</v>
      </c>
      <c r="D17" s="23">
        <f>SUM(D9:D15)</f>
        <v>7020</v>
      </c>
      <c r="E17" s="24"/>
      <c r="F17" s="4"/>
      <c r="G17" s="4"/>
      <c r="H17" s="4"/>
      <c r="I17" s="4"/>
      <c r="J17" s="4"/>
    </row>
    <row r="18" spans="2:10" s="5" customFormat="1" ht="10.9" customHeight="1">
      <c r="B18" s="4"/>
      <c r="C18" s="4"/>
      <c r="D18" s="4"/>
      <c r="E18" s="4"/>
      <c r="F18" s="4"/>
      <c r="G18" s="4"/>
      <c r="H18" s="4"/>
      <c r="I18" s="4"/>
      <c r="J18" s="4"/>
    </row>
    <row r="19" spans="2:10" s="5" customFormat="1" ht="16.899999999999999" customHeight="1">
      <c r="B19" s="19" t="s">
        <v>18</v>
      </c>
      <c r="C19" s="20"/>
      <c r="D19" s="20"/>
      <c r="E19" s="21"/>
      <c r="F19" s="4"/>
      <c r="G19" s="4"/>
      <c r="H19" s="4"/>
      <c r="I19" s="4"/>
      <c r="J19" s="4"/>
    </row>
    <row r="20" spans="2:10" s="5" customFormat="1" ht="16.899999999999999" customHeight="1">
      <c r="B20" s="15"/>
      <c r="C20" s="16"/>
      <c r="D20" s="16"/>
      <c r="E20" s="17"/>
      <c r="F20" s="4"/>
      <c r="G20" s="4"/>
      <c r="H20" s="4"/>
      <c r="I20" s="4"/>
      <c r="J20" s="4"/>
    </row>
    <row r="21" spans="2:10" s="5" customFormat="1" ht="16.899999999999999" customHeight="1">
      <c r="B21" s="15" t="s">
        <v>19</v>
      </c>
      <c r="C21" s="7">
        <v>500</v>
      </c>
      <c r="D21" s="8">
        <v>400</v>
      </c>
      <c r="E21" s="18">
        <f>D21-C21</f>
        <v>-100</v>
      </c>
      <c r="F21" s="4"/>
      <c r="G21" s="4"/>
      <c r="H21" s="4"/>
      <c r="I21" s="4"/>
      <c r="J21" s="4"/>
    </row>
    <row r="22" spans="2:10" s="5" customFormat="1" ht="16.899999999999999" customHeight="1">
      <c r="B22" s="15" t="s">
        <v>20</v>
      </c>
      <c r="C22" s="7">
        <v>200</v>
      </c>
      <c r="D22" s="8"/>
      <c r="E22" s="18">
        <f>D22-C22</f>
        <v>-200</v>
      </c>
      <c r="F22" s="4"/>
      <c r="G22" s="4"/>
      <c r="H22" s="4"/>
      <c r="I22" s="4"/>
      <c r="J22" s="4"/>
    </row>
    <row r="23" spans="2:10" s="5" customFormat="1" ht="16.899999999999999" customHeight="1">
      <c r="B23" s="15" t="s">
        <v>21</v>
      </c>
      <c r="C23" s="7">
        <v>100</v>
      </c>
      <c r="D23" s="8"/>
      <c r="E23" s="18">
        <f>D23-C23</f>
        <v>-100</v>
      </c>
      <c r="F23" s="4"/>
      <c r="G23" s="4"/>
      <c r="H23" s="4"/>
      <c r="I23" s="4"/>
      <c r="J23" s="4"/>
    </row>
    <row r="24" spans="2:10" s="5" customFormat="1" ht="16.899999999999999" customHeight="1">
      <c r="B24" s="15" t="s">
        <v>22</v>
      </c>
      <c r="C24" s="7">
        <v>55</v>
      </c>
      <c r="D24" s="8"/>
      <c r="E24" s="18">
        <f>D24-C24</f>
        <v>-55</v>
      </c>
      <c r="F24" s="4"/>
      <c r="G24" s="4"/>
      <c r="H24" s="4"/>
      <c r="I24" s="4"/>
      <c r="J24" s="4"/>
    </row>
    <row r="25" spans="2:10" s="5" customFormat="1" ht="16.899999999999999" customHeight="1">
      <c r="B25" s="15" t="s">
        <v>23</v>
      </c>
      <c r="C25" s="7">
        <v>500</v>
      </c>
      <c r="D25" s="8"/>
      <c r="E25" s="18">
        <f>D25-C25</f>
        <v>-500</v>
      </c>
      <c r="F25" s="4"/>
      <c r="G25" s="4"/>
      <c r="H25" s="4"/>
      <c r="I25" s="4"/>
      <c r="J25" s="4"/>
    </row>
    <row r="26" spans="2:10" s="5" customFormat="1" ht="16.899999999999999" customHeight="1">
      <c r="B26" s="15" t="s">
        <v>24</v>
      </c>
      <c r="C26" s="7">
        <v>300</v>
      </c>
      <c r="D26" s="8"/>
      <c r="E26" s="18">
        <f>D26-C26</f>
        <v>-300</v>
      </c>
      <c r="F26" s="4"/>
      <c r="G26" s="4"/>
      <c r="H26" s="4"/>
      <c r="I26" s="4"/>
      <c r="J26" s="4"/>
    </row>
    <row r="27" spans="2:10" s="5" customFormat="1" ht="16.899999999999999" customHeight="1">
      <c r="B27" s="15"/>
      <c r="C27" s="16"/>
      <c r="D27" s="16"/>
      <c r="E27" s="17"/>
      <c r="F27" s="4"/>
      <c r="G27" s="4"/>
      <c r="H27" s="4"/>
      <c r="I27" s="4"/>
      <c r="J27" s="4"/>
    </row>
    <row r="28" spans="2:10" s="5" customFormat="1" ht="16.899999999999999" customHeight="1">
      <c r="B28" s="22" t="s">
        <v>17</v>
      </c>
      <c r="C28" s="23">
        <f>SUM(C21:C26)</f>
        <v>1655</v>
      </c>
      <c r="D28" s="23">
        <f>SUM(D21:D26)</f>
        <v>400</v>
      </c>
      <c r="E28" s="24"/>
      <c r="F28" s="4"/>
      <c r="G28" s="4"/>
      <c r="H28" s="4"/>
      <c r="I28" s="4"/>
      <c r="J28" s="4"/>
    </row>
    <row r="29" spans="2:10" s="5" customFormat="1" ht="10.9" customHeight="1">
      <c r="B29" s="4"/>
      <c r="C29" s="4"/>
      <c r="D29" s="4"/>
      <c r="E29" s="4"/>
      <c r="F29" s="4"/>
      <c r="G29" s="4"/>
      <c r="H29" s="4"/>
      <c r="I29" s="4"/>
      <c r="J29" s="4"/>
    </row>
    <row r="30" spans="2:10" s="5" customFormat="1" ht="16.899999999999999" customHeight="1">
      <c r="B30" s="19" t="s">
        <v>25</v>
      </c>
      <c r="C30" s="31"/>
      <c r="D30" s="31"/>
      <c r="E30" s="32"/>
      <c r="F30" s="4"/>
      <c r="G30" s="4"/>
      <c r="H30" s="4"/>
      <c r="I30" s="4"/>
      <c r="J30" s="4"/>
    </row>
    <row r="31" spans="2:10" s="5" customFormat="1" ht="16.899999999999999" customHeight="1">
      <c r="B31" s="25" t="s">
        <v>26</v>
      </c>
      <c r="C31" s="26"/>
      <c r="D31" s="26"/>
      <c r="E31" s="27"/>
      <c r="F31" s="4"/>
      <c r="G31" s="4"/>
      <c r="H31" s="4"/>
      <c r="I31" s="4"/>
      <c r="J31" s="4"/>
    </row>
    <row r="32" spans="2:10" s="5" customFormat="1" ht="16.899999999999999" customHeight="1">
      <c r="B32" s="15" t="s">
        <v>27</v>
      </c>
      <c r="C32" s="7">
        <v>2250</v>
      </c>
      <c r="D32" s="8">
        <v>2250</v>
      </c>
      <c r="E32" s="18">
        <f>D32-C32</f>
        <v>0</v>
      </c>
      <c r="F32" s="4"/>
      <c r="G32" s="4"/>
      <c r="H32" s="4"/>
      <c r="I32" s="4"/>
      <c r="J32" s="4"/>
    </row>
    <row r="33" spans="2:10" s="5" customFormat="1" ht="16.899999999999999" customHeight="1">
      <c r="B33" s="15" t="s">
        <v>28</v>
      </c>
      <c r="C33" s="7">
        <v>25</v>
      </c>
      <c r="D33" s="8"/>
      <c r="E33" s="18">
        <f>D33-C33</f>
        <v>-25</v>
      </c>
      <c r="F33" s="4"/>
      <c r="G33" s="4"/>
      <c r="H33" s="4"/>
      <c r="I33" s="4"/>
      <c r="J33" s="4"/>
    </row>
    <row r="34" spans="2:10" s="5" customFormat="1" ht="16.899999999999999" customHeight="1">
      <c r="B34" s="15" t="s">
        <v>29</v>
      </c>
      <c r="C34" s="7">
        <v>40</v>
      </c>
      <c r="D34" s="8"/>
      <c r="E34" s="18">
        <f>D34-C34</f>
        <v>-40</v>
      </c>
      <c r="F34" s="4"/>
      <c r="G34" s="4"/>
      <c r="H34" s="4"/>
      <c r="I34" s="4"/>
      <c r="J34" s="4"/>
    </row>
    <row r="35" spans="2:10" s="5" customFormat="1" ht="16.899999999999999" customHeight="1">
      <c r="B35" s="15" t="s">
        <v>30</v>
      </c>
      <c r="C35" s="7">
        <v>44</v>
      </c>
      <c r="D35" s="8"/>
      <c r="E35" s="18">
        <f>D35-C35</f>
        <v>-44</v>
      </c>
      <c r="F35" s="4"/>
      <c r="G35" s="4"/>
      <c r="H35" s="4"/>
      <c r="I35" s="4"/>
      <c r="J35" s="4"/>
    </row>
    <row r="36" spans="2:10" s="5" customFormat="1" ht="16.899999999999999" customHeight="1">
      <c r="B36" s="15" t="s">
        <v>31</v>
      </c>
      <c r="C36" s="7">
        <v>20</v>
      </c>
      <c r="D36" s="8"/>
      <c r="E36" s="18">
        <f>D36-C36</f>
        <v>-20</v>
      </c>
      <c r="F36" s="4"/>
      <c r="G36" s="4"/>
      <c r="H36" s="4"/>
      <c r="I36" s="4"/>
      <c r="J36" s="4"/>
    </row>
    <row r="37" spans="2:10" s="5" customFormat="1" ht="16.899999999999999" customHeight="1">
      <c r="B37" s="15" t="s">
        <v>32</v>
      </c>
      <c r="C37" s="7">
        <v>15</v>
      </c>
      <c r="D37" s="8"/>
      <c r="E37" s="18">
        <f>D37-C37</f>
        <v>-15</v>
      </c>
      <c r="F37" s="4"/>
      <c r="G37" s="4"/>
      <c r="H37" s="4"/>
      <c r="I37" s="4"/>
      <c r="J37" s="4"/>
    </row>
    <row r="38" spans="2:10" s="5" customFormat="1" ht="16.899999999999999" customHeight="1">
      <c r="B38" s="15" t="s">
        <v>33</v>
      </c>
      <c r="C38" s="7"/>
      <c r="D38" s="8"/>
      <c r="E38" s="18">
        <f>D38-C38</f>
        <v>0</v>
      </c>
      <c r="F38" s="4"/>
      <c r="G38" s="4"/>
      <c r="H38" s="4"/>
      <c r="I38" s="4"/>
      <c r="J38" s="4"/>
    </row>
    <row r="39" spans="2:10" s="5" customFormat="1" ht="16.899999999999999" customHeight="1">
      <c r="B39" s="15" t="s">
        <v>34</v>
      </c>
      <c r="C39" s="7">
        <v>29</v>
      </c>
      <c r="D39" s="8"/>
      <c r="E39" s="18">
        <f>D39-C39</f>
        <v>-29</v>
      </c>
      <c r="F39" s="4"/>
      <c r="G39" s="4"/>
      <c r="H39" s="4"/>
      <c r="I39" s="4"/>
      <c r="J39" s="4"/>
    </row>
    <row r="40" spans="2:10" s="5" customFormat="1" ht="16.899999999999999" customHeight="1">
      <c r="B40" s="15" t="s">
        <v>35</v>
      </c>
      <c r="C40" s="7"/>
      <c r="D40" s="8"/>
      <c r="E40" s="18">
        <f>D40-C40</f>
        <v>0</v>
      </c>
      <c r="F40" s="4"/>
      <c r="G40" s="4"/>
      <c r="H40" s="4"/>
      <c r="I40" s="4"/>
      <c r="J40" s="4"/>
    </row>
    <row r="41" spans="2:10" s="5" customFormat="1" ht="16.899999999999999" customHeight="1">
      <c r="B41" s="15" t="s">
        <v>36</v>
      </c>
      <c r="C41" s="7"/>
      <c r="D41" s="8"/>
      <c r="E41" s="18">
        <f>D41-C41</f>
        <v>0</v>
      </c>
      <c r="F41" s="4"/>
      <c r="G41" s="4"/>
      <c r="H41" s="4"/>
      <c r="I41" s="4"/>
      <c r="J41" s="4"/>
    </row>
    <row r="42" spans="2:10" s="5" customFormat="1" ht="16.899999999999999" customHeight="1">
      <c r="B42" s="15" t="s">
        <v>37</v>
      </c>
      <c r="C42" s="7"/>
      <c r="D42" s="8"/>
      <c r="E42" s="18">
        <f>D42-C42</f>
        <v>0</v>
      </c>
      <c r="F42" s="4"/>
      <c r="G42" s="4"/>
      <c r="H42" s="4"/>
      <c r="I42" s="4"/>
      <c r="J42" s="4"/>
    </row>
    <row r="43" spans="2:10" s="5" customFormat="1" ht="16.899999999999999" customHeight="1">
      <c r="B43" s="15" t="s">
        <v>24</v>
      </c>
      <c r="C43" s="7"/>
      <c r="D43" s="8"/>
      <c r="E43" s="18">
        <f>D43-C43</f>
        <v>0</v>
      </c>
      <c r="F43" s="4"/>
      <c r="G43" s="4"/>
      <c r="H43" s="4"/>
      <c r="I43" s="4"/>
      <c r="J43" s="4"/>
    </row>
    <row r="44" spans="2:10" s="5" customFormat="1" ht="16.899999999999999" customHeight="1">
      <c r="B44" s="15"/>
      <c r="C44" s="28">
        <f>SUM(C32:C43)</f>
        <v>2423</v>
      </c>
      <c r="D44" s="28">
        <f>SUM(D32:D43)</f>
        <v>2250</v>
      </c>
      <c r="E44" s="17"/>
      <c r="F44" s="4"/>
      <c r="G44" s="4"/>
      <c r="H44" s="4"/>
      <c r="I44" s="4"/>
      <c r="J44" s="4"/>
    </row>
    <row r="45" spans="2:10" s="5" customFormat="1" ht="16.899999999999999" customHeight="1">
      <c r="B45" s="25" t="s">
        <v>38</v>
      </c>
      <c r="C45" s="16"/>
      <c r="D45" s="16"/>
      <c r="E45" s="17"/>
      <c r="F45" s="4"/>
      <c r="G45" s="4"/>
      <c r="H45" s="4"/>
      <c r="I45" s="4"/>
      <c r="J45" s="4"/>
    </row>
    <row r="46" spans="2:10" s="5" customFormat="1" ht="16.899999999999999" customHeight="1">
      <c r="B46" s="15" t="s">
        <v>39</v>
      </c>
      <c r="C46" s="7">
        <v>250</v>
      </c>
      <c r="D46" s="8"/>
      <c r="E46" s="18">
        <f>D46-C46</f>
        <v>-250</v>
      </c>
      <c r="F46" s="4"/>
      <c r="G46" s="4"/>
      <c r="H46" s="4"/>
      <c r="I46" s="4"/>
      <c r="J46" s="4"/>
    </row>
    <row r="47" spans="2:10" s="5" customFormat="1" ht="16.899999999999999" customHeight="1">
      <c r="B47" s="15" t="s">
        <v>40</v>
      </c>
      <c r="C47" s="7">
        <v>100</v>
      </c>
      <c r="D47" s="8"/>
      <c r="E47" s="18">
        <f>D47-C47</f>
        <v>-100</v>
      </c>
      <c r="F47" s="4"/>
      <c r="G47" s="4"/>
      <c r="H47" s="4"/>
      <c r="I47" s="4"/>
      <c r="J47" s="4"/>
    </row>
    <row r="48" spans="2:10" s="5" customFormat="1" ht="16.899999999999999" customHeight="1">
      <c r="B48" s="15" t="s">
        <v>41</v>
      </c>
      <c r="C48" s="7">
        <v>100</v>
      </c>
      <c r="D48" s="8">
        <v>150</v>
      </c>
      <c r="E48" s="18">
        <f>D48-C48</f>
        <v>50</v>
      </c>
      <c r="F48" s="4"/>
      <c r="G48" s="4"/>
      <c r="H48" s="4"/>
      <c r="I48" s="4"/>
      <c r="J48" s="4"/>
    </row>
    <row r="49" spans="2:10" s="5" customFormat="1" ht="16.899999999999999" customHeight="1">
      <c r="B49" s="15" t="s">
        <v>42</v>
      </c>
      <c r="C49" s="7"/>
      <c r="D49" s="8"/>
      <c r="E49" s="18">
        <f>D49-C49</f>
        <v>0</v>
      </c>
      <c r="F49" s="4"/>
      <c r="G49" s="4"/>
      <c r="H49" s="4"/>
      <c r="I49" s="4"/>
      <c r="J49" s="4"/>
    </row>
    <row r="50" spans="2:10" s="5" customFormat="1" ht="16.899999999999999" customHeight="1">
      <c r="B50" s="15" t="s">
        <v>43</v>
      </c>
      <c r="C50" s="7"/>
      <c r="D50" s="8"/>
      <c r="E50" s="18">
        <f>D50-C50</f>
        <v>0</v>
      </c>
      <c r="F50" s="4"/>
      <c r="G50" s="4"/>
      <c r="H50" s="4"/>
      <c r="I50" s="4"/>
      <c r="J50" s="4"/>
    </row>
    <row r="51" spans="2:10" s="5" customFormat="1" ht="16.899999999999999" customHeight="1">
      <c r="B51" s="15" t="s">
        <v>44</v>
      </c>
      <c r="C51" s="7">
        <v>100</v>
      </c>
      <c r="D51" s="8"/>
      <c r="E51" s="18">
        <f>D51-C51</f>
        <v>-100</v>
      </c>
      <c r="F51" s="4"/>
      <c r="G51" s="4"/>
      <c r="H51" s="4"/>
      <c r="I51" s="4"/>
      <c r="J51" s="4"/>
    </row>
    <row r="52" spans="2:10" s="5" customFormat="1" ht="16.899999999999999" customHeight="1">
      <c r="B52" s="15"/>
      <c r="C52" s="29">
        <f>SUM(C46:C51)</f>
        <v>550</v>
      </c>
      <c r="D52" s="29">
        <f>SUM(D46:D51)</f>
        <v>150</v>
      </c>
      <c r="E52" s="17"/>
      <c r="F52" s="4"/>
      <c r="G52" s="4"/>
      <c r="H52" s="4"/>
      <c r="I52" s="4"/>
      <c r="J52" s="4"/>
    </row>
    <row r="53" spans="2:10" s="5" customFormat="1" ht="16.899999999999999" customHeight="1">
      <c r="B53" s="25" t="s">
        <v>45</v>
      </c>
      <c r="C53" s="16"/>
      <c r="D53" s="16"/>
      <c r="E53" s="17"/>
      <c r="F53" s="4"/>
      <c r="G53" s="4"/>
      <c r="H53" s="4"/>
      <c r="I53" s="4"/>
      <c r="J53" s="4"/>
    </row>
    <row r="54" spans="2:10" s="5" customFormat="1" ht="16.899999999999999" customHeight="1">
      <c r="B54" s="15" t="s">
        <v>46</v>
      </c>
      <c r="C54" s="7">
        <v>250</v>
      </c>
      <c r="D54" s="8"/>
      <c r="E54" s="18">
        <f>D54-C54</f>
        <v>-250</v>
      </c>
      <c r="F54" s="4"/>
      <c r="G54" s="4"/>
      <c r="H54" s="4"/>
      <c r="I54" s="4"/>
      <c r="J54" s="4"/>
    </row>
    <row r="55" spans="2:10" s="5" customFormat="1" ht="16.899999999999999" customHeight="1">
      <c r="B55" s="15" t="s">
        <v>47</v>
      </c>
      <c r="C55" s="7">
        <v>100</v>
      </c>
      <c r="D55" s="8"/>
      <c r="E55" s="18">
        <f>D55-C55</f>
        <v>-100</v>
      </c>
      <c r="F55" s="4"/>
      <c r="G55" s="4"/>
      <c r="H55" s="4"/>
      <c r="I55" s="4"/>
      <c r="J55" s="4"/>
    </row>
    <row r="56" spans="2:10" s="5" customFormat="1" ht="16.899999999999999" customHeight="1">
      <c r="B56" s="15" t="s">
        <v>48</v>
      </c>
      <c r="C56" s="7">
        <v>100</v>
      </c>
      <c r="D56" s="8"/>
      <c r="E56" s="18">
        <f>D56-C56</f>
        <v>-100</v>
      </c>
      <c r="F56" s="4"/>
      <c r="G56" s="4"/>
      <c r="H56" s="4"/>
      <c r="I56" s="4"/>
      <c r="J56" s="4"/>
    </row>
    <row r="57" spans="2:10" s="5" customFormat="1" ht="16.899999999999999" customHeight="1">
      <c r="B57" s="15" t="s">
        <v>49</v>
      </c>
      <c r="C57" s="7"/>
      <c r="D57" s="8"/>
      <c r="E57" s="18">
        <f>D57-C57</f>
        <v>0</v>
      </c>
      <c r="F57" s="4"/>
      <c r="G57" s="4"/>
      <c r="H57" s="4"/>
      <c r="I57" s="4"/>
      <c r="J57" s="4"/>
    </row>
    <row r="58" spans="2:10" s="5" customFormat="1" ht="16.899999999999999" customHeight="1">
      <c r="B58" s="15" t="s">
        <v>50</v>
      </c>
      <c r="C58" s="7"/>
      <c r="D58" s="8"/>
      <c r="E58" s="18">
        <f>D58-C58</f>
        <v>0</v>
      </c>
      <c r="F58" s="4"/>
      <c r="G58" s="4"/>
      <c r="H58" s="4"/>
      <c r="I58" s="4"/>
      <c r="J58" s="4"/>
    </row>
    <row r="59" spans="2:10" s="5" customFormat="1" ht="16.899999999999999" customHeight="1">
      <c r="B59" s="15" t="s">
        <v>51</v>
      </c>
      <c r="C59" s="7">
        <v>100</v>
      </c>
      <c r="D59" s="8"/>
      <c r="E59" s="18">
        <f>D59-C59</f>
        <v>-100</v>
      </c>
      <c r="F59" s="4"/>
      <c r="G59" s="4"/>
      <c r="H59" s="4"/>
      <c r="I59" s="4"/>
      <c r="J59" s="4"/>
    </row>
    <row r="60" spans="2:10" s="5" customFormat="1" ht="16.899999999999999" customHeight="1">
      <c r="B60" s="15" t="s">
        <v>52</v>
      </c>
      <c r="C60" s="7">
        <v>101</v>
      </c>
      <c r="D60" s="8"/>
      <c r="E60" s="18">
        <f>D60-C60</f>
        <v>-101</v>
      </c>
      <c r="F60" s="4"/>
      <c r="G60" s="4"/>
      <c r="H60" s="4"/>
      <c r="I60" s="4"/>
      <c r="J60" s="4"/>
    </row>
    <row r="61" spans="2:10" s="5" customFormat="1" ht="16.899999999999999" customHeight="1">
      <c r="B61" s="15"/>
      <c r="C61" s="29">
        <f>SUM(C54:C60)</f>
        <v>651</v>
      </c>
      <c r="D61" s="29">
        <f>SUM(D54:D60)</f>
        <v>0</v>
      </c>
      <c r="E61" s="17"/>
      <c r="F61" s="4"/>
      <c r="G61" s="4"/>
      <c r="H61" s="4"/>
      <c r="I61" s="4"/>
      <c r="J61" s="4"/>
    </row>
    <row r="62" spans="2:10" s="5" customFormat="1" ht="16.899999999999999" customHeight="1">
      <c r="B62" s="25" t="s">
        <v>53</v>
      </c>
      <c r="C62" s="30"/>
      <c r="D62" s="30"/>
      <c r="E62" s="17"/>
      <c r="F62" s="4"/>
      <c r="G62" s="4"/>
      <c r="H62" s="4"/>
      <c r="I62" s="4"/>
      <c r="J62" s="4"/>
    </row>
    <row r="63" spans="2:10" s="5" customFormat="1" ht="16.899999999999999" customHeight="1">
      <c r="B63" s="15" t="s">
        <v>54</v>
      </c>
      <c r="C63" s="7">
        <v>250</v>
      </c>
      <c r="D63" s="8"/>
      <c r="E63" s="18">
        <f>D63-C63</f>
        <v>-250</v>
      </c>
      <c r="F63" s="4"/>
      <c r="G63" s="4"/>
      <c r="H63" s="4"/>
      <c r="I63" s="4"/>
      <c r="J63" s="4"/>
    </row>
    <row r="64" spans="2:10" s="5" customFormat="1" ht="16.899999999999999" customHeight="1">
      <c r="B64" s="15" t="s">
        <v>55</v>
      </c>
      <c r="C64" s="7">
        <v>100</v>
      </c>
      <c r="D64" s="8"/>
      <c r="E64" s="18">
        <f>D64-C64</f>
        <v>-100</v>
      </c>
      <c r="F64" s="4"/>
      <c r="G64" s="4"/>
      <c r="H64" s="4"/>
      <c r="I64" s="4"/>
      <c r="J64" s="4"/>
    </row>
    <row r="65" spans="2:10" s="5" customFormat="1" ht="16.899999999999999" customHeight="1">
      <c r="B65" s="15" t="s">
        <v>56</v>
      </c>
      <c r="C65" s="7">
        <v>100</v>
      </c>
      <c r="D65" s="8"/>
      <c r="E65" s="18">
        <f>D65-C65</f>
        <v>-100</v>
      </c>
      <c r="F65" s="4"/>
      <c r="G65" s="4"/>
      <c r="H65" s="4"/>
      <c r="I65" s="4"/>
      <c r="J65" s="4"/>
    </row>
    <row r="66" spans="2:10" s="5" customFormat="1" ht="16.899999999999999" customHeight="1">
      <c r="B66" s="15" t="s">
        <v>57</v>
      </c>
      <c r="C66" s="7"/>
      <c r="D66" s="8"/>
      <c r="E66" s="18">
        <f>D66-C66</f>
        <v>0</v>
      </c>
      <c r="F66" s="4"/>
      <c r="G66" s="4"/>
      <c r="H66" s="4"/>
      <c r="I66" s="4"/>
      <c r="J66" s="4"/>
    </row>
    <row r="67" spans="2:10" s="5" customFormat="1" ht="16.899999999999999" customHeight="1">
      <c r="B67" s="15"/>
      <c r="C67" s="29">
        <f>SUM(C63:C66)</f>
        <v>450</v>
      </c>
      <c r="D67" s="13">
        <f>SUM(D63:D66)</f>
        <v>0</v>
      </c>
      <c r="E67" s="17"/>
      <c r="F67" s="4"/>
      <c r="G67" s="4"/>
      <c r="H67" s="4"/>
      <c r="I67" s="4"/>
      <c r="J67" s="4"/>
    </row>
    <row r="68" spans="2:10" s="5" customFormat="1" ht="16.899999999999999" customHeight="1">
      <c r="B68" s="25" t="s">
        <v>58</v>
      </c>
      <c r="C68" s="16"/>
      <c r="D68" s="16"/>
      <c r="E68" s="17"/>
      <c r="F68" s="4"/>
      <c r="G68" s="4"/>
      <c r="H68" s="4"/>
      <c r="I68" s="4"/>
      <c r="J68" s="4"/>
    </row>
    <row r="69" spans="2:10" s="5" customFormat="1" ht="16.899999999999999" customHeight="1">
      <c r="B69" s="15" t="s">
        <v>59</v>
      </c>
      <c r="C69" s="7">
        <v>65</v>
      </c>
      <c r="D69" s="8"/>
      <c r="E69" s="18">
        <f>D69-C69</f>
        <v>-65</v>
      </c>
      <c r="F69" s="4"/>
      <c r="G69" s="4"/>
      <c r="H69" s="4"/>
      <c r="I69" s="4"/>
      <c r="J69" s="4"/>
    </row>
    <row r="70" spans="2:10" s="5" customFormat="1" ht="16.899999999999999" customHeight="1">
      <c r="B70" s="15" t="s">
        <v>60</v>
      </c>
      <c r="C70" s="7">
        <v>20</v>
      </c>
      <c r="D70" s="8"/>
      <c r="E70" s="18">
        <f>D70-C70</f>
        <v>-20</v>
      </c>
      <c r="F70" s="4"/>
      <c r="G70" s="4"/>
      <c r="H70" s="4"/>
      <c r="I70" s="4"/>
      <c r="J70" s="4"/>
    </row>
    <row r="71" spans="2:10" s="5" customFormat="1" ht="16.899999999999999" customHeight="1">
      <c r="B71" s="15" t="s">
        <v>61</v>
      </c>
      <c r="C71" s="7"/>
      <c r="D71" s="8"/>
      <c r="E71" s="18">
        <f>D71-C71</f>
        <v>0</v>
      </c>
      <c r="F71" s="4"/>
      <c r="G71" s="4"/>
      <c r="H71" s="4"/>
      <c r="I71" s="4"/>
      <c r="J71" s="4"/>
    </row>
    <row r="72" spans="2:10" s="5" customFormat="1" ht="16.899999999999999" customHeight="1">
      <c r="B72" s="15" t="s">
        <v>62</v>
      </c>
      <c r="C72" s="7"/>
      <c r="D72" s="8"/>
      <c r="E72" s="18">
        <f>D72-C72</f>
        <v>0</v>
      </c>
      <c r="F72" s="4"/>
      <c r="G72" s="4"/>
      <c r="H72" s="4"/>
      <c r="I72" s="4"/>
      <c r="J72" s="4"/>
    </row>
    <row r="73" spans="2:10" s="5" customFormat="1" ht="16.899999999999999" customHeight="1">
      <c r="B73" s="15" t="s">
        <v>63</v>
      </c>
      <c r="C73" s="7"/>
      <c r="D73" s="8"/>
      <c r="E73" s="18">
        <f>D73-C73</f>
        <v>0</v>
      </c>
      <c r="F73" s="4"/>
      <c r="G73" s="4"/>
      <c r="H73" s="4"/>
      <c r="I73" s="4"/>
      <c r="J73" s="4"/>
    </row>
    <row r="74" spans="2:10" s="5" customFormat="1" ht="16.899999999999999" customHeight="1">
      <c r="B74" s="15" t="s">
        <v>64</v>
      </c>
      <c r="C74" s="7"/>
      <c r="D74" s="8"/>
      <c r="E74" s="18">
        <f>D74-C74</f>
        <v>0</v>
      </c>
      <c r="F74" s="4"/>
      <c r="G74" s="4"/>
      <c r="H74" s="4"/>
      <c r="I74" s="4"/>
      <c r="J74" s="4"/>
    </row>
    <row r="75" spans="2:10" s="5" customFormat="1" ht="16.899999999999999" customHeight="1">
      <c r="B75" s="15"/>
      <c r="C75" s="13">
        <f>SUM(C69:C74)</f>
        <v>85</v>
      </c>
      <c r="D75" s="13">
        <f>SUM(D69:D74)</f>
        <v>0</v>
      </c>
      <c r="E75" s="17"/>
      <c r="F75" s="4"/>
      <c r="G75" s="4"/>
      <c r="H75" s="4"/>
      <c r="I75" s="4"/>
      <c r="J75" s="4"/>
    </row>
    <row r="76" spans="2:10" s="5" customFormat="1" ht="16.899999999999999" customHeight="1">
      <c r="B76" s="25" t="s">
        <v>65</v>
      </c>
      <c r="C76" s="16"/>
      <c r="D76" s="16"/>
      <c r="E76" s="17"/>
      <c r="F76" s="4"/>
      <c r="G76" s="4"/>
      <c r="H76" s="4"/>
      <c r="I76" s="4"/>
      <c r="J76" s="4"/>
    </row>
    <row r="77" spans="2:10" s="5" customFormat="1" ht="16.899999999999999" customHeight="1">
      <c r="B77" s="15" t="s">
        <v>66</v>
      </c>
      <c r="C77" s="7">
        <v>450</v>
      </c>
      <c r="D77" s="8"/>
      <c r="E77" s="18">
        <f>D77-C77</f>
        <v>-450</v>
      </c>
      <c r="F77" s="4"/>
      <c r="G77" s="4"/>
      <c r="H77" s="4"/>
      <c r="I77" s="4"/>
      <c r="J77" s="4"/>
    </row>
    <row r="78" spans="2:10" s="5" customFormat="1" ht="16.899999999999999" customHeight="1">
      <c r="B78" s="15" t="s">
        <v>67</v>
      </c>
      <c r="C78" s="7">
        <v>250</v>
      </c>
      <c r="D78" s="8"/>
      <c r="E78" s="18">
        <f>D78-C78</f>
        <v>-250</v>
      </c>
      <c r="F78" s="4"/>
      <c r="G78" s="4"/>
      <c r="H78" s="4"/>
      <c r="I78" s="4"/>
      <c r="J78" s="4"/>
    </row>
    <row r="79" spans="2:10" s="5" customFormat="1" ht="16.899999999999999" customHeight="1">
      <c r="B79" s="15" t="s">
        <v>68</v>
      </c>
      <c r="C79" s="7">
        <v>200</v>
      </c>
      <c r="D79" s="8"/>
      <c r="E79" s="18">
        <f>D79-C79</f>
        <v>-200</v>
      </c>
      <c r="F79" s="4"/>
      <c r="G79" s="4"/>
      <c r="H79" s="4"/>
      <c r="I79" s="4"/>
      <c r="J79" s="4"/>
    </row>
    <row r="80" spans="2:10" s="5" customFormat="1" ht="16.899999999999999" customHeight="1">
      <c r="B80" s="15" t="s">
        <v>69</v>
      </c>
      <c r="C80" s="7">
        <v>50</v>
      </c>
      <c r="D80" s="8"/>
      <c r="E80" s="18">
        <f>D80-C80</f>
        <v>-50</v>
      </c>
      <c r="F80" s="4"/>
      <c r="G80" s="4"/>
      <c r="H80" s="4"/>
      <c r="I80" s="4"/>
      <c r="J80" s="4"/>
    </row>
    <row r="81" spans="2:10" s="5" customFormat="1" ht="16.899999999999999" customHeight="1">
      <c r="B81" s="15" t="s">
        <v>70</v>
      </c>
      <c r="C81" s="7">
        <v>100</v>
      </c>
      <c r="D81" s="8"/>
      <c r="E81" s="18">
        <f>D81-C81</f>
        <v>-100</v>
      </c>
      <c r="F81" s="4"/>
      <c r="G81" s="4"/>
      <c r="H81" s="4"/>
      <c r="I81" s="4"/>
      <c r="J81" s="4"/>
    </row>
    <row r="82" spans="2:10" s="5" customFormat="1" ht="16.899999999999999" customHeight="1">
      <c r="B82" s="15" t="s">
        <v>71</v>
      </c>
      <c r="C82" s="7">
        <v>150</v>
      </c>
      <c r="D82" s="8"/>
      <c r="E82" s="18">
        <f>D82-C82</f>
        <v>-150</v>
      </c>
      <c r="F82" s="4"/>
      <c r="G82" s="4"/>
      <c r="H82" s="4"/>
      <c r="I82" s="4"/>
      <c r="J82" s="4"/>
    </row>
    <row r="83" spans="2:10" s="5" customFormat="1" ht="16.899999999999999" customHeight="1">
      <c r="B83" s="15"/>
      <c r="C83" s="13">
        <f>SUM(C77:C82)</f>
        <v>1200</v>
      </c>
      <c r="D83" s="13">
        <f>SUM(D77:D82)</f>
        <v>0</v>
      </c>
      <c r="E83" s="17"/>
      <c r="F83" s="4"/>
      <c r="G83" s="4"/>
      <c r="H83" s="4"/>
      <c r="I83" s="4"/>
      <c r="J83" s="4"/>
    </row>
    <row r="84" spans="2:10" s="5" customFormat="1" ht="16.899999999999999" customHeight="1">
      <c r="B84" s="15"/>
      <c r="C84" s="12"/>
      <c r="D84" s="12"/>
      <c r="E84" s="17"/>
      <c r="F84" s="4"/>
      <c r="G84" s="4"/>
      <c r="H84" s="4"/>
      <c r="I84" s="4"/>
      <c r="J84" s="4"/>
    </row>
    <row r="85" spans="2:10" s="5" customFormat="1" ht="16.899999999999999" customHeight="1">
      <c r="B85" s="33" t="s">
        <v>17</v>
      </c>
      <c r="C85" s="34">
        <f>C83+C75+C67+C61+C52+C44</f>
        <v>5359</v>
      </c>
      <c r="D85" s="34">
        <f>D83+D75+D67+D61+D52+D44</f>
        <v>2400</v>
      </c>
      <c r="E85" s="35"/>
      <c r="F85" s="4"/>
      <c r="G85" s="4"/>
      <c r="H85" s="4"/>
      <c r="I85" s="4"/>
      <c r="J85" s="4"/>
    </row>
    <row r="86" spans="2:10" s="5" customFormat="1" ht="10.9" customHeight="1">
      <c r="B86" s="4"/>
      <c r="C86" s="4"/>
      <c r="D86" s="4"/>
      <c r="E86" s="4"/>
      <c r="F86" s="4"/>
      <c r="G86" s="4"/>
      <c r="H86" s="4"/>
      <c r="I86" s="4"/>
      <c r="J86" s="4"/>
    </row>
    <row r="87" spans="2:10" s="11" customFormat="1" ht="49.9" customHeight="1">
      <c r="B87" s="38" t="s">
        <v>72</v>
      </c>
      <c r="C87" s="39"/>
      <c r="D87" s="39"/>
      <c r="E87" s="39"/>
    </row>
  </sheetData>
  <mergeCells count="1">
    <mergeCell ref="B87:E87"/>
  </mergeCells>
  <conditionalFormatting sqref="E21:E26">
    <cfRule type="cellIs" dxfId="2" priority="3" operator="greaterThan">
      <formula>0</formula>
    </cfRule>
  </conditionalFormatting>
  <conditionalFormatting sqref="E32 E41:E43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I9" r:id="rId1" xr:uid="{00000000-0004-0000-0000-000000000000}"/>
    <hyperlink ref="B87" r:id="rId2" xr:uid="{00000000-0004-0000-0000-000001000000}"/>
  </hyperlinks>
  <pageMargins left="0.3" right="0.3" top="0.3" bottom="0.3" header="0" footer="0"/>
  <pageSetup scale="52" fitToHeight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C479-ACFD-4664-A178-E30AAF8551D6}">
  <dimension ref="A1:A13"/>
  <sheetViews>
    <sheetView workbookViewId="0">
      <selection activeCell="D16" sqref="D16"/>
    </sheetView>
  </sheetViews>
  <sheetFormatPr defaultRowHeight="15.75"/>
  <cols>
    <col min="1" max="1" width="9" customWidth="1"/>
  </cols>
  <sheetData>
    <row r="1" spans="1:1">
      <c r="A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0" spans="1:1">
      <c r="A10" t="s">
        <v>82</v>
      </c>
    </row>
    <row r="11" spans="1:1">
      <c r="A11" t="s">
        <v>83</v>
      </c>
    </row>
    <row r="12" spans="1:1">
      <c r="A12" t="s">
        <v>84</v>
      </c>
    </row>
    <row r="13" spans="1:1">
      <c r="A1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B2"/>
  <sheetViews>
    <sheetView showGridLines="0" workbookViewId="0">
      <selection activeCell="B6" sqref="B6"/>
    </sheetView>
  </sheetViews>
  <sheetFormatPr defaultColWidth="10.75" defaultRowHeight="14.45"/>
  <cols>
    <col min="1" max="1" width="3.25" style="36" customWidth="1"/>
    <col min="2" max="2" width="88.25" style="36" customWidth="1"/>
    <col min="3" max="3" width="10.75" style="36" customWidth="1"/>
    <col min="4" max="16384" width="10.75" style="36"/>
  </cols>
  <sheetData>
    <row r="2" spans="2:2" ht="90" customHeight="1">
      <c r="B2" s="37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2015-09-23T17:30:32Z</dcterms:created>
  <dcterms:modified xsi:type="dcterms:W3CDTF">2024-01-26T12:23:20Z</dcterms:modified>
  <cp:category/>
  <cp:contentStatus/>
</cp:coreProperties>
</file>