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uis_\Downloads\"/>
    </mc:Choice>
  </mc:AlternateContent>
  <xr:revisionPtr revIDLastSave="0" documentId="13_ncr:1_{4A4ED962-D656-45D3-855B-6222F7C1C47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Empresa &quot;A&quot;" sheetId="2" r:id="rId1"/>
    <sheet name="BG &quot;A&quot;" sheetId="3" r:id="rId2"/>
    <sheet name="ER &quot;A&quot;" sheetId="4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3" l="1"/>
  <c r="B4" i="4"/>
  <c r="B9" i="4" s="1"/>
  <c r="B11" i="4" s="1"/>
  <c r="B12" i="4" s="1"/>
  <c r="C27" i="3"/>
  <c r="C32" i="3" s="1"/>
  <c r="C15" i="3"/>
  <c r="C16" i="3" l="1"/>
  <c r="B13" i="4"/>
  <c r="B14" i="4" s="1"/>
</calcChain>
</file>

<file path=xl/sharedStrings.xml><?xml version="1.0" encoding="utf-8"?>
<sst xmlns="http://schemas.openxmlformats.org/spreadsheetml/2006/main" count="256" uniqueCount="126">
  <si>
    <t>Codigo de cuenta</t>
  </si>
  <si>
    <t>Nombre Cuenta</t>
  </si>
  <si>
    <t>Cuenta padre(codigo)</t>
  </si>
  <si>
    <t>Tipo Cuenta</t>
  </si>
  <si>
    <t>A</t>
  </si>
  <si>
    <t>D</t>
  </si>
  <si>
    <t>Otros ingresos</t>
  </si>
  <si>
    <t>ACTIVOS</t>
  </si>
  <si>
    <t>ACTIVOS CORRIENTES</t>
  </si>
  <si>
    <t>EFECTIVOS Y EQUIVALENTES</t>
  </si>
  <si>
    <t>CAJA</t>
  </si>
  <si>
    <t>CAJA GENERAL</t>
  </si>
  <si>
    <t>CAJA CHICA</t>
  </si>
  <si>
    <t>BANCOS</t>
  </si>
  <si>
    <t>BANCO BFA</t>
  </si>
  <si>
    <t>BAC CREDOMATIC ****9155</t>
  </si>
  <si>
    <t>CUENTAS Y DOCUMENTOS POR COBRAR</t>
  </si>
  <si>
    <t>CUENTAS POR COBRAR CLIENTES</t>
  </si>
  <si>
    <t>OSIRIS LOPEZ</t>
  </si>
  <si>
    <t>MELVIN ORTIZ</t>
  </si>
  <si>
    <t>DOCUMENTOS POR COBRAR</t>
  </si>
  <si>
    <t>PRESTAMOS A FUNCIONARIOS Y AMPLEADOS</t>
  </si>
  <si>
    <t>FLOR DE MARIA RAMIREZ</t>
  </si>
  <si>
    <t>PEDRO CRUZ</t>
  </si>
  <si>
    <t>KAREN DEL MONTE JUAREZ</t>
  </si>
  <si>
    <t>INVENTARIOS</t>
  </si>
  <si>
    <t>MATERIA PRIMA</t>
  </si>
  <si>
    <t>PRODUCTO EN PROCESO</t>
  </si>
  <si>
    <t>PRODUCTO TERMINADO</t>
  </si>
  <si>
    <t>MERCADERIA EN TRANSITO</t>
  </si>
  <si>
    <t>DISPENSADOR DE AGUA OASIS</t>
  </si>
  <si>
    <t>GASTOS ANTICIPADOS</t>
  </si>
  <si>
    <t>GASTOS PARA LICENCIA DE FUNCIONAMIENTO</t>
  </si>
  <si>
    <t>IVA CREDITO FISCAL</t>
  </si>
  <si>
    <t>IVA COMPRAS LOCALES</t>
  </si>
  <si>
    <t>IVA PERCIBIDO 1%</t>
  </si>
  <si>
    <t>ACTIVOS NO CORRIENTES</t>
  </si>
  <si>
    <t>PROPIEDADES PLANTA Y EQUIPO</t>
  </si>
  <si>
    <t>PASIVOS</t>
  </si>
  <si>
    <t>SOBREGIROS BANCARIOS</t>
  </si>
  <si>
    <t>PRESTAMOS BANCARIOS</t>
  </si>
  <si>
    <t>PRESTAMOS PERSONALES (OPCION A CORTO PLAZO)</t>
  </si>
  <si>
    <t>CUENTAS COMERCIALES POR PAGAR</t>
  </si>
  <si>
    <t>PROVEEDORES POR PAGAR</t>
  </si>
  <si>
    <t>PEDRO LUCERO</t>
  </si>
  <si>
    <t>DOCUMENTOS POR PAGAR</t>
  </si>
  <si>
    <t>IVA DEBITO FISCAL</t>
  </si>
  <si>
    <t>VENTAS A CONSUMIDOR FINAL</t>
  </si>
  <si>
    <t>VENTAS A CONTRIBUYENTES</t>
  </si>
  <si>
    <t>COSTOS Y GASTOS DE OPERACION</t>
  </si>
  <si>
    <t>COSTOS DE PRODUCCION</t>
  </si>
  <si>
    <t>MANO DE OBRA DIRECTA</t>
  </si>
  <si>
    <t>Sueldos y Salarios</t>
  </si>
  <si>
    <t>ATENCIONES AL PERSONAL</t>
  </si>
  <si>
    <t>ENERGIA ELECTRICA</t>
  </si>
  <si>
    <t>Costos Indirectos de Fabricacion</t>
  </si>
  <si>
    <t>Materiales e insumos indirectos</t>
  </si>
  <si>
    <t>GASTOS DE VENTA Y DISTRIBUCION</t>
  </si>
  <si>
    <t>GASTOS DE VENTA</t>
  </si>
  <si>
    <t>GASTOS DE DISTRIBUCION</t>
  </si>
  <si>
    <t>SUELDOS Y SALARIOS ADMINISTRATIVOS</t>
  </si>
  <si>
    <t>COMBUSTIBLE</t>
  </si>
  <si>
    <t>GASTO NO DEDUCIBLE</t>
  </si>
  <si>
    <t>ARRENDAMIENTO DE VEHICULO</t>
  </si>
  <si>
    <t>GASTOS DE ADMINISTRACION</t>
  </si>
  <si>
    <t>SUELDOS Y SALARIOS DE ADMINISTRACION</t>
  </si>
  <si>
    <t>HONORARIOS</t>
  </si>
  <si>
    <t>HONORARIOS CONTABLES</t>
  </si>
  <si>
    <t>OTROS HONORARIOS</t>
  </si>
  <si>
    <t>ASEO Y LIMPLIEZA</t>
  </si>
  <si>
    <t>PAPELERIA Y UTILES</t>
  </si>
  <si>
    <t>CAPACITACIONES</t>
  </si>
  <si>
    <t>CAPACITACIONES AL PERSONAL</t>
  </si>
  <si>
    <t>GASTOS FINANCIEROS</t>
  </si>
  <si>
    <t>INTERESES</t>
  </si>
  <si>
    <t>COMISIONES</t>
  </si>
  <si>
    <t>CUENTAS DE RESULTADO ACREEDOR</t>
  </si>
  <si>
    <t>INGRESOS DE OPERACION</t>
  </si>
  <si>
    <t>INGRESOS POR VENTAS</t>
  </si>
  <si>
    <t>VENTAS LOCALES</t>
  </si>
  <si>
    <t>BOLSAS DE AGUA</t>
  </si>
  <si>
    <t>GARRAFAS DE AGUA</t>
  </si>
  <si>
    <t>OTRAS VENTAS</t>
  </si>
  <si>
    <t>OSCAR LOBO</t>
  </si>
  <si>
    <t>CARMELA DE BLANCO</t>
  </si>
  <si>
    <t>JANETH FUENTES</t>
  </si>
  <si>
    <t>JOSE LUNA</t>
  </si>
  <si>
    <t>PATRIMONIO</t>
  </si>
  <si>
    <t>CAPITAL SOCIAL</t>
  </si>
  <si>
    <t>UTILIDAD DEL EJERCICIO</t>
  </si>
  <si>
    <t>UTILIDAD DE EJERCICIO ANTERIOS</t>
  </si>
  <si>
    <t>EDIFICIO</t>
  </si>
  <si>
    <t>VEHICULO</t>
  </si>
  <si>
    <t>DEPRECIACION</t>
  </si>
  <si>
    <t>MOBILIARIO Y EQUIPO</t>
  </si>
  <si>
    <t>PASIVOS CORRIENTE</t>
  </si>
  <si>
    <t>PASIVOS NO CORRIENTE</t>
  </si>
  <si>
    <t>PRESTAMOS BANCARIOS LARGO PLAZO</t>
  </si>
  <si>
    <t>DOCUMENTOS POR PAGAR A LARGO PLAZO</t>
  </si>
  <si>
    <t>CUENTAS POR PAGAR A LARGO PLAZO</t>
  </si>
  <si>
    <t>ACTIVO CORRIENTE</t>
  </si>
  <si>
    <t>EFECTIVO Y EQUIVALENTES DE EFECTIVO</t>
  </si>
  <si>
    <t>ACTIVO NO CORRIENTE</t>
  </si>
  <si>
    <t xml:space="preserve"> MOBILIARIO Y EQUIPO</t>
  </si>
  <si>
    <t>VEHÍCULOS</t>
  </si>
  <si>
    <t>ACTIVOS TOTALES</t>
  </si>
  <si>
    <t>PASIVO CORRIENTE</t>
  </si>
  <si>
    <t>PASIVO NO CORRIENTE</t>
  </si>
  <si>
    <t>NOMBRE</t>
  </si>
  <si>
    <t>MONTO</t>
  </si>
  <si>
    <t>Ingresos = Ventas</t>
  </si>
  <si>
    <t>Costo de ventas</t>
  </si>
  <si>
    <t>Utilidad bruta</t>
  </si>
  <si>
    <t>Gastos de operación</t>
  </si>
  <si>
    <t>Gastos de administración</t>
  </si>
  <si>
    <t>Gastos de venta y mercadeo</t>
  </si>
  <si>
    <t>Gastos financieros</t>
  </si>
  <si>
    <t>Utilidad de operación</t>
  </si>
  <si>
    <t>Utilidad antes de impuesto y reserva legal</t>
  </si>
  <si>
    <t>Reserva Legal</t>
  </si>
  <si>
    <t>Impuesto sobre la renta</t>
  </si>
  <si>
    <t>Utilidad Neta</t>
  </si>
  <si>
    <t>RESERVAS DE LEGRAL</t>
  </si>
  <si>
    <t>TOTAL PASIVO</t>
  </si>
  <si>
    <t>PASIVO</t>
  </si>
  <si>
    <t>TOTAL PASIVO MAS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</si>
</sst>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##,###,##0.00"/>
    <numFmt numFmtId="165" formatCode="########0.00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Arial Narrow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B4C7E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2" fillId="0" borderId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0" xfId="0" applyFont="1" applyFill="1"/>
    <xf numFmtId="0" fontId="0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5" borderId="0" xfId="0" applyFont="1" applyFill="1"/>
    <xf numFmtId="0" fontId="0" fillId="3" borderId="0" xfId="0" applyFill="1" applyBorder="1"/>
    <xf numFmtId="0" fontId="0" fillId="3" borderId="0" xfId="0" applyFont="1" applyFill="1" applyBorder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/>
    <xf numFmtId="44" fontId="5" fillId="0" borderId="0" xfId="3" applyFont="1"/>
    <xf numFmtId="0" fontId="1" fillId="0" borderId="0" xfId="2" applyAlignment="1"/>
    <xf numFmtId="0" fontId="1" fillId="0" borderId="0" xfId="2"/>
    <xf numFmtId="44" fontId="0" fillId="0" borderId="0" xfId="3" applyFont="1"/>
    <xf numFmtId="44" fontId="5" fillId="0" borderId="0" xfId="2" applyNumberFormat="1" applyFont="1"/>
    <xf numFmtId="0" fontId="0" fillId="0" borderId="0" xfId="0" applyAlignment="1">
      <alignment vertical="center"/>
    </xf>
    <xf numFmtId="0" fontId="1" fillId="0" borderId="0" xfId="2" applyAlignment="1">
      <alignment horizontal="left"/>
    </xf>
    <xf numFmtId="44" fontId="1" fillId="0" borderId="0" xfId="2" applyNumberFormat="1"/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8" fillId="0" borderId="2" xfId="2" applyFont="1" applyBorder="1"/>
    <xf numFmtId="0" fontId="9" fillId="0" borderId="2" xfId="2" applyFont="1" applyBorder="1"/>
    <xf numFmtId="44" fontId="2" fillId="0" borderId="0" xfId="1"/>
    <xf numFmtId="44" fontId="2" fillId="0" borderId="2" xfId="1" applyBorder="1"/>
    <xf numFmtId="44" fontId="10" fillId="0" borderId="2" xfId="1" applyFont="1" applyBorder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164" fontId="14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Fill="1" applyBorder="1" applyAlignment="1" applyProtection="1">
      <alignment horizontal="right"/>
    </xf>
    <xf numFmtId="165" fontId="14" fillId="0" borderId="0" xfId="0" applyNumberFormat="1" applyFont="1" applyFill="1" applyBorder="1" applyAlignment="1" applyProtection="1">
      <alignment horizontal="right"/>
    </xf>
    <xf numFmtId="165" fontId="13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>
      <alignment horizontal="right"/>
    </xf>
    <xf numFmtId="44" fontId="14" fillId="0" borderId="2" xfId="1" applyFont="1" applyBorder="1"/>
    <xf numFmtId="0" fontId="1" fillId="0" borderId="0" xfId="2" applyFont="1"/>
    <xf numFmtId="0" fontId="6" fillId="0" borderId="1" xfId="0" applyFont="1" applyBorder="1" applyAlignment="1">
      <alignment vertical="center"/>
    </xf>
    <xf numFmtId="44" fontId="5" fillId="0" borderId="1" xfId="3" applyFont="1" applyBorder="1"/>
    <xf numFmtId="0" fontId="7" fillId="0" borderId="1" xfId="0" applyFont="1" applyBorder="1" applyAlignment="1">
      <alignment vertical="center"/>
    </xf>
    <xf numFmtId="44" fontId="0" fillId="0" borderId="1" xfId="3" applyFont="1" applyBorder="1"/>
    <xf numFmtId="44" fontId="5" fillId="0" borderId="1" xfId="2" applyNumberFormat="1" applyFont="1" applyBorder="1"/>
    <xf numFmtId="44" fontId="0" fillId="0" borderId="1" xfId="3" applyFont="1" applyBorder="1" applyAlignment="1">
      <alignment horizontal="left"/>
    </xf>
    <xf numFmtId="44" fontId="1" fillId="0" borderId="1" xfId="2" applyNumberFormat="1" applyBorder="1"/>
    <xf numFmtId="44" fontId="1" fillId="0" borderId="1" xfId="2" applyNumberFormat="1" applyFont="1" applyBorder="1"/>
    <xf numFmtId="44" fontId="1" fillId="0" borderId="1" xfId="3" applyFont="1" applyBorder="1"/>
    <xf numFmtId="0" fontId="6" fillId="0" borderId="1" xfId="0" applyFont="1" applyBorder="1" applyAlignment="1">
      <alignment vertical="top"/>
    </xf>
    <xf numFmtId="44" fontId="6" fillId="0" borderId="3" xfId="3" applyFont="1" applyBorder="1"/>
    <xf numFmtId="44" fontId="5" fillId="0" borderId="4" xfId="3" applyFont="1" applyBorder="1"/>
    <xf numFmtId="44" fontId="5" fillId="0" borderId="3" xfId="2" applyNumberFormat="1" applyFont="1" applyBorder="1"/>
    <xf numFmtId="44" fontId="0" fillId="0" borderId="4" xfId="3" applyFont="1" applyBorder="1"/>
    <xf numFmtId="0" fontId="4" fillId="3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4">
    <cellStyle name="Moneda" xfId="1" builtinId="4"/>
    <cellStyle name="Moned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5"/>
  <sheetViews>
    <sheetView tabSelected="1" topLeftCell="A61" zoomScaleNormal="100" workbookViewId="0">
      <selection activeCell="B50" sqref="B50:B52"/>
    </sheetView>
  </sheetViews>
  <sheetFormatPr baseColWidth="10" defaultColWidth="9.109375" defaultRowHeight="14.4" x14ac:dyDescent="0.3"/>
  <cols>
    <col min="1" max="1" width="17.33203125" style="10" customWidth="1"/>
    <col min="2" max="2" width="40.6640625" customWidth="1"/>
    <col min="3" max="3" width="21.109375" customWidth="1"/>
    <col min="4" max="4" width="10.5546875" style="4" customWidth="1"/>
    <col min="5" max="8" width="10.5546875" customWidth="1"/>
    <col min="9" max="9" width="16.6640625" customWidth="1"/>
    <col min="10" max="10" width="21.109375" customWidth="1"/>
    <col min="11" max="11" width="25.109375" customWidth="1"/>
    <col min="12" max="1028" width="10.5546875" customWidth="1"/>
  </cols>
  <sheetData>
    <row r="1" spans="1:12" ht="14.4" customHeight="1" x14ac:dyDescent="0.3">
      <c r="A1" s="9" t="s">
        <v>0</v>
      </c>
      <c r="B1" s="1" t="s">
        <v>1</v>
      </c>
      <c r="C1" s="1" t="s">
        <v>2</v>
      </c>
      <c r="D1" s="3" t="s">
        <v>3</v>
      </c>
      <c r="E1" s="1"/>
      <c r="F1" s="1"/>
      <c r="G1" s="1"/>
      <c r="I1" s="51"/>
      <c r="J1" s="51"/>
      <c r="K1" s="51"/>
      <c r="L1" s="5"/>
    </row>
    <row r="2" spans="1:12" x14ac:dyDescent="0.3">
      <c r="A2" s="10">
        <v>1</v>
      </c>
      <c r="B2" t="s">
        <v>7</v>
      </c>
      <c r="D2" s="4" t="s">
        <v>5</v>
      </c>
      <c r="I2" s="51"/>
      <c r="J2" s="51"/>
      <c r="K2" s="51"/>
      <c r="L2" s="5"/>
    </row>
    <row r="3" spans="1:12" x14ac:dyDescent="0.3">
      <c r="A3" s="10">
        <v>11</v>
      </c>
      <c r="B3" t="s">
        <v>8</v>
      </c>
      <c r="C3">
        <v>1</v>
      </c>
      <c r="D3" s="4" t="s">
        <v>5</v>
      </c>
      <c r="I3" s="51"/>
      <c r="J3" s="51"/>
      <c r="K3" s="51"/>
      <c r="L3" s="5"/>
    </row>
    <row r="4" spans="1:12" x14ac:dyDescent="0.3">
      <c r="A4" s="10">
        <v>1101</v>
      </c>
      <c r="B4" t="s">
        <v>9</v>
      </c>
      <c r="C4">
        <v>11</v>
      </c>
      <c r="D4" s="4" t="s">
        <v>5</v>
      </c>
      <c r="F4" s="5"/>
      <c r="I4" s="5"/>
      <c r="J4" s="5"/>
      <c r="K4" s="5"/>
      <c r="L4" s="5"/>
    </row>
    <row r="5" spans="1:12" x14ac:dyDescent="0.3">
      <c r="A5" s="10">
        <v>110101</v>
      </c>
      <c r="B5" t="s">
        <v>10</v>
      </c>
      <c r="C5">
        <v>1101</v>
      </c>
      <c r="D5" s="4" t="s">
        <v>5</v>
      </c>
      <c r="I5" s="7"/>
      <c r="J5" s="7"/>
      <c r="K5" s="7"/>
      <c r="L5" s="5"/>
    </row>
    <row r="6" spans="1:12" x14ac:dyDescent="0.3">
      <c r="A6" s="10">
        <v>11010101</v>
      </c>
      <c r="B6" t="s">
        <v>11</v>
      </c>
      <c r="C6">
        <v>1101</v>
      </c>
      <c r="D6" s="4" t="s">
        <v>5</v>
      </c>
      <c r="I6" s="52"/>
      <c r="J6" s="52"/>
      <c r="K6" s="7"/>
      <c r="L6" s="5"/>
    </row>
    <row r="7" spans="1:12" x14ac:dyDescent="0.3">
      <c r="A7" s="10">
        <v>11010102</v>
      </c>
      <c r="B7" s="2" t="s">
        <v>12</v>
      </c>
      <c r="C7">
        <v>1101</v>
      </c>
      <c r="D7" s="4" t="s">
        <v>5</v>
      </c>
      <c r="I7" s="8"/>
      <c r="J7" s="8"/>
      <c r="K7" s="7"/>
      <c r="L7" s="5"/>
    </row>
    <row r="8" spans="1:12" x14ac:dyDescent="0.3">
      <c r="A8" s="10">
        <v>110102</v>
      </c>
      <c r="B8" t="s">
        <v>13</v>
      </c>
      <c r="C8">
        <v>1101</v>
      </c>
      <c r="D8" s="4" t="s">
        <v>5</v>
      </c>
      <c r="I8" s="8"/>
      <c r="J8" s="8"/>
      <c r="K8" s="7"/>
      <c r="L8" s="5"/>
    </row>
    <row r="9" spans="1:12" x14ac:dyDescent="0.3">
      <c r="A9" s="10">
        <v>11010201</v>
      </c>
      <c r="B9" t="s">
        <v>14</v>
      </c>
      <c r="C9">
        <v>110102</v>
      </c>
      <c r="D9" s="4" t="s">
        <v>5</v>
      </c>
      <c r="I9" s="7"/>
      <c r="J9" s="7"/>
      <c r="K9" s="7"/>
      <c r="L9" s="5"/>
    </row>
    <row r="10" spans="1:12" x14ac:dyDescent="0.3">
      <c r="A10" s="10">
        <v>11010202</v>
      </c>
      <c r="B10" t="s">
        <v>15</v>
      </c>
      <c r="C10">
        <v>110102</v>
      </c>
      <c r="D10" s="4" t="s">
        <v>5</v>
      </c>
      <c r="I10" s="5"/>
      <c r="K10" s="5"/>
      <c r="L10" s="5"/>
    </row>
    <row r="11" spans="1:12" x14ac:dyDescent="0.3">
      <c r="A11" s="10">
        <v>1102</v>
      </c>
      <c r="B11" t="s">
        <v>16</v>
      </c>
      <c r="C11">
        <v>11</v>
      </c>
      <c r="D11" s="4" t="s">
        <v>5</v>
      </c>
      <c r="I11" s="53"/>
      <c r="J11" s="53"/>
      <c r="K11" s="53"/>
      <c r="L11" s="53"/>
    </row>
    <row r="12" spans="1:12" x14ac:dyDescent="0.3">
      <c r="A12" s="10">
        <v>110201</v>
      </c>
      <c r="B12" s="17" t="s">
        <v>17</v>
      </c>
      <c r="C12">
        <v>1102</v>
      </c>
      <c r="D12" s="4" t="s">
        <v>5</v>
      </c>
      <c r="I12" s="5"/>
      <c r="J12" s="5"/>
      <c r="K12" s="5"/>
      <c r="L12" s="5"/>
    </row>
    <row r="13" spans="1:12" x14ac:dyDescent="0.3">
      <c r="A13" s="10">
        <v>11020101</v>
      </c>
      <c r="B13" s="17" t="s">
        <v>18</v>
      </c>
      <c r="C13">
        <v>110201</v>
      </c>
      <c r="D13" s="4" t="s">
        <v>5</v>
      </c>
      <c r="I13" s="6"/>
      <c r="J13" s="6"/>
      <c r="K13" s="6"/>
      <c r="L13" s="6"/>
    </row>
    <row r="14" spans="1:12" x14ac:dyDescent="0.3">
      <c r="A14" s="10">
        <v>11020102</v>
      </c>
      <c r="B14" s="17" t="s">
        <v>19</v>
      </c>
      <c r="C14">
        <v>110201</v>
      </c>
      <c r="D14" s="4" t="s">
        <v>5</v>
      </c>
      <c r="I14" s="5"/>
      <c r="J14" s="5"/>
      <c r="K14" s="5"/>
      <c r="L14" s="5"/>
    </row>
    <row r="15" spans="1:12" x14ac:dyDescent="0.3">
      <c r="A15" s="10">
        <v>110202</v>
      </c>
      <c r="B15" s="17" t="s">
        <v>20</v>
      </c>
      <c r="C15">
        <v>1102</v>
      </c>
      <c r="D15" s="4" t="s">
        <v>5</v>
      </c>
      <c r="I15" s="5"/>
      <c r="J15" s="5"/>
      <c r="K15" s="5"/>
      <c r="L15" s="5"/>
    </row>
    <row r="16" spans="1:12" x14ac:dyDescent="0.3">
      <c r="A16" s="10">
        <v>110203</v>
      </c>
      <c r="B16" t="s">
        <v>21</v>
      </c>
      <c r="C16">
        <v>1102</v>
      </c>
      <c r="D16" s="4" t="s">
        <v>5</v>
      </c>
      <c r="I16" s="5"/>
      <c r="J16" s="5"/>
      <c r="K16" s="5"/>
      <c r="L16" s="5"/>
    </row>
    <row r="17" spans="1:12" x14ac:dyDescent="0.3">
      <c r="A17" s="10">
        <v>11020301</v>
      </c>
      <c r="B17" t="s">
        <v>22</v>
      </c>
      <c r="C17">
        <v>110203</v>
      </c>
      <c r="D17" s="4" t="s">
        <v>5</v>
      </c>
      <c r="I17" s="5"/>
      <c r="J17" s="5"/>
      <c r="K17" s="5"/>
      <c r="L17" s="5"/>
    </row>
    <row r="18" spans="1:12" x14ac:dyDescent="0.3">
      <c r="A18" s="10">
        <v>11020302</v>
      </c>
      <c r="B18" t="s">
        <v>23</v>
      </c>
      <c r="C18">
        <v>110203</v>
      </c>
      <c r="D18" s="4" t="s">
        <v>5</v>
      </c>
      <c r="I18" s="5"/>
      <c r="J18" s="5"/>
      <c r="K18" s="5"/>
      <c r="L18" s="5"/>
    </row>
    <row r="19" spans="1:12" x14ac:dyDescent="0.3">
      <c r="A19" s="10">
        <v>11020303</v>
      </c>
      <c r="B19" t="s">
        <v>24</v>
      </c>
      <c r="C19">
        <v>110203</v>
      </c>
      <c r="D19" s="4" t="s">
        <v>5</v>
      </c>
      <c r="I19" s="5"/>
      <c r="J19" s="5"/>
      <c r="K19" s="5"/>
      <c r="L19" s="5"/>
    </row>
    <row r="20" spans="1:12" x14ac:dyDescent="0.3">
      <c r="A20" s="10">
        <v>1103</v>
      </c>
      <c r="B20" t="s">
        <v>25</v>
      </c>
      <c r="C20">
        <v>11</v>
      </c>
      <c r="D20" s="4" t="s">
        <v>5</v>
      </c>
      <c r="I20" s="5"/>
      <c r="J20" s="5"/>
      <c r="K20" s="5"/>
      <c r="L20" s="5"/>
    </row>
    <row r="21" spans="1:12" x14ac:dyDescent="0.3">
      <c r="A21" s="10">
        <v>110301</v>
      </c>
      <c r="B21" t="s">
        <v>26</v>
      </c>
      <c r="C21">
        <v>1103</v>
      </c>
      <c r="D21" s="4" t="s">
        <v>5</v>
      </c>
    </row>
    <row r="22" spans="1:12" x14ac:dyDescent="0.3">
      <c r="A22" s="10">
        <v>110302</v>
      </c>
      <c r="B22" t="s">
        <v>27</v>
      </c>
      <c r="C22">
        <v>1103</v>
      </c>
      <c r="D22" s="4" t="s">
        <v>5</v>
      </c>
    </row>
    <row r="23" spans="1:12" x14ac:dyDescent="0.3">
      <c r="A23" s="10">
        <v>110303</v>
      </c>
      <c r="B23" t="s">
        <v>28</v>
      </c>
      <c r="C23">
        <v>1103</v>
      </c>
      <c r="D23" s="4" t="s">
        <v>5</v>
      </c>
    </row>
    <row r="24" spans="1:12" x14ac:dyDescent="0.3">
      <c r="A24" s="10">
        <v>110304</v>
      </c>
      <c r="B24" t="s">
        <v>29</v>
      </c>
      <c r="C24">
        <v>1103</v>
      </c>
      <c r="D24" s="4" t="s">
        <v>5</v>
      </c>
    </row>
    <row r="25" spans="1:12" x14ac:dyDescent="0.3">
      <c r="A25" s="10">
        <v>110305</v>
      </c>
      <c r="B25" t="s">
        <v>30</v>
      </c>
      <c r="C25">
        <v>1103</v>
      </c>
      <c r="D25" s="4" t="s">
        <v>5</v>
      </c>
    </row>
    <row r="26" spans="1:12" x14ac:dyDescent="0.3">
      <c r="A26" s="10">
        <v>1104</v>
      </c>
      <c r="B26" t="s">
        <v>31</v>
      </c>
      <c r="C26">
        <v>11</v>
      </c>
      <c r="D26" s="4" t="s">
        <v>5</v>
      </c>
    </row>
    <row r="27" spans="1:12" x14ac:dyDescent="0.3">
      <c r="A27" s="10">
        <v>110401</v>
      </c>
      <c r="B27" t="s">
        <v>32</v>
      </c>
      <c r="C27">
        <v>1104</v>
      </c>
      <c r="D27" s="4" t="s">
        <v>5</v>
      </c>
    </row>
    <row r="28" spans="1:12" x14ac:dyDescent="0.3">
      <c r="A28" s="10">
        <v>1105</v>
      </c>
      <c r="B28" t="s">
        <v>33</v>
      </c>
      <c r="C28">
        <v>11</v>
      </c>
      <c r="D28" s="4" t="s">
        <v>5</v>
      </c>
    </row>
    <row r="29" spans="1:12" x14ac:dyDescent="0.3">
      <c r="A29" s="10">
        <v>110501</v>
      </c>
      <c r="B29" t="s">
        <v>34</v>
      </c>
      <c r="C29">
        <v>1105</v>
      </c>
      <c r="D29" s="4" t="s">
        <v>5</v>
      </c>
    </row>
    <row r="30" spans="1:12" x14ac:dyDescent="0.3">
      <c r="A30" s="10">
        <v>110502</v>
      </c>
      <c r="B30" t="s">
        <v>35</v>
      </c>
      <c r="C30">
        <v>1105</v>
      </c>
      <c r="D30" s="4" t="s">
        <v>5</v>
      </c>
    </row>
    <row r="31" spans="1:12" x14ac:dyDescent="0.3">
      <c r="A31" s="10">
        <v>12</v>
      </c>
      <c r="B31" t="s">
        <v>36</v>
      </c>
      <c r="C31">
        <v>1</v>
      </c>
      <c r="D31" s="4" t="s">
        <v>5</v>
      </c>
    </row>
    <row r="32" spans="1:12" x14ac:dyDescent="0.3">
      <c r="A32" s="10">
        <v>1201</v>
      </c>
      <c r="B32" t="s">
        <v>37</v>
      </c>
      <c r="C32">
        <v>12</v>
      </c>
      <c r="D32" s="4" t="s">
        <v>5</v>
      </c>
    </row>
    <row r="33" spans="1:4" x14ac:dyDescent="0.3">
      <c r="A33" s="10">
        <v>120101</v>
      </c>
      <c r="B33" t="s">
        <v>94</v>
      </c>
      <c r="C33">
        <v>1201</v>
      </c>
      <c r="D33" s="4" t="s">
        <v>5</v>
      </c>
    </row>
    <row r="34" spans="1:4" x14ac:dyDescent="0.3">
      <c r="A34" s="10">
        <v>120102</v>
      </c>
      <c r="B34" t="s">
        <v>91</v>
      </c>
      <c r="C34">
        <v>1201</v>
      </c>
      <c r="D34" s="4" t="s">
        <v>5</v>
      </c>
    </row>
    <row r="35" spans="1:4" x14ac:dyDescent="0.3">
      <c r="A35" s="10">
        <v>120103</v>
      </c>
      <c r="B35" t="s">
        <v>92</v>
      </c>
      <c r="C35">
        <v>1201</v>
      </c>
      <c r="D35" s="4" t="s">
        <v>5</v>
      </c>
    </row>
    <row r="36" spans="1:4" x14ac:dyDescent="0.3">
      <c r="A36" s="10">
        <v>1202</v>
      </c>
      <c r="B36" t="s">
        <v>93</v>
      </c>
      <c r="C36">
        <v>12</v>
      </c>
      <c r="D36" s="4" t="s">
        <v>4</v>
      </c>
    </row>
    <row r="37" spans="1:4" x14ac:dyDescent="0.3">
      <c r="A37" s="10">
        <v>2</v>
      </c>
      <c r="B37" t="s">
        <v>38</v>
      </c>
      <c r="D37" s="4" t="s">
        <v>4</v>
      </c>
    </row>
    <row r="38" spans="1:4" x14ac:dyDescent="0.3">
      <c r="A38" s="10">
        <v>21</v>
      </c>
      <c r="B38" t="s">
        <v>95</v>
      </c>
      <c r="C38">
        <v>2</v>
      </c>
      <c r="D38" s="4" t="s">
        <v>4</v>
      </c>
    </row>
    <row r="39" spans="1:4" x14ac:dyDescent="0.3">
      <c r="A39" s="10">
        <v>210101</v>
      </c>
      <c r="B39" t="s">
        <v>39</v>
      </c>
      <c r="C39">
        <v>21</v>
      </c>
      <c r="D39" s="4" t="s">
        <v>4</v>
      </c>
    </row>
    <row r="40" spans="1:4" x14ac:dyDescent="0.3">
      <c r="A40" s="10">
        <v>210102</v>
      </c>
      <c r="B40" t="s">
        <v>40</v>
      </c>
      <c r="C40">
        <v>21</v>
      </c>
      <c r="D40" s="4" t="s">
        <v>4</v>
      </c>
    </row>
    <row r="41" spans="1:4" x14ac:dyDescent="0.3">
      <c r="A41" s="10">
        <v>210103</v>
      </c>
      <c r="B41" t="s">
        <v>41</v>
      </c>
      <c r="C41">
        <v>21</v>
      </c>
      <c r="D41" s="4" t="s">
        <v>4</v>
      </c>
    </row>
    <row r="42" spans="1:4" x14ac:dyDescent="0.3">
      <c r="A42" s="10">
        <v>2102</v>
      </c>
      <c r="B42" t="s">
        <v>42</v>
      </c>
      <c r="C42">
        <v>21</v>
      </c>
      <c r="D42" s="4" t="s">
        <v>4</v>
      </c>
    </row>
    <row r="43" spans="1:4" x14ac:dyDescent="0.3">
      <c r="A43" s="10">
        <v>210201</v>
      </c>
      <c r="B43" t="s">
        <v>43</v>
      </c>
      <c r="C43">
        <v>2102</v>
      </c>
      <c r="D43" s="4" t="s">
        <v>4</v>
      </c>
    </row>
    <row r="44" spans="1:4" x14ac:dyDescent="0.3">
      <c r="A44" s="10">
        <v>210201001</v>
      </c>
      <c r="B44" t="s">
        <v>44</v>
      </c>
      <c r="C44">
        <v>210201</v>
      </c>
      <c r="D44" s="4" t="s">
        <v>4</v>
      </c>
    </row>
    <row r="45" spans="1:4" x14ac:dyDescent="0.3">
      <c r="A45" s="10">
        <v>210202</v>
      </c>
      <c r="B45" t="s">
        <v>45</v>
      </c>
      <c r="C45">
        <v>2102</v>
      </c>
      <c r="D45" s="4" t="s">
        <v>4</v>
      </c>
    </row>
    <row r="46" spans="1:4" x14ac:dyDescent="0.3">
      <c r="A46" s="10">
        <v>2103</v>
      </c>
      <c r="B46" t="s">
        <v>46</v>
      </c>
      <c r="C46">
        <v>21</v>
      </c>
      <c r="D46" s="4" t="s">
        <v>4</v>
      </c>
    </row>
    <row r="47" spans="1:4" x14ac:dyDescent="0.3">
      <c r="A47" s="10">
        <v>210301</v>
      </c>
      <c r="B47" t="s">
        <v>47</v>
      </c>
      <c r="C47">
        <v>2103</v>
      </c>
      <c r="D47" s="4" t="s">
        <v>4</v>
      </c>
    </row>
    <row r="48" spans="1:4" x14ac:dyDescent="0.3">
      <c r="A48" s="10">
        <v>210302</v>
      </c>
      <c r="B48" t="s">
        <v>48</v>
      </c>
      <c r="C48">
        <v>2103</v>
      </c>
      <c r="D48" s="4" t="s">
        <v>4</v>
      </c>
    </row>
    <row r="49" spans="1:4" x14ac:dyDescent="0.3">
      <c r="A49" s="10">
        <v>22</v>
      </c>
      <c r="B49" t="s">
        <v>96</v>
      </c>
      <c r="C49">
        <v>2</v>
      </c>
      <c r="D49" s="4" t="s">
        <v>4</v>
      </c>
    </row>
    <row r="50" spans="1:4" x14ac:dyDescent="0.3">
      <c r="A50" s="10">
        <v>2201</v>
      </c>
      <c r="B50" t="s">
        <v>97</v>
      </c>
      <c r="C50">
        <v>22</v>
      </c>
      <c r="D50" s="4" t="s">
        <v>4</v>
      </c>
    </row>
    <row r="51" spans="1:4" x14ac:dyDescent="0.3">
      <c r="A51" s="10">
        <v>2202</v>
      </c>
      <c r="B51" t="s">
        <v>99</v>
      </c>
      <c r="C51">
        <v>22</v>
      </c>
      <c r="D51" s="4" t="s">
        <v>4</v>
      </c>
    </row>
    <row r="52" spans="1:4" x14ac:dyDescent="0.3">
      <c r="A52" s="10">
        <v>2203</v>
      </c>
      <c r="B52" t="s">
        <v>98</v>
      </c>
      <c r="C52">
        <v>22</v>
      </c>
      <c r="D52" s="4" t="s">
        <v>4</v>
      </c>
    </row>
    <row r="53" spans="1:4" x14ac:dyDescent="0.3">
      <c r="A53" s="10">
        <v>3</v>
      </c>
      <c r="B53" t="s">
        <v>87</v>
      </c>
    </row>
    <row r="54" spans="1:4" x14ac:dyDescent="0.3">
      <c r="A54" s="10">
        <v>31</v>
      </c>
      <c r="B54" t="s">
        <v>88</v>
      </c>
      <c r="C54">
        <v>3</v>
      </c>
      <c r="D54" s="4" t="s">
        <v>4</v>
      </c>
    </row>
    <row r="55" spans="1:4" x14ac:dyDescent="0.3">
      <c r="A55" s="10">
        <v>3101</v>
      </c>
      <c r="B55" t="s">
        <v>89</v>
      </c>
      <c r="C55">
        <v>31</v>
      </c>
      <c r="D55" s="4" t="s">
        <v>4</v>
      </c>
    </row>
    <row r="56" spans="1:4" x14ac:dyDescent="0.3">
      <c r="A56" s="10">
        <v>3102</v>
      </c>
      <c r="B56" t="s">
        <v>90</v>
      </c>
      <c r="C56">
        <v>31</v>
      </c>
      <c r="D56" s="4" t="s">
        <v>4</v>
      </c>
    </row>
    <row r="57" spans="1:4" x14ac:dyDescent="0.3">
      <c r="A57" s="10">
        <v>4</v>
      </c>
      <c r="B57" t="s">
        <v>49</v>
      </c>
      <c r="D57" s="4" t="s">
        <v>4</v>
      </c>
    </row>
    <row r="58" spans="1:4" x14ac:dyDescent="0.3">
      <c r="A58" s="10">
        <v>41</v>
      </c>
      <c r="B58" t="s">
        <v>49</v>
      </c>
      <c r="C58">
        <v>4</v>
      </c>
      <c r="D58" s="4" t="s">
        <v>5</v>
      </c>
    </row>
    <row r="59" spans="1:4" x14ac:dyDescent="0.3">
      <c r="A59" s="10">
        <v>4101</v>
      </c>
      <c r="B59" t="s">
        <v>50</v>
      </c>
      <c r="C59">
        <v>41</v>
      </c>
      <c r="D59" s="4" t="s">
        <v>5</v>
      </c>
    </row>
    <row r="60" spans="1:4" x14ac:dyDescent="0.3">
      <c r="A60" s="10">
        <v>410101</v>
      </c>
      <c r="B60" t="s">
        <v>51</v>
      </c>
      <c r="C60">
        <v>4101</v>
      </c>
      <c r="D60" s="4" t="s">
        <v>5</v>
      </c>
    </row>
    <row r="61" spans="1:4" x14ac:dyDescent="0.3">
      <c r="A61" s="10">
        <v>410101001</v>
      </c>
      <c r="B61" t="s">
        <v>52</v>
      </c>
      <c r="C61">
        <v>410101</v>
      </c>
      <c r="D61" s="4" t="s">
        <v>5</v>
      </c>
    </row>
    <row r="62" spans="1:4" x14ac:dyDescent="0.3">
      <c r="A62" s="10">
        <v>410101002</v>
      </c>
      <c r="B62" t="s">
        <v>53</v>
      </c>
      <c r="C62">
        <v>410101</v>
      </c>
      <c r="D62" s="4" t="s">
        <v>5</v>
      </c>
    </row>
    <row r="63" spans="1:4" x14ac:dyDescent="0.3">
      <c r="A63" s="10">
        <v>410101003</v>
      </c>
      <c r="B63" t="s">
        <v>54</v>
      </c>
      <c r="C63">
        <v>410101</v>
      </c>
      <c r="D63" s="4" t="s">
        <v>5</v>
      </c>
    </row>
    <row r="64" spans="1:4" x14ac:dyDescent="0.3">
      <c r="A64" s="10">
        <v>410102</v>
      </c>
      <c r="B64" t="s">
        <v>26</v>
      </c>
      <c r="C64">
        <v>4101</v>
      </c>
      <c r="D64" s="4" t="s">
        <v>5</v>
      </c>
    </row>
    <row r="65" spans="1:4" x14ac:dyDescent="0.3">
      <c r="A65" s="10">
        <v>41010201</v>
      </c>
      <c r="B65" t="s">
        <v>26</v>
      </c>
      <c r="C65">
        <v>410102</v>
      </c>
      <c r="D65" s="4" t="s">
        <v>5</v>
      </c>
    </row>
    <row r="66" spans="1:4" x14ac:dyDescent="0.3">
      <c r="A66" s="10">
        <v>41010202</v>
      </c>
      <c r="B66" t="s">
        <v>54</v>
      </c>
      <c r="C66">
        <v>410102</v>
      </c>
      <c r="D66" s="4" t="s">
        <v>5</v>
      </c>
    </row>
    <row r="67" spans="1:4" x14ac:dyDescent="0.3">
      <c r="A67" s="10">
        <v>410103</v>
      </c>
      <c r="B67" t="s">
        <v>55</v>
      </c>
      <c r="C67">
        <v>4101</v>
      </c>
      <c r="D67" s="4" t="s">
        <v>5</v>
      </c>
    </row>
    <row r="68" spans="1:4" x14ac:dyDescent="0.3">
      <c r="A68" s="10">
        <v>410103001</v>
      </c>
      <c r="B68" t="s">
        <v>56</v>
      </c>
      <c r="C68">
        <v>410103</v>
      </c>
      <c r="D68" s="4" t="s">
        <v>5</v>
      </c>
    </row>
    <row r="69" spans="1:4" x14ac:dyDescent="0.3">
      <c r="A69" s="10">
        <v>4102</v>
      </c>
      <c r="B69" t="s">
        <v>57</v>
      </c>
      <c r="C69">
        <v>41</v>
      </c>
      <c r="D69" s="4" t="s">
        <v>5</v>
      </c>
    </row>
    <row r="70" spans="1:4" x14ac:dyDescent="0.3">
      <c r="A70" s="10">
        <v>410201</v>
      </c>
      <c r="B70" t="s">
        <v>58</v>
      </c>
      <c r="C70">
        <v>4102</v>
      </c>
      <c r="D70" s="4" t="s">
        <v>5</v>
      </c>
    </row>
    <row r="71" spans="1:4" x14ac:dyDescent="0.3">
      <c r="A71" s="10">
        <v>410202</v>
      </c>
      <c r="B71" t="s">
        <v>59</v>
      </c>
      <c r="C71">
        <v>4102</v>
      </c>
      <c r="D71" s="4" t="s">
        <v>5</v>
      </c>
    </row>
    <row r="72" spans="1:4" x14ac:dyDescent="0.3">
      <c r="A72" s="10">
        <v>41020201</v>
      </c>
      <c r="B72" t="s">
        <v>60</v>
      </c>
      <c r="C72">
        <v>410202</v>
      </c>
      <c r="D72" s="4" t="s">
        <v>5</v>
      </c>
    </row>
    <row r="73" spans="1:4" x14ac:dyDescent="0.3">
      <c r="A73" s="10">
        <v>4102020101</v>
      </c>
      <c r="B73" t="s">
        <v>84</v>
      </c>
      <c r="C73">
        <v>41020201</v>
      </c>
      <c r="D73" s="4" t="s">
        <v>5</v>
      </c>
    </row>
    <row r="74" spans="1:4" x14ac:dyDescent="0.3">
      <c r="A74" s="10">
        <v>4102020102</v>
      </c>
      <c r="B74" t="s">
        <v>83</v>
      </c>
      <c r="C74">
        <v>41020201</v>
      </c>
      <c r="D74" s="4" t="s">
        <v>5</v>
      </c>
    </row>
    <row r="75" spans="1:4" x14ac:dyDescent="0.3">
      <c r="A75" s="10">
        <v>41020203</v>
      </c>
      <c r="B75" t="s">
        <v>61</v>
      </c>
      <c r="C75">
        <v>410202</v>
      </c>
      <c r="D75" s="4" t="s">
        <v>5</v>
      </c>
    </row>
    <row r="76" spans="1:4" x14ac:dyDescent="0.3">
      <c r="A76" s="10">
        <v>41020204</v>
      </c>
      <c r="B76" t="s">
        <v>62</v>
      </c>
      <c r="C76">
        <v>410202</v>
      </c>
      <c r="D76" s="4" t="s">
        <v>5</v>
      </c>
    </row>
    <row r="77" spans="1:4" x14ac:dyDescent="0.3">
      <c r="A77" s="10">
        <v>41020205</v>
      </c>
      <c r="B77" t="s">
        <v>63</v>
      </c>
      <c r="C77">
        <v>410202</v>
      </c>
      <c r="D77" s="4" t="s">
        <v>5</v>
      </c>
    </row>
    <row r="78" spans="1:4" x14ac:dyDescent="0.3">
      <c r="A78" s="10">
        <v>4103</v>
      </c>
      <c r="B78" t="s">
        <v>64</v>
      </c>
      <c r="C78">
        <v>41</v>
      </c>
      <c r="D78" s="4" t="s">
        <v>5</v>
      </c>
    </row>
    <row r="79" spans="1:4" x14ac:dyDescent="0.3">
      <c r="A79" s="10">
        <v>410301</v>
      </c>
      <c r="B79" t="s">
        <v>65</v>
      </c>
      <c r="C79">
        <v>4103</v>
      </c>
      <c r="D79" s="4" t="s">
        <v>5</v>
      </c>
    </row>
    <row r="80" spans="1:4" x14ac:dyDescent="0.3">
      <c r="A80" s="10">
        <v>41030101</v>
      </c>
      <c r="B80" t="s">
        <v>85</v>
      </c>
      <c r="C80">
        <v>410301</v>
      </c>
      <c r="D80" s="4" t="s">
        <v>5</v>
      </c>
    </row>
    <row r="81" spans="1:4" x14ac:dyDescent="0.3">
      <c r="A81" s="10">
        <v>41030102</v>
      </c>
      <c r="B81" t="s">
        <v>86</v>
      </c>
      <c r="C81">
        <v>410301</v>
      </c>
      <c r="D81" s="4" t="s">
        <v>5</v>
      </c>
    </row>
    <row r="82" spans="1:4" x14ac:dyDescent="0.3">
      <c r="A82" s="10">
        <v>410302</v>
      </c>
      <c r="B82" t="s">
        <v>66</v>
      </c>
      <c r="C82">
        <v>4103</v>
      </c>
      <c r="D82" s="4" t="s">
        <v>5</v>
      </c>
    </row>
    <row r="83" spans="1:4" x14ac:dyDescent="0.3">
      <c r="A83" s="10">
        <v>41030201</v>
      </c>
      <c r="B83" t="s">
        <v>67</v>
      </c>
      <c r="C83">
        <v>410302</v>
      </c>
      <c r="D83" s="4" t="s">
        <v>5</v>
      </c>
    </row>
    <row r="84" spans="1:4" x14ac:dyDescent="0.3">
      <c r="A84" s="10">
        <v>41030202</v>
      </c>
      <c r="B84" t="s">
        <v>68</v>
      </c>
      <c r="C84">
        <v>410302</v>
      </c>
      <c r="D84" s="4" t="s">
        <v>5</v>
      </c>
    </row>
    <row r="85" spans="1:4" x14ac:dyDescent="0.3">
      <c r="A85" s="10">
        <v>410303</v>
      </c>
      <c r="B85" t="s">
        <v>69</v>
      </c>
      <c r="C85">
        <v>4103</v>
      </c>
      <c r="D85" s="4" t="s">
        <v>5</v>
      </c>
    </row>
    <row r="86" spans="1:4" x14ac:dyDescent="0.3">
      <c r="A86" s="10">
        <v>410304</v>
      </c>
      <c r="B86" t="s">
        <v>70</v>
      </c>
      <c r="C86">
        <v>4103</v>
      </c>
      <c r="D86" s="4" t="s">
        <v>5</v>
      </c>
    </row>
    <row r="87" spans="1:4" x14ac:dyDescent="0.3">
      <c r="A87" s="10">
        <v>410305</v>
      </c>
      <c r="B87" t="s">
        <v>71</v>
      </c>
      <c r="C87">
        <v>4103</v>
      </c>
      <c r="D87" s="4" t="s">
        <v>5</v>
      </c>
    </row>
    <row r="88" spans="1:4" x14ac:dyDescent="0.3">
      <c r="A88" s="10">
        <v>41030501</v>
      </c>
      <c r="B88" t="s">
        <v>72</v>
      </c>
      <c r="C88">
        <v>410305</v>
      </c>
      <c r="D88" s="4" t="s">
        <v>5</v>
      </c>
    </row>
    <row r="89" spans="1:4" x14ac:dyDescent="0.3">
      <c r="A89" s="10">
        <v>42</v>
      </c>
      <c r="B89" t="s">
        <v>73</v>
      </c>
      <c r="C89">
        <v>4</v>
      </c>
      <c r="D89" s="4" t="s">
        <v>5</v>
      </c>
    </row>
    <row r="90" spans="1:4" x14ac:dyDescent="0.3">
      <c r="A90" s="10">
        <v>4201</v>
      </c>
      <c r="B90" t="s">
        <v>73</v>
      </c>
      <c r="C90">
        <v>42</v>
      </c>
      <c r="D90" s="4" t="s">
        <v>5</v>
      </c>
    </row>
    <row r="91" spans="1:4" x14ac:dyDescent="0.3">
      <c r="A91" s="10">
        <v>420101</v>
      </c>
      <c r="B91" t="s">
        <v>74</v>
      </c>
      <c r="C91">
        <v>4201</v>
      </c>
      <c r="D91" s="4" t="s">
        <v>5</v>
      </c>
    </row>
    <row r="92" spans="1:4" x14ac:dyDescent="0.3">
      <c r="A92" s="10">
        <v>420102</v>
      </c>
      <c r="B92" t="s">
        <v>75</v>
      </c>
      <c r="C92">
        <v>4201</v>
      </c>
      <c r="D92" s="4" t="s">
        <v>5</v>
      </c>
    </row>
    <row r="93" spans="1:4" x14ac:dyDescent="0.3">
      <c r="A93" s="10">
        <v>5</v>
      </c>
      <c r="B93" t="s">
        <v>76</v>
      </c>
      <c r="D93" s="4" t="s">
        <v>4</v>
      </c>
    </row>
    <row r="94" spans="1:4" x14ac:dyDescent="0.3">
      <c r="A94" s="10">
        <v>51</v>
      </c>
      <c r="B94" t="s">
        <v>77</v>
      </c>
      <c r="C94">
        <v>5</v>
      </c>
      <c r="D94" s="4" t="s">
        <v>4</v>
      </c>
    </row>
    <row r="95" spans="1:4" x14ac:dyDescent="0.3">
      <c r="A95" s="10">
        <v>5101</v>
      </c>
      <c r="B95" t="s">
        <v>78</v>
      </c>
      <c r="C95">
        <v>51</v>
      </c>
      <c r="D95" s="4" t="s">
        <v>4</v>
      </c>
    </row>
    <row r="96" spans="1:4" x14ac:dyDescent="0.3">
      <c r="A96" s="10">
        <v>510101</v>
      </c>
      <c r="B96" t="s">
        <v>79</v>
      </c>
      <c r="C96">
        <v>5101</v>
      </c>
      <c r="D96" s="4" t="s">
        <v>4</v>
      </c>
    </row>
    <row r="97" spans="1:4" x14ac:dyDescent="0.3">
      <c r="A97" s="10">
        <v>51010101</v>
      </c>
      <c r="B97" t="s">
        <v>48</v>
      </c>
      <c r="C97">
        <v>5101</v>
      </c>
      <c r="D97" s="4" t="s">
        <v>4</v>
      </c>
    </row>
    <row r="98" spans="1:4" x14ac:dyDescent="0.3">
      <c r="A98" s="10">
        <v>5101010101</v>
      </c>
      <c r="B98" t="s">
        <v>80</v>
      </c>
      <c r="C98">
        <v>510101</v>
      </c>
      <c r="D98" s="4" t="s">
        <v>4</v>
      </c>
    </row>
    <row r="99" spans="1:4" x14ac:dyDescent="0.3">
      <c r="A99" s="10">
        <v>5101010102</v>
      </c>
      <c r="B99" t="s">
        <v>81</v>
      </c>
      <c r="C99">
        <v>510101</v>
      </c>
      <c r="D99" s="4" t="s">
        <v>4</v>
      </c>
    </row>
    <row r="100" spans="1:4" x14ac:dyDescent="0.3">
      <c r="A100" s="10">
        <v>51010102</v>
      </c>
      <c r="B100" t="s">
        <v>47</v>
      </c>
      <c r="C100">
        <v>51010102</v>
      </c>
      <c r="D100" s="4" t="s">
        <v>4</v>
      </c>
    </row>
    <row r="101" spans="1:4" x14ac:dyDescent="0.3">
      <c r="A101" s="10">
        <v>5101010201</v>
      </c>
      <c r="B101" t="s">
        <v>80</v>
      </c>
      <c r="C101">
        <v>5101</v>
      </c>
      <c r="D101" s="4" t="s">
        <v>4</v>
      </c>
    </row>
    <row r="102" spans="1:4" x14ac:dyDescent="0.3">
      <c r="A102" s="10">
        <v>5101010202</v>
      </c>
      <c r="B102" t="s">
        <v>81</v>
      </c>
      <c r="C102">
        <v>510101</v>
      </c>
      <c r="D102" s="4" t="s">
        <v>4</v>
      </c>
    </row>
    <row r="103" spans="1:4" x14ac:dyDescent="0.3">
      <c r="A103" s="10">
        <v>51010103</v>
      </c>
      <c r="B103" t="s">
        <v>82</v>
      </c>
      <c r="C103">
        <v>5101</v>
      </c>
      <c r="D103" s="4" t="s">
        <v>4</v>
      </c>
    </row>
    <row r="104" spans="1:4" x14ac:dyDescent="0.3">
      <c r="A104" s="10">
        <v>5101010301</v>
      </c>
      <c r="B104" t="s">
        <v>80</v>
      </c>
      <c r="C104">
        <v>51010103</v>
      </c>
      <c r="D104" s="4" t="s">
        <v>4</v>
      </c>
    </row>
    <row r="105" spans="1:4" x14ac:dyDescent="0.3">
      <c r="A105" s="10">
        <v>5101010302</v>
      </c>
      <c r="B105" t="s">
        <v>81</v>
      </c>
      <c r="C105">
        <v>51010103</v>
      </c>
      <c r="D105" s="4" t="s">
        <v>4</v>
      </c>
    </row>
  </sheetData>
  <mergeCells count="3">
    <mergeCell ref="I1:K3"/>
    <mergeCell ref="I6:J6"/>
    <mergeCell ref="I11:L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36"/>
  <sheetViews>
    <sheetView topLeftCell="A11" workbookViewId="0">
      <selection activeCell="E25" sqref="E25"/>
    </sheetView>
  </sheetViews>
  <sheetFormatPr baseColWidth="10" defaultColWidth="11.44140625" defaultRowHeight="14.4" x14ac:dyDescent="0.3"/>
  <cols>
    <col min="1" max="1" width="11.44140625" style="14"/>
    <col min="2" max="2" width="41.88671875" style="13" customWidth="1"/>
    <col min="3" max="3" width="11.44140625" style="15"/>
    <col min="4" max="4" width="15.109375" style="14" bestFit="1" customWidth="1"/>
    <col min="5" max="5" width="11.44140625" style="14"/>
    <col min="6" max="6" width="14.109375" style="14" customWidth="1"/>
    <col min="7" max="16384" width="11.44140625" style="14"/>
  </cols>
  <sheetData>
    <row r="1" spans="2:6" x14ac:dyDescent="0.3">
      <c r="B1" s="20"/>
    </row>
    <row r="2" spans="2:6" x14ac:dyDescent="0.3">
      <c r="B2" s="20"/>
    </row>
    <row r="3" spans="2:6" s="11" customFormat="1" x14ac:dyDescent="0.3">
      <c r="B3" s="37" t="s">
        <v>100</v>
      </c>
      <c r="C3" s="38"/>
    </row>
    <row r="4" spans="2:6" x14ac:dyDescent="0.3">
      <c r="B4" s="39" t="s">
        <v>101</v>
      </c>
      <c r="C4" s="40"/>
    </row>
    <row r="5" spans="2:6" x14ac:dyDescent="0.3">
      <c r="B5" s="39" t="s">
        <v>10</v>
      </c>
      <c r="C5" s="40">
        <v>1965.77</v>
      </c>
      <c r="F5" s="15"/>
    </row>
    <row r="6" spans="2:6" x14ac:dyDescent="0.3">
      <c r="B6" s="39" t="s">
        <v>13</v>
      </c>
      <c r="C6" s="40">
        <v>3731.25</v>
      </c>
    </row>
    <row r="7" spans="2:6" x14ac:dyDescent="0.3">
      <c r="B7" s="39" t="s">
        <v>17</v>
      </c>
      <c r="C7" s="40">
        <v>2752.98</v>
      </c>
    </row>
    <row r="8" spans="2:6" x14ac:dyDescent="0.3">
      <c r="B8" s="39" t="s">
        <v>25</v>
      </c>
      <c r="C8" s="40">
        <v>2476.56</v>
      </c>
    </row>
    <row r="9" spans="2:6" s="11" customFormat="1" x14ac:dyDescent="0.3">
      <c r="B9" s="37" t="s">
        <v>100</v>
      </c>
      <c r="C9" s="41">
        <f>SUM(C5:C8)</f>
        <v>10926.56</v>
      </c>
      <c r="D9" s="12"/>
    </row>
    <row r="10" spans="2:6" s="11" customFormat="1" x14ac:dyDescent="0.3">
      <c r="B10" s="37" t="s">
        <v>102</v>
      </c>
      <c r="C10" s="38"/>
      <c r="D10" s="16"/>
    </row>
    <row r="11" spans="2:6" x14ac:dyDescent="0.3">
      <c r="B11" s="39" t="s">
        <v>17</v>
      </c>
      <c r="C11" s="40">
        <v>2025.88</v>
      </c>
    </row>
    <row r="12" spans="2:6" x14ac:dyDescent="0.3">
      <c r="B12" s="39" t="s">
        <v>20</v>
      </c>
      <c r="C12" s="40">
        <v>2009</v>
      </c>
    </row>
    <row r="13" spans="2:6" s="18" customFormat="1" ht="19.5" customHeight="1" x14ac:dyDescent="0.3">
      <c r="B13" s="39" t="s">
        <v>103</v>
      </c>
      <c r="C13" s="42">
        <v>3978.97</v>
      </c>
    </row>
    <row r="14" spans="2:6" s="18" customFormat="1" x14ac:dyDescent="0.3">
      <c r="B14" s="39" t="s">
        <v>104</v>
      </c>
      <c r="C14" s="42">
        <v>6982.92</v>
      </c>
    </row>
    <row r="15" spans="2:6" x14ac:dyDescent="0.3">
      <c r="B15" s="39" t="s">
        <v>102</v>
      </c>
      <c r="C15" s="43">
        <f>SUM(C11:C14)</f>
        <v>14996.77</v>
      </c>
      <c r="D15" s="15"/>
    </row>
    <row r="16" spans="2:6" s="11" customFormat="1" ht="15" thickBot="1" x14ac:dyDescent="0.35">
      <c r="B16" s="37" t="s">
        <v>105</v>
      </c>
      <c r="C16" s="49">
        <f>SUM(C15+C9)</f>
        <v>25923.33</v>
      </c>
      <c r="D16" s="12"/>
    </row>
    <row r="17" spans="2:4" ht="15" thickTop="1" x14ac:dyDescent="0.3">
      <c r="B17" s="46" t="s">
        <v>124</v>
      </c>
      <c r="C17" s="50"/>
    </row>
    <row r="18" spans="2:4" s="11" customFormat="1" x14ac:dyDescent="0.3">
      <c r="B18" s="37" t="s">
        <v>106</v>
      </c>
      <c r="C18" s="38"/>
      <c r="D18" s="16"/>
    </row>
    <row r="19" spans="2:4" x14ac:dyDescent="0.3">
      <c r="B19" s="39" t="s">
        <v>40</v>
      </c>
      <c r="C19" s="40">
        <v>1155</v>
      </c>
    </row>
    <row r="20" spans="2:4" x14ac:dyDescent="0.3">
      <c r="B20" s="39" t="s">
        <v>42</v>
      </c>
      <c r="C20" s="40">
        <v>279.76</v>
      </c>
    </row>
    <row r="21" spans="2:4" x14ac:dyDescent="0.3">
      <c r="B21" s="39" t="s">
        <v>45</v>
      </c>
      <c r="C21" s="40">
        <v>567.9</v>
      </c>
    </row>
    <row r="22" spans="2:4" x14ac:dyDescent="0.3">
      <c r="B22" s="39" t="s">
        <v>43</v>
      </c>
      <c r="C22" s="40">
        <v>917.23</v>
      </c>
    </row>
    <row r="23" spans="2:4" x14ac:dyDescent="0.3">
      <c r="B23" s="37" t="s">
        <v>107</v>
      </c>
      <c r="C23" s="40"/>
    </row>
    <row r="24" spans="2:4" x14ac:dyDescent="0.3">
      <c r="B24" s="39" t="s">
        <v>97</v>
      </c>
      <c r="C24" s="40">
        <v>2187.5100000000002</v>
      </c>
    </row>
    <row r="25" spans="2:4" x14ac:dyDescent="0.3">
      <c r="B25" s="39" t="s">
        <v>99</v>
      </c>
      <c r="C25" s="40">
        <v>13667</v>
      </c>
    </row>
    <row r="26" spans="2:4" x14ac:dyDescent="0.3">
      <c r="B26" s="39" t="s">
        <v>98</v>
      </c>
      <c r="C26" s="40">
        <v>1980</v>
      </c>
    </row>
    <row r="27" spans="2:4" s="11" customFormat="1" x14ac:dyDescent="0.3">
      <c r="B27" s="37" t="s">
        <v>123</v>
      </c>
      <c r="C27" s="41">
        <f>SUM(C19:C26)</f>
        <v>20754.400000000001</v>
      </c>
      <c r="D27" s="12"/>
    </row>
    <row r="28" spans="2:4" s="11" customFormat="1" x14ac:dyDescent="0.3">
      <c r="B28" s="37" t="s">
        <v>87</v>
      </c>
      <c r="C28" s="48"/>
    </row>
    <row r="29" spans="2:4" s="36" customFormat="1" x14ac:dyDescent="0.3">
      <c r="B29" s="39" t="s">
        <v>88</v>
      </c>
      <c r="C29" s="44">
        <v>2469.4</v>
      </c>
    </row>
    <row r="30" spans="2:4" s="36" customFormat="1" x14ac:dyDescent="0.3">
      <c r="B30" s="39" t="s">
        <v>89</v>
      </c>
      <c r="C30" s="45">
        <v>2453.3167499999995</v>
      </c>
    </row>
    <row r="31" spans="2:4" x14ac:dyDescent="0.3">
      <c r="B31" s="39" t="s">
        <v>122</v>
      </c>
      <c r="C31" s="40">
        <v>246.21099999999998</v>
      </c>
    </row>
    <row r="32" spans="2:4" ht="15" thickBot="1" x14ac:dyDescent="0.35">
      <c r="B32" s="37" t="s">
        <v>125</v>
      </c>
      <c r="C32" s="47">
        <f>SUM(C27:C31)</f>
        <v>25923.32775</v>
      </c>
      <c r="D32" s="19"/>
    </row>
    <row r="33" spans="2:5" ht="15" thickTop="1" x14ac:dyDescent="0.3">
      <c r="B33" s="21"/>
    </row>
    <row r="36" spans="2:5" x14ac:dyDescent="0.3">
      <c r="E36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34.5546875" style="14" bestFit="1" customWidth="1"/>
    <col min="2" max="2" width="12.44140625" style="24" bestFit="1" customWidth="1"/>
    <col min="3" max="3" width="9.109375" style="14"/>
    <col min="4" max="4" width="13.88671875" style="14" customWidth="1"/>
    <col min="5" max="16384" width="9.109375" style="14"/>
  </cols>
  <sheetData>
    <row r="1" spans="1:12" x14ac:dyDescent="0.3">
      <c r="A1" s="14" t="s">
        <v>108</v>
      </c>
      <c r="B1" s="24" t="s">
        <v>109</v>
      </c>
    </row>
    <row r="2" spans="1:12" x14ac:dyDescent="0.3">
      <c r="A2" s="22" t="s">
        <v>110</v>
      </c>
      <c r="B2" s="25">
        <v>18500</v>
      </c>
    </row>
    <row r="3" spans="1:12" x14ac:dyDescent="0.3">
      <c r="A3" s="22" t="s">
        <v>111</v>
      </c>
      <c r="B3" s="25">
        <v>7752.7</v>
      </c>
    </row>
    <row r="4" spans="1:12" x14ac:dyDescent="0.3">
      <c r="A4" s="23" t="s">
        <v>112</v>
      </c>
      <c r="B4" s="25">
        <f>B2-B3</f>
        <v>10747.3</v>
      </c>
      <c r="G4" s="27"/>
      <c r="H4" s="27"/>
      <c r="I4" s="27"/>
      <c r="J4" s="28"/>
      <c r="K4" s="27"/>
      <c r="L4" s="28"/>
    </row>
    <row r="5" spans="1:12" x14ac:dyDescent="0.3">
      <c r="A5" s="22" t="s">
        <v>113</v>
      </c>
      <c r="B5" s="25">
        <v>8350</v>
      </c>
      <c r="G5" s="27"/>
      <c r="H5" s="27"/>
      <c r="I5" s="27"/>
      <c r="J5" s="27"/>
      <c r="K5" s="27"/>
      <c r="L5" s="27"/>
    </row>
    <row r="6" spans="1:12" x14ac:dyDescent="0.3">
      <c r="A6" s="22" t="s">
        <v>114</v>
      </c>
      <c r="B6" s="25">
        <v>6000</v>
      </c>
      <c r="G6" s="27"/>
      <c r="H6" s="27"/>
      <c r="I6" s="27"/>
      <c r="J6" s="27"/>
      <c r="K6" s="27"/>
      <c r="L6" s="27"/>
    </row>
    <row r="7" spans="1:12" x14ac:dyDescent="0.3">
      <c r="A7" s="22" t="s">
        <v>115</v>
      </c>
      <c r="B7" s="25">
        <v>1250</v>
      </c>
      <c r="G7" s="27"/>
      <c r="H7" s="27"/>
      <c r="I7" s="27"/>
      <c r="J7" s="27"/>
      <c r="K7" s="27"/>
      <c r="L7" s="27"/>
    </row>
    <row r="8" spans="1:12" x14ac:dyDescent="0.3">
      <c r="A8" s="22" t="s">
        <v>116</v>
      </c>
      <c r="B8" s="25">
        <v>1100</v>
      </c>
      <c r="G8" s="29"/>
      <c r="H8" s="27"/>
      <c r="I8" s="27"/>
      <c r="J8" s="30"/>
      <c r="K8" s="27"/>
      <c r="L8" s="30"/>
    </row>
    <row r="9" spans="1:12" x14ac:dyDescent="0.3">
      <c r="A9" s="23" t="s">
        <v>117</v>
      </c>
      <c r="B9" s="26">
        <f>B4-B5</f>
        <v>2397.2999999999993</v>
      </c>
      <c r="G9" s="27"/>
      <c r="H9" s="27"/>
      <c r="I9" s="27"/>
      <c r="J9" s="27"/>
      <c r="K9" s="27"/>
      <c r="L9" s="27"/>
    </row>
    <row r="10" spans="1:12" x14ac:dyDescent="0.3">
      <c r="A10" s="22" t="s">
        <v>6</v>
      </c>
      <c r="B10" s="25">
        <v>1120</v>
      </c>
      <c r="G10" s="29"/>
      <c r="H10" s="27"/>
      <c r="I10" s="31"/>
      <c r="J10" s="27"/>
      <c r="K10" s="31"/>
      <c r="L10" s="27"/>
    </row>
    <row r="11" spans="1:12" x14ac:dyDescent="0.3">
      <c r="A11" s="23" t="s">
        <v>118</v>
      </c>
      <c r="B11" s="25">
        <f>B9+B10</f>
        <v>3517.2999999999993</v>
      </c>
      <c r="G11" s="27"/>
      <c r="H11" s="27"/>
      <c r="I11" s="27"/>
      <c r="J11" s="27"/>
      <c r="K11" s="27"/>
      <c r="L11" s="27"/>
    </row>
    <row r="12" spans="1:12" x14ac:dyDescent="0.3">
      <c r="A12" s="22" t="s">
        <v>119</v>
      </c>
      <c r="B12" s="25">
        <f>B11*0.07</f>
        <v>246.21099999999998</v>
      </c>
      <c r="G12" s="27"/>
      <c r="H12" s="27"/>
      <c r="I12" s="27"/>
      <c r="J12" s="27"/>
      <c r="K12" s="27"/>
      <c r="L12" s="27"/>
    </row>
    <row r="13" spans="1:12" x14ac:dyDescent="0.3">
      <c r="A13" s="22" t="s">
        <v>120</v>
      </c>
      <c r="B13" s="25">
        <f>(B11-B12)*25%</f>
        <v>817.77224999999987</v>
      </c>
      <c r="D13" s="12"/>
      <c r="G13" s="27"/>
      <c r="H13" s="27"/>
      <c r="I13" s="27"/>
      <c r="J13" s="27"/>
      <c r="K13" s="27"/>
      <c r="L13" s="27"/>
    </row>
    <row r="14" spans="1:12" x14ac:dyDescent="0.3">
      <c r="A14" s="23" t="s">
        <v>121</v>
      </c>
      <c r="B14" s="35">
        <f>B11-B12-B13</f>
        <v>2453.3167499999995</v>
      </c>
      <c r="G14" s="29"/>
      <c r="H14" s="27"/>
      <c r="I14" s="27"/>
      <c r="J14" s="30"/>
      <c r="K14" s="27"/>
      <c r="L14" s="30"/>
    </row>
    <row r="15" spans="1:12" x14ac:dyDescent="0.3">
      <c r="G15" s="27"/>
      <c r="H15" s="27"/>
      <c r="I15" s="27"/>
      <c r="J15" s="27"/>
      <c r="K15" s="27"/>
      <c r="L15" s="27"/>
    </row>
    <row r="16" spans="1:12" x14ac:dyDescent="0.3">
      <c r="G16" s="29"/>
      <c r="H16" s="27"/>
      <c r="I16" s="31"/>
      <c r="J16" s="27"/>
      <c r="K16" s="31"/>
      <c r="L16" s="27"/>
    </row>
    <row r="17" spans="7:12" x14ac:dyDescent="0.3">
      <c r="G17" s="27"/>
      <c r="H17" s="27"/>
      <c r="I17" s="27"/>
      <c r="J17" s="27"/>
      <c r="K17" s="27"/>
      <c r="L17" s="27"/>
    </row>
    <row r="18" spans="7:12" x14ac:dyDescent="0.3">
      <c r="G18" s="29"/>
      <c r="H18" s="27"/>
      <c r="I18" s="31"/>
      <c r="J18" s="27"/>
      <c r="K18" s="31"/>
      <c r="L18" s="27"/>
    </row>
    <row r="19" spans="7:12" x14ac:dyDescent="0.3">
      <c r="G19" s="27"/>
      <c r="H19" s="27"/>
      <c r="I19" s="27"/>
      <c r="J19" s="27"/>
      <c r="K19" s="27"/>
      <c r="L19" s="27"/>
    </row>
    <row r="20" spans="7:12" x14ac:dyDescent="0.3">
      <c r="G20" s="29"/>
      <c r="H20" s="27"/>
      <c r="I20" s="31"/>
      <c r="J20" s="27"/>
      <c r="K20" s="31"/>
      <c r="L20" s="27"/>
    </row>
    <row r="21" spans="7:12" x14ac:dyDescent="0.3">
      <c r="G21" s="27"/>
      <c r="H21" s="27"/>
      <c r="I21" s="27"/>
      <c r="J21" s="27"/>
      <c r="K21" s="27"/>
      <c r="L21" s="27"/>
    </row>
    <row r="22" spans="7:12" x14ac:dyDescent="0.3">
      <c r="G22" s="29"/>
      <c r="H22" s="27"/>
      <c r="I22" s="27"/>
      <c r="J22" s="32"/>
      <c r="K22" s="27"/>
      <c r="L22" s="32"/>
    </row>
    <row r="23" spans="7:12" x14ac:dyDescent="0.3">
      <c r="G23" s="27"/>
      <c r="H23" s="27"/>
      <c r="I23" s="27"/>
      <c r="J23" s="27"/>
      <c r="K23" s="27"/>
      <c r="L23" s="27"/>
    </row>
    <row r="24" spans="7:12" x14ac:dyDescent="0.3">
      <c r="G24" s="29"/>
      <c r="H24" s="27"/>
      <c r="I24" s="33"/>
      <c r="J24" s="27"/>
      <c r="K24" s="33"/>
      <c r="L24" s="27"/>
    </row>
    <row r="25" spans="7:12" x14ac:dyDescent="0.3">
      <c r="G25" s="27"/>
      <c r="H25" s="27"/>
      <c r="I25" s="27"/>
      <c r="J25" s="27"/>
      <c r="K25" s="27"/>
      <c r="L25" s="27"/>
    </row>
    <row r="26" spans="7:12" x14ac:dyDescent="0.3">
      <c r="G26" s="27"/>
      <c r="H26" s="34"/>
      <c r="I26" s="27"/>
      <c r="J26" s="30"/>
      <c r="K26" s="27"/>
      <c r="L26" s="30"/>
    </row>
    <row r="27" spans="7:12" x14ac:dyDescent="0.3">
      <c r="G27" s="27"/>
      <c r="H27" s="27"/>
      <c r="I27" s="27"/>
      <c r="J27" s="27"/>
      <c r="K27" s="27"/>
      <c r="L27" s="27"/>
    </row>
    <row r="28" spans="7:12" x14ac:dyDescent="0.3">
      <c r="G28" s="27"/>
      <c r="H28" s="34"/>
      <c r="I28" s="27"/>
      <c r="J28" s="34"/>
      <c r="K28" s="27"/>
      <c r="L2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Empresa "A"</vt:lpstr>
      <vt:lpstr>BG "A"</vt:lpstr>
      <vt:lpstr>ER "A"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Luis Chávez</cp:lastModifiedBy>
  <cp:revision>2</cp:revision>
  <dcterms:created xsi:type="dcterms:W3CDTF">2020-11-03T22:59:59Z</dcterms:created>
  <dcterms:modified xsi:type="dcterms:W3CDTF">2020-11-10T03:31:35Z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