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de pruebas" sheetId="1" r:id="rId4"/>
    <sheet state="visible" name="Glosario Estados de pruebas" sheetId="2" r:id="rId5"/>
    <sheet state="visible" name="Datos" sheetId="3" r:id="rId6"/>
  </sheets>
  <definedNames>
    <definedName hidden="1" localSheetId="0" name="_xlnm._FilterDatabase">'Plan de pruebas'!$A$1:$M$53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CmMKMphs4/nYWEXEcWc9SAhrouJIN2jIn8BtkXIaJ/A="/>
    </ext>
  </extLst>
</workbook>
</file>

<file path=xl/sharedStrings.xml><?xml version="1.0" encoding="utf-8"?>
<sst xmlns="http://schemas.openxmlformats.org/spreadsheetml/2006/main" count="199" uniqueCount="140">
  <si>
    <t>ID</t>
  </si>
  <si>
    <t>Objetivo</t>
  </si>
  <si>
    <t>Alcance</t>
  </si>
  <si>
    <t>Tipo de Prueba</t>
  </si>
  <si>
    <t>Estrategia</t>
  </si>
  <si>
    <t>Column 13</t>
  </si>
  <si>
    <t>Datos requeridos</t>
  </si>
  <si>
    <t>Pasos</t>
  </si>
  <si>
    <t>Criterios de aceptación</t>
  </si>
  <si>
    <t>Estado</t>
  </si>
  <si>
    <t>Resultado Obtenido</t>
  </si>
  <si>
    <t>Observaciones</t>
  </si>
  <si>
    <t>Encargado de la prueba</t>
  </si>
  <si>
    <t>TP-001</t>
  </si>
  <si>
    <t>Validar carga exitosa de PDF</t>
  </si>
  <si>
    <t>Endpoint /files y flujo UI</t>
  </si>
  <si>
    <t>Funcional</t>
  </si>
  <si>
    <t>Caja Negra</t>
  </si>
  <si>
    <t>Usuario logueado; archivo PDF 2MB válido</t>
  </si>
  <si>
    <t>1) Iniciar sesión
 2) Abrir 'Subir documento'
 3) Seleccionar PDF 2MB
 4) Enviar</t>
  </si>
  <si>
    <t>HTTP 201; retorna documentId; 
metadatos guardados; UI muestra 
'Documento cargado'</t>
  </si>
  <si>
    <t>Aprobada</t>
  </si>
  <si>
    <t>HTTP 201 recibido; documentId=DOC-001; 
registro en BD OK; UI muestra confirmación.</t>
  </si>
  <si>
    <t>Tiempo de subida 1.8s. Se recomienda barra 
de progreso para archivos &gt;10MB.</t>
  </si>
  <si>
    <t>Luis Olivarez</t>
  </si>
  <si>
    <t>TP-002</t>
  </si>
  <si>
    <t>Rechazar formato no permitido</t>
  </si>
  <si>
    <t>Endpoint /files</t>
  </si>
  <si>
    <t>Usuario logueado; archivo JPG 1MB</t>
  </si>
  <si>
    <t>1) Iniciar sesión
 2) Seleccionar JPG
 3) Enviar</t>
  </si>
  <si>
    <t>HTTP 415; mensaje 'Formato no permitido'; 
sin cambios en BD</t>
  </si>
  <si>
    <t>En revisión</t>
  </si>
  <si>
    <t>HTTP 415 recibido; mensaje visible en UI; 
sin inserciones en BD (verificado por logs).</t>
  </si>
  <si>
    <t>Agregar tooltip con formatos válidos (PDF, DOCX, TXT).</t>
  </si>
  <si>
    <t>TP-003</t>
  </si>
  <si>
    <t>Rechazar archivo &gt; 20MB</t>
  </si>
  <si>
    <t>Usuario logueado; PDF 25MB</t>
  </si>
  <si>
    <t>1) Iniciar sesión
 2) Seleccionar PDF 25MB
 3) Enviar</t>
  </si>
  <si>
    <t>HTTP 413; mensaje 'Tamaño excedido'; 
no almacena archivo</t>
  </si>
  <si>
    <t>Pendiente</t>
  </si>
  <si>
    <t>HTTP 413 recibido; no se crea registro; 
UI muestra alerta de tamaño.</t>
  </si>
  <si>
    <t>Considerar sugerir compresión o troceo de archivo 
en el mensaje.</t>
  </si>
  <si>
    <t>TP-004</t>
  </si>
  <si>
    <t>Login exitoso</t>
  </si>
  <si>
    <t>Endpoint /auth/login y sesión</t>
  </si>
  <si>
    <t>Usuario registrado: email=user@demo.com, pass=Correcta1!</t>
  </si>
  <si>
    <t>1) Abrir login
 2) Ingresar credenciales válidas
 3) Enviar</t>
  </si>
  <si>
    <t>HTTP 200; JWT válido con expiración; 
redirección a Home</t>
  </si>
  <si>
    <t>Excluida</t>
  </si>
  <si>
    <t>HTTP 200; token JWT emitido (exp=60m);
redirección a /home exitosa.</t>
  </si>
  <si>
    <t>Tiempo de respuesta 420ms p95.</t>
  </si>
  <si>
    <t>Martín Orellana</t>
  </si>
  <si>
    <t>TP-005</t>
  </si>
  <si>
    <t>Bloquear credenciales inválidas</t>
  </si>
  <si>
    <t>Endpoint /auth/login</t>
  </si>
  <si>
    <t>email=user@demo.com, pass=Errónea</t>
  </si>
  <si>
    <t>1) Abrir login
 2) Ingresar credenciales inválidas
 3) Enviar</t>
  </si>
  <si>
    <t>HTTP 401; mensaje 'Usuario o contraseña 
incorrectos'; no genera token</t>
  </si>
  <si>
    <t>HTTP 401; sin token; mensaje de error 
visible y accesible (aria-live).</t>
  </si>
  <si>
    <t>Aplicar rate limiting tras 5 intentos fallidos 
(issue #SEC-12).</t>
  </si>
  <si>
    <t>TP-006</t>
  </si>
  <si>
    <t>Generar resumen TL;DR</t>
  </si>
  <si>
    <t>Endpoint /ai/summarize</t>
  </si>
  <si>
    <t>Caja Gris</t>
  </si>
  <si>
    <t>documentId válido; level=tldr</t>
  </si>
  <si>
    <t>1) Upload previo de documento
 2) POST /ai/summarize?documentId&amp;level=tldr</t>
  </si>
  <si>
    <t>HTTP 200; summary ≤120 palabras; 
incluye bullets; persistido en BD</t>
  </si>
  <si>
    <t>HTTP 200; summary de 95 palabras; bullets=4; 
registro persistido. Tiempo=8.7s.</t>
  </si>
  <si>
    <t>Longitud de bullets variable; normalizar a 3–5 ítems. 
Considerar caché por documentId.</t>
  </si>
  <si>
    <t>Sebastián Gallardo</t>
  </si>
  <si>
    <t>TP-007</t>
  </si>
  <si>
    <t>Manejar documento inexistente</t>
  </si>
  <si>
    <t>/ai/summarize</t>
  </si>
  <si>
    <t>documentId=inválido</t>
  </si>
  <si>
    <t>1) POST summarize con id inválido</t>
  </si>
  <si>
    <t>HTTP 404; mensaje 'Documento no encontrado'</t>
  </si>
  <si>
    <t>HTTP 404; mensaje claro en UI; no hay llamadas a 
IA ni escrituras en BD.</t>
  </si>
  <si>
    <t>Agregar enlace 'Volver a mis documentos'.</t>
  </si>
  <si>
    <t>TP-008</t>
  </si>
  <si>
    <t>Generar quiz adaptativo (5 preguntas)</t>
  </si>
  <si>
    <t>/ai/quiz + UI</t>
  </si>
  <si>
    <t>documentId válido; n=5</t>
  </si>
  <si>
    <t>1) Generar resumen
 2) POST /ai/quiz?n=5
 3) Visualizar en UI</t>
  </si>
  <si>
    <t>HTTP 200; ≥5 preguntas; opciones y 
respuesta; guarda resultados</t>
  </si>
  <si>
    <t>Evaluada</t>
  </si>
  <si>
    <t>Se obtuvieron 5 preguntas; 1 ítem con 
distractores poco claros. Persistencia OK.</t>
  </si>
  <si>
    <t>Refinar plantillas de distractores y agregar explicación en todas las preguntas (issue #AI-07).</t>
  </si>
  <si>
    <t>TP-009</t>
  </si>
  <si>
    <t>Mostrar panel con métricas</t>
  </si>
  <si>
    <t>Ruta /progress</t>
  </si>
  <si>
    <t>Usuario con actividad previa (resúmenes y quizzes)</t>
  </si>
  <si>
    <t>1) Iniciar sesión
 2) Acceder a /progress</t>
  </si>
  <si>
    <t>Carga en ≤2s; muestra contadores y 
gráficos correctos</t>
  </si>
  <si>
    <t>Carga total 1.6s; contadores correctos; gráficos 
renderizados.</t>
  </si>
  <si>
    <t>Optimizar consulta para usuarios con &gt;500 registros 
(backlog perf).</t>
  </si>
  <si>
    <t>TP-010</t>
  </si>
  <si>
    <t>Generar glosario de términos</t>
  </si>
  <si>
    <t>/ai/glossary + UI</t>
  </si>
  <si>
    <t>No Funcional</t>
  </si>
  <si>
    <t>documentId válido con texto suficiente</t>
  </si>
  <si>
    <t>1) POST /ai/glossary
 2) Ver glosario en UI
 3) Exportar</t>
  </si>
  <si>
    <t>HTTP 200; ≥5 términos con definiciones 
≤50 palabras; exportación disponible</t>
  </si>
  <si>
    <t>A la espera de endpoint final. UI lista; exportación 
CSV ok, PDF en progreso.</t>
  </si>
  <si>
    <t>Bloqueado por dependencia de backend (issue #BE-22).</t>
  </si>
  <si>
    <t>TP-011</t>
  </si>
  <si>
    <t>Tiempo de respuesta de resumen</t>
  </si>
  <si>
    <t>Performance /ai/summarize</t>
  </si>
  <si>
    <t>De Regración</t>
  </si>
  <si>
    <t>Documento 5MB; reloj/medición</t>
  </si>
  <si>
    <t>1) Medir tiempo p95 en 20 ejecuciones</t>
  </si>
  <si>
    <t>p95 ≤ 15s; registro en logs</t>
  </si>
  <si>
    <t>p95=12.9s; p50=8.1s; 0 timeouts; logs disponibles.</t>
  </si>
  <si>
    <t>Agregar alerta si p95 &gt; 14s (monitoring).</t>
  </si>
  <si>
    <t>TP-012</t>
  </si>
  <si>
    <t>Regresión upload→resumen tras cambio IA</t>
  </si>
  <si>
    <t>E2E: /files → /ai/summarize → /progress</t>
  </si>
  <si>
    <t>Build nuevo; PDF 2MB</t>
  </si>
  <si>
    <t>1) Subir PDF
 2) Generar resumen
 3) Abrir panel</t>
  </si>
  <si>
    <t>201/200 correctos; dashboard muestra actualización; 
TTI ≤ 2s</t>
  </si>
  <si>
    <t>Flujo E2E ok; dashboard TTI=2.3s (ligeramente por 
sobre objetivo).</t>
  </si>
  <si>
    <t>Optimizar carga diferida de gráficos grandes (lazy load).</t>
  </si>
  <si>
    <t>Equipo</t>
  </si>
  <si>
    <t>Prueba realizada y aprobada exitosamente.</t>
  </si>
  <si>
    <t>Prueba con resultado exitoso, pero a la que le falta agregar alguna funcionalidad para llevarla a cabo por completo.
O prueba con resultado negativo.</t>
  </si>
  <si>
    <t>Prueba en desarrollo.</t>
  </si>
  <si>
    <t>Prueba excluida por requerimiento aún no implementado.</t>
  </si>
  <si>
    <t>Prueba que no puede implementarse por falta de alguna lógica, funcionalidad o campo en concreto, pero cuyo requerimiento a la que pertenece ya está implementado.</t>
  </si>
  <si>
    <t>Caja Blanca</t>
  </si>
  <si>
    <t>Completar</t>
  </si>
  <si>
    <t>COUNTA of ID Prueba</t>
  </si>
  <si>
    <t>Suma total</t>
  </si>
  <si>
    <t>tipo</t>
  </si>
  <si>
    <t>módulo</t>
  </si>
  <si>
    <t>Tasa Aprobación</t>
  </si>
  <si>
    <t>Tasa Rechazo</t>
  </si>
  <si>
    <t>Restante</t>
  </si>
  <si>
    <t>Administrador</t>
  </si>
  <si>
    <t>Cliente</t>
  </si>
  <si>
    <t>Empleado</t>
  </si>
  <si>
    <t>General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</si>
</sst>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6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shrinkToFit="0" wrapText="1"/>
    </xf>
    <xf borderId="4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readingOrder="0" shrinkToFit="0" vertical="bottom" wrapText="1"/>
    </xf>
    <xf borderId="6" fillId="0" fontId="3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4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shrinkToFit="0" vertical="center" wrapText="0"/>
    </xf>
    <xf borderId="13" fillId="0" fontId="4" numFmtId="0" xfId="0" applyBorder="1" applyFont="1"/>
    <xf borderId="14" fillId="0" fontId="1" numFmtId="0" xfId="0" applyBorder="1" applyFont="1"/>
    <xf borderId="15" fillId="0" fontId="5" numFmtId="0" xfId="0" applyBorder="1" applyFont="1"/>
    <xf borderId="16" fillId="0" fontId="5" numFmtId="0" xfId="0" applyBorder="1" applyFont="1"/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3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lan de prueba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3" sheet="Plan de pruebas"/>
  </cacheSource>
  <cacheFields>
    <cacheField name="ID" numFmtId="0">
      <sharedItems>
        <s v="TP-001"/>
        <s v="TP-002"/>
      </sharedItems>
    </cacheField>
    <cacheField name="Objetivo" numFmtId="0">
      <sharedItems>
        <s v="Validar carga exitosa de PDF"/>
        <s v="Rechazar formato no permitido"/>
      </sharedItems>
    </cacheField>
    <cacheField name="Alcance" numFmtId="0">
      <sharedItems>
        <s v="Endpoint /files y flujo UI"/>
        <s v="Endpoint /files"/>
      </sharedItems>
    </cacheField>
    <cacheField name="Tipo de Prueba" numFmtId="0">
      <sharedItems>
        <s v="Funcional"/>
      </sharedItems>
    </cacheField>
    <cacheField name="Estrategia" numFmtId="0">
      <sharedItems>
        <s v="Caja Negra"/>
      </sharedItems>
    </cacheField>
    <cacheField name="Column 13" numFmtId="0">
      <sharedItems containsString="0" containsBlank="1">
        <m/>
      </sharedItems>
    </cacheField>
    <cacheField name="Datos requeridos" numFmtId="0">
      <sharedItems>
        <s v="Usuario logueado; archivo PDF 2MB válido"/>
        <s v="Usuario logueado; archivo JPG 1MB"/>
      </sharedItems>
    </cacheField>
    <cacheField name="Pasos" numFmtId="0">
      <sharedItems>
        <s v="1) Iniciar sesión&#10; 2) Abrir 'Subir documento'&#10; 3) Seleccionar PDF 2MB&#10; 4) Enviar"/>
        <s v="1) Iniciar sesión&#10; 2) Seleccionar JPG&#10; 3) Enviar"/>
      </sharedItems>
    </cacheField>
    <cacheField name="Criterios de aceptación" numFmtId="0">
      <sharedItems>
        <s v="HTTP 201; retorna documentId; &#10;metadatos guardados; UI muestra &#10;'Documento cargado'"/>
        <s v="HTTP 415; mensaje 'Formato no permitido'; &#10;sin cambios en BD"/>
      </sharedItems>
    </cacheField>
    <cacheField name="Estado" numFmtId="0">
      <sharedItems>
        <s v="Aprobada"/>
        <s v="En revisión"/>
      </sharedItems>
    </cacheField>
    <cacheField name="Resultado Obtenido" numFmtId="0">
      <sharedItems>
        <s v="HTTP 201 recibido; documentId=DOC-001; &#10;registro en BD OK; UI muestra confirmación."/>
        <s v="HTTP 415 recibido; mensaje visible en UI; &#10;sin inserciones en BD (verificado por logs)."/>
      </sharedItems>
    </cacheField>
    <cacheField name="Observaciones" numFmtId="0">
      <sharedItems>
        <s v="Tiempo de subida 1.8s. Se recomienda barra &#10;de progreso para archivos &gt;10MB."/>
        <s v="Agregar tooltip con formatos válidos (PDF, DOCX, TXT)."/>
      </sharedItems>
    </cacheField>
    <cacheField name="Encargado de la prueba" numFmtId="0">
      <sharedItems>
        <s v="Luis Olivare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os" cacheId="0" dataCaption="" compact="0" compactData="0">
  <location ref="A7:D10" firstHeaderRow="0" firstDataRow="1" firstDataCol="1"/>
  <pivotFields>
    <pivotField name="ID" dataField="1" compact="0" outline="0" multipleItemSelectionAllowed="1" showAll="0">
      <items>
        <item x="0"/>
        <item x="1"/>
        <item t="default"/>
      </items>
    </pivotField>
    <pivotField name="Objetivo" compact="0" outline="0" multipleItemSelectionAllowed="1" showAll="0">
      <items>
        <item x="0"/>
        <item x="1"/>
        <item t="default"/>
      </items>
    </pivotField>
    <pivotField name="Alcance" compact="0" outline="0" multipleItemSelectionAllowed="1" showAll="0">
      <items>
        <item x="0"/>
        <item x="1"/>
        <item t="default"/>
      </items>
    </pivotField>
    <pivotField name="Tipo de Prueba" axis="axisRow" compact="0" outline="0" multipleItemSelectionAllowed="1" showAll="0" sortType="ascending">
      <items>
        <item x="0"/>
        <item t="default"/>
      </items>
    </pivotField>
    <pivotField name="Estrategia" compact="0" outline="0" multipleItemSelectionAllowed="1" showAll="0">
      <items>
        <item x="0"/>
        <item t="default"/>
      </items>
    </pivotField>
    <pivotField name="Column 13" compact="0" outline="0" multipleItemSelectionAllowed="1" showAll="0">
      <items>
        <item x="0"/>
        <item t="default"/>
      </items>
    </pivotField>
    <pivotField name="Datos requeridos" compact="0" outline="0" multipleItemSelectionAllowed="1" showAll="0">
      <items>
        <item x="0"/>
        <item x="1"/>
        <item t="default"/>
      </items>
    </pivotField>
    <pivotField name="Pasos" compact="0" outline="0" multipleItemSelectionAllowed="1" showAll="0">
      <items>
        <item x="0"/>
        <item x="1"/>
        <item t="default"/>
      </items>
    </pivotField>
    <pivotField name="Criterios de aceptación" compact="0" outline="0" multipleItemSelectionAllowed="1" showAll="0">
      <items>
        <item x="0"/>
        <item x="1"/>
        <item t="default"/>
      </items>
    </pivotField>
    <pivotField name="Estado" axis="axisCol" compact="0" outline="0" multipleItemSelectionAllowed="1" showAll="0" sortType="ascending">
      <items>
        <item x="0"/>
        <item x="1"/>
        <item t="default"/>
      </items>
    </pivotField>
    <pivotField name="Resultado Obtenido" compact="0" outline="0" multipleItemSelectionAllowed="1" showAll="0">
      <items>
        <item x="0"/>
        <item x="1"/>
        <item t="default"/>
      </items>
    </pivotField>
    <pivotField name="Observaciones" compact="0" outline="0" multipleItemSelectionAllowed="1" showAll="0">
      <items>
        <item x="0"/>
        <item x="1"/>
        <item t="default"/>
      </items>
    </pivotField>
    <pivotField name="Encargado de la prueba" compact="0" outline="0" multipleItemSelectionAllowed="1" showAll="0">
      <items>
        <item x="0"/>
        <item t="default"/>
      </items>
    </pivotField>
  </pivotFields>
  <rowFields>
    <field x="3"/>
  </rowFields>
  <colFields>
    <field x="9"/>
  </colFields>
  <dataFields>
    <dataField name="COUNTA of ID Prueba" fld="0" subtotal="count" baseField="0"/>
  </dataFields>
</pivotTableDefinition>
</file>

<file path=xl/tables/table1.xml><?xml version="1.0" encoding="utf-8"?>
<table xmlns="http://schemas.openxmlformats.org/spreadsheetml/2006/main" ref="A1:M53" displayName="Tabla_1" name="Tabla_1" id="1">
  <autoFilter ref="$A$1:$M$53"/>
  <tableColumns count="13">
    <tableColumn name="ID" id="1"/>
    <tableColumn name="Objetivo" id="2"/>
    <tableColumn name="Alcance" id="3"/>
    <tableColumn name="Tipo de Prueba" id="4"/>
    <tableColumn name="Estrategia" id="5"/>
    <tableColumn name="Column 13" id="6"/>
    <tableColumn name="Datos requeridos" id="7"/>
    <tableColumn name="Pasos" id="8"/>
    <tableColumn name="Criterios de aceptación" id="9"/>
    <tableColumn name="Estado" id="10"/>
    <tableColumn name="Resultado Obtenido" id="11"/>
    <tableColumn name="Observaciones" id="12"/>
    <tableColumn name="Encargado de la prueba" id="13"/>
  </tableColumns>
  <tableStyleInfo name="Plan de prueb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86"/>
    <col customWidth="1" min="2" max="2" width="39.14"/>
    <col customWidth="1" min="3" max="3" width="47.0"/>
    <col customWidth="1" min="4" max="4" width="13.43"/>
    <col customWidth="1" min="5" max="5" width="26.57"/>
    <col customWidth="1" min="6" max="6" width="23.43"/>
    <col customWidth="1" min="7" max="7" width="56.14"/>
    <col customWidth="1" min="8" max="8" width="49.0"/>
    <col customWidth="1" min="9" max="9" width="43.86"/>
    <col customWidth="1" min="10" max="10" width="28.14"/>
    <col customWidth="1" min="11" max="11" width="44.86"/>
    <col customWidth="1" min="12" max="12" width="49.86"/>
    <col customWidth="1" min="13" max="13" width="16.71"/>
    <col customWidth="1" min="14" max="27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64.5" customHeight="1">
      <c r="A2" s="7" t="s">
        <v>13</v>
      </c>
      <c r="B2" s="8" t="s">
        <v>14</v>
      </c>
      <c r="C2" s="8" t="s">
        <v>15</v>
      </c>
      <c r="D2" s="9" t="s">
        <v>16</v>
      </c>
      <c r="E2" s="9" t="s">
        <v>17</v>
      </c>
      <c r="F2" s="10"/>
      <c r="G2" s="8" t="s">
        <v>18</v>
      </c>
      <c r="H2" s="8" t="s">
        <v>19</v>
      </c>
      <c r="I2" s="8" t="s">
        <v>20</v>
      </c>
      <c r="J2" s="11" t="s">
        <v>21</v>
      </c>
      <c r="K2" s="8" t="s">
        <v>22</v>
      </c>
      <c r="L2" s="8" t="s">
        <v>23</v>
      </c>
      <c r="M2" s="12" t="s">
        <v>24</v>
      </c>
    </row>
    <row r="3" ht="77.25" customHeight="1">
      <c r="A3" s="13" t="s">
        <v>25</v>
      </c>
      <c r="B3" s="14" t="s">
        <v>26</v>
      </c>
      <c r="C3" s="14" t="s">
        <v>27</v>
      </c>
      <c r="D3" s="15" t="s">
        <v>16</v>
      </c>
      <c r="E3" s="15" t="s">
        <v>17</v>
      </c>
      <c r="F3" s="16"/>
      <c r="G3" s="14" t="s">
        <v>28</v>
      </c>
      <c r="H3" s="14" t="s">
        <v>29</v>
      </c>
      <c r="I3" s="14" t="s">
        <v>30</v>
      </c>
      <c r="J3" s="15" t="s">
        <v>31</v>
      </c>
      <c r="K3" s="14" t="s">
        <v>32</v>
      </c>
      <c r="L3" s="14" t="s">
        <v>33</v>
      </c>
      <c r="M3" s="17" t="s">
        <v>24</v>
      </c>
    </row>
    <row r="4" ht="66.0" customHeight="1">
      <c r="A4" s="7" t="s">
        <v>34</v>
      </c>
      <c r="B4" s="8" t="s">
        <v>35</v>
      </c>
      <c r="C4" s="8" t="s">
        <v>27</v>
      </c>
      <c r="D4" s="9" t="s">
        <v>16</v>
      </c>
      <c r="E4" s="9" t="s">
        <v>17</v>
      </c>
      <c r="F4" s="10"/>
      <c r="G4" s="8" t="s">
        <v>36</v>
      </c>
      <c r="H4" s="8" t="s">
        <v>37</v>
      </c>
      <c r="I4" s="8" t="s">
        <v>38</v>
      </c>
      <c r="J4" s="9" t="s">
        <v>39</v>
      </c>
      <c r="K4" s="8" t="s">
        <v>40</v>
      </c>
      <c r="L4" s="8" t="s">
        <v>41</v>
      </c>
      <c r="M4" s="12" t="s">
        <v>24</v>
      </c>
    </row>
    <row r="5" ht="59.25" customHeight="1">
      <c r="A5" s="13" t="s">
        <v>42</v>
      </c>
      <c r="B5" s="14" t="s">
        <v>43</v>
      </c>
      <c r="C5" s="14" t="s">
        <v>44</v>
      </c>
      <c r="D5" s="15" t="s">
        <v>16</v>
      </c>
      <c r="E5" s="15" t="s">
        <v>17</v>
      </c>
      <c r="F5" s="16"/>
      <c r="G5" s="14" t="s">
        <v>45</v>
      </c>
      <c r="H5" s="14" t="s">
        <v>46</v>
      </c>
      <c r="I5" s="14" t="s">
        <v>47</v>
      </c>
      <c r="J5" s="15" t="s">
        <v>48</v>
      </c>
      <c r="K5" s="14" t="s">
        <v>49</v>
      </c>
      <c r="L5" s="14" t="s">
        <v>50</v>
      </c>
      <c r="M5" s="17" t="s">
        <v>51</v>
      </c>
    </row>
    <row r="6" ht="57.0" customHeight="1">
      <c r="A6" s="7" t="s">
        <v>52</v>
      </c>
      <c r="B6" s="8" t="s">
        <v>53</v>
      </c>
      <c r="C6" s="8" t="s">
        <v>54</v>
      </c>
      <c r="D6" s="9" t="s">
        <v>16</v>
      </c>
      <c r="E6" s="9" t="s">
        <v>17</v>
      </c>
      <c r="F6" s="10"/>
      <c r="G6" s="8" t="s">
        <v>55</v>
      </c>
      <c r="H6" s="8" t="s">
        <v>56</v>
      </c>
      <c r="I6" s="8" t="s">
        <v>57</v>
      </c>
      <c r="J6" s="9" t="s">
        <v>48</v>
      </c>
      <c r="K6" s="8" t="s">
        <v>58</v>
      </c>
      <c r="L6" s="8" t="s">
        <v>59</v>
      </c>
      <c r="M6" s="12" t="s">
        <v>51</v>
      </c>
    </row>
    <row r="7" ht="67.5" customHeight="1">
      <c r="A7" s="13" t="s">
        <v>60</v>
      </c>
      <c r="B7" s="14" t="s">
        <v>61</v>
      </c>
      <c r="C7" s="14" t="s">
        <v>62</v>
      </c>
      <c r="D7" s="15" t="s">
        <v>16</v>
      </c>
      <c r="E7" s="15" t="s">
        <v>63</v>
      </c>
      <c r="F7" s="16"/>
      <c r="G7" s="14" t="s">
        <v>64</v>
      </c>
      <c r="H7" s="14" t="s">
        <v>65</v>
      </c>
      <c r="I7" s="14" t="s">
        <v>66</v>
      </c>
      <c r="J7" s="15" t="s">
        <v>31</v>
      </c>
      <c r="K7" s="14" t="s">
        <v>67</v>
      </c>
      <c r="L7" s="14" t="s">
        <v>68</v>
      </c>
      <c r="M7" s="17" t="s">
        <v>69</v>
      </c>
    </row>
    <row r="8" ht="70.5" customHeight="1">
      <c r="A8" s="7" t="s">
        <v>70</v>
      </c>
      <c r="B8" s="8" t="s">
        <v>71</v>
      </c>
      <c r="C8" s="8" t="s">
        <v>72</v>
      </c>
      <c r="D8" s="9" t="s">
        <v>16</v>
      </c>
      <c r="E8" s="9" t="s">
        <v>17</v>
      </c>
      <c r="F8" s="10"/>
      <c r="G8" s="8" t="s">
        <v>73</v>
      </c>
      <c r="H8" s="8" t="s">
        <v>74</v>
      </c>
      <c r="I8" s="8" t="s">
        <v>75</v>
      </c>
      <c r="J8" s="9" t="s">
        <v>48</v>
      </c>
      <c r="K8" s="8" t="s">
        <v>76</v>
      </c>
      <c r="L8" s="8" t="s">
        <v>77</v>
      </c>
      <c r="M8" s="12" t="s">
        <v>69</v>
      </c>
    </row>
    <row r="9" ht="70.5" customHeight="1">
      <c r="A9" s="13" t="s">
        <v>78</v>
      </c>
      <c r="B9" s="14" t="s">
        <v>79</v>
      </c>
      <c r="C9" s="14" t="s">
        <v>80</v>
      </c>
      <c r="D9" s="15" t="s">
        <v>16</v>
      </c>
      <c r="E9" s="15" t="s">
        <v>63</v>
      </c>
      <c r="F9" s="16"/>
      <c r="G9" s="14" t="s">
        <v>81</v>
      </c>
      <c r="H9" s="14" t="s">
        <v>82</v>
      </c>
      <c r="I9" s="14" t="s">
        <v>83</v>
      </c>
      <c r="J9" s="15" t="s">
        <v>84</v>
      </c>
      <c r="K9" s="14" t="s">
        <v>85</v>
      </c>
      <c r="L9" s="14" t="s">
        <v>86</v>
      </c>
      <c r="M9" s="17" t="s">
        <v>69</v>
      </c>
    </row>
    <row r="10" ht="60.75" customHeight="1">
      <c r="A10" s="7" t="s">
        <v>87</v>
      </c>
      <c r="B10" s="8" t="s">
        <v>88</v>
      </c>
      <c r="C10" s="8" t="s">
        <v>89</v>
      </c>
      <c r="D10" s="9" t="s">
        <v>16</v>
      </c>
      <c r="E10" s="9" t="s">
        <v>17</v>
      </c>
      <c r="F10" s="10"/>
      <c r="G10" s="8" t="s">
        <v>90</v>
      </c>
      <c r="H10" s="8" t="s">
        <v>91</v>
      </c>
      <c r="I10" s="8" t="s">
        <v>92</v>
      </c>
      <c r="J10" s="9" t="s">
        <v>84</v>
      </c>
      <c r="K10" s="8" t="s">
        <v>93</v>
      </c>
      <c r="L10" s="8" t="s">
        <v>94</v>
      </c>
      <c r="M10" s="12" t="s">
        <v>24</v>
      </c>
    </row>
    <row r="11" ht="51.0" customHeight="1">
      <c r="A11" s="13" t="s">
        <v>95</v>
      </c>
      <c r="B11" s="14" t="s">
        <v>96</v>
      </c>
      <c r="C11" s="14" t="s">
        <v>97</v>
      </c>
      <c r="D11" s="15" t="s">
        <v>98</v>
      </c>
      <c r="E11" s="15" t="s">
        <v>63</v>
      </c>
      <c r="F11" s="16"/>
      <c r="G11" s="14" t="s">
        <v>99</v>
      </c>
      <c r="H11" s="14" t="s">
        <v>100</v>
      </c>
      <c r="I11" s="14" t="s">
        <v>101</v>
      </c>
      <c r="J11" s="15" t="s">
        <v>39</v>
      </c>
      <c r="K11" s="14" t="s">
        <v>102</v>
      </c>
      <c r="L11" s="14" t="s">
        <v>103</v>
      </c>
      <c r="M11" s="17" t="s">
        <v>69</v>
      </c>
    </row>
    <row r="12" ht="56.25" customHeight="1">
      <c r="A12" s="7" t="s">
        <v>104</v>
      </c>
      <c r="B12" s="8" t="s">
        <v>105</v>
      </c>
      <c r="C12" s="8" t="s">
        <v>106</v>
      </c>
      <c r="D12" s="9" t="s">
        <v>107</v>
      </c>
      <c r="E12" s="9" t="s">
        <v>17</v>
      </c>
      <c r="F12" s="10"/>
      <c r="G12" s="8" t="s">
        <v>108</v>
      </c>
      <c r="H12" s="8" t="s">
        <v>109</v>
      </c>
      <c r="I12" s="8" t="s">
        <v>110</v>
      </c>
      <c r="J12" s="9" t="s">
        <v>39</v>
      </c>
      <c r="K12" s="8" t="s">
        <v>111</v>
      </c>
      <c r="L12" s="8" t="s">
        <v>112</v>
      </c>
      <c r="M12" s="12" t="s">
        <v>69</v>
      </c>
    </row>
    <row r="13" ht="51.0" customHeight="1">
      <c r="A13" s="13" t="s">
        <v>113</v>
      </c>
      <c r="B13" s="14" t="s">
        <v>114</v>
      </c>
      <c r="C13" s="14" t="s">
        <v>115</v>
      </c>
      <c r="D13" s="15" t="s">
        <v>107</v>
      </c>
      <c r="E13" s="15" t="s">
        <v>17</v>
      </c>
      <c r="F13" s="16"/>
      <c r="G13" s="14" t="s">
        <v>116</v>
      </c>
      <c r="H13" s="14" t="s">
        <v>117</v>
      </c>
      <c r="I13" s="14" t="s">
        <v>118</v>
      </c>
      <c r="J13" s="15" t="s">
        <v>39</v>
      </c>
      <c r="K13" s="14" t="s">
        <v>119</v>
      </c>
      <c r="L13" s="14" t="s">
        <v>120</v>
      </c>
      <c r="M13" s="17" t="s">
        <v>121</v>
      </c>
    </row>
    <row r="14" ht="14.25" customHeight="1">
      <c r="A14" s="18"/>
      <c r="B14" s="10"/>
      <c r="C14" s="19"/>
      <c r="D14" s="20"/>
      <c r="E14" s="20"/>
      <c r="F14" s="10"/>
      <c r="G14" s="10"/>
      <c r="H14" s="19"/>
      <c r="I14" s="10"/>
      <c r="J14" s="20"/>
      <c r="L14" s="19"/>
      <c r="M14" s="21"/>
    </row>
    <row r="15" ht="14.25" customHeight="1">
      <c r="A15" s="22"/>
      <c r="B15" s="16"/>
      <c r="C15" s="23"/>
      <c r="D15" s="24"/>
      <c r="E15" s="24"/>
      <c r="F15" s="16"/>
      <c r="G15" s="16"/>
      <c r="H15" s="23"/>
      <c r="I15" s="16"/>
      <c r="J15" s="24"/>
      <c r="L15" s="23"/>
      <c r="M15" s="25"/>
    </row>
    <row r="16" ht="14.25" customHeight="1">
      <c r="A16" s="18"/>
      <c r="B16" s="10"/>
      <c r="C16" s="19"/>
      <c r="D16" s="20"/>
      <c r="E16" s="20"/>
      <c r="F16" s="10"/>
      <c r="G16" s="10"/>
      <c r="H16" s="19"/>
      <c r="I16" s="10"/>
      <c r="J16" s="20"/>
      <c r="L16" s="19"/>
      <c r="M16" s="21"/>
    </row>
    <row r="17" ht="14.25" customHeight="1">
      <c r="A17" s="22"/>
      <c r="B17" s="16"/>
      <c r="C17" s="23"/>
      <c r="D17" s="24"/>
      <c r="E17" s="24"/>
      <c r="F17" s="16"/>
      <c r="G17" s="16"/>
      <c r="H17" s="23"/>
      <c r="I17" s="16"/>
      <c r="J17" s="24"/>
      <c r="L17" s="23"/>
      <c r="M17" s="25"/>
    </row>
    <row r="18" ht="14.25" customHeight="1">
      <c r="A18" s="18"/>
      <c r="B18" s="10"/>
      <c r="C18" s="19"/>
      <c r="D18" s="20"/>
      <c r="E18" s="20"/>
      <c r="F18" s="10"/>
      <c r="G18" s="10"/>
      <c r="H18" s="19"/>
      <c r="I18" s="10"/>
      <c r="J18" s="20"/>
      <c r="L18" s="19"/>
      <c r="M18" s="21"/>
    </row>
    <row r="19" ht="14.25" customHeight="1">
      <c r="A19" s="22"/>
      <c r="B19" s="16"/>
      <c r="C19" s="23"/>
      <c r="D19" s="24"/>
      <c r="E19" s="24"/>
      <c r="F19" s="16"/>
      <c r="G19" s="16"/>
      <c r="H19" s="23"/>
      <c r="I19" s="16"/>
      <c r="J19" s="24"/>
      <c r="L19" s="23"/>
      <c r="M19" s="25"/>
    </row>
    <row r="20" ht="14.25" customHeight="1">
      <c r="A20" s="18"/>
      <c r="B20" s="10"/>
      <c r="C20" s="19"/>
      <c r="D20" s="20"/>
      <c r="E20" s="20"/>
      <c r="F20" s="10"/>
      <c r="G20" s="10"/>
      <c r="H20" s="19"/>
      <c r="I20" s="10"/>
      <c r="J20" s="20"/>
      <c r="L20" s="19"/>
      <c r="M20" s="21"/>
    </row>
    <row r="21" ht="14.25" customHeight="1">
      <c r="A21" s="22"/>
      <c r="B21" s="16"/>
      <c r="C21" s="23"/>
      <c r="D21" s="24"/>
      <c r="E21" s="24"/>
      <c r="F21" s="16"/>
      <c r="G21" s="16"/>
      <c r="H21" s="23"/>
      <c r="I21" s="16"/>
      <c r="J21" s="24"/>
      <c r="L21" s="23"/>
      <c r="M21" s="25"/>
    </row>
    <row r="22" ht="14.25" customHeight="1">
      <c r="A22" s="18"/>
      <c r="B22" s="10"/>
      <c r="C22" s="19"/>
      <c r="D22" s="20"/>
      <c r="E22" s="20"/>
      <c r="F22" s="10"/>
      <c r="G22" s="10"/>
      <c r="H22" s="19"/>
      <c r="I22" s="10"/>
      <c r="J22" s="20"/>
      <c r="K22" s="26"/>
      <c r="L22" s="19"/>
      <c r="M22" s="21"/>
    </row>
    <row r="23" ht="14.25" customHeight="1">
      <c r="A23" s="22"/>
      <c r="B23" s="16"/>
      <c r="C23" s="23"/>
      <c r="D23" s="24"/>
      <c r="E23" s="24"/>
      <c r="F23" s="16"/>
      <c r="G23" s="16"/>
      <c r="H23" s="23"/>
      <c r="I23" s="16"/>
      <c r="J23" s="24"/>
      <c r="K23" s="27"/>
      <c r="L23" s="23"/>
      <c r="M23" s="25"/>
    </row>
    <row r="24" ht="14.25" customHeight="1">
      <c r="A24" s="18"/>
      <c r="B24" s="10"/>
      <c r="C24" s="19"/>
      <c r="D24" s="20"/>
      <c r="E24" s="20"/>
      <c r="F24" s="10"/>
      <c r="G24" s="10"/>
      <c r="H24" s="19"/>
      <c r="I24" s="10"/>
      <c r="J24" s="20"/>
      <c r="K24" s="26"/>
      <c r="L24" s="19"/>
      <c r="M24" s="21"/>
    </row>
    <row r="25" ht="14.25" customHeight="1">
      <c r="A25" s="22"/>
      <c r="B25" s="16"/>
      <c r="C25" s="23"/>
      <c r="D25" s="24"/>
      <c r="E25" s="24"/>
      <c r="F25" s="16"/>
      <c r="G25" s="16"/>
      <c r="H25" s="23"/>
      <c r="I25" s="16"/>
      <c r="J25" s="24"/>
      <c r="K25" s="27"/>
      <c r="L25" s="23"/>
      <c r="M25" s="25"/>
    </row>
    <row r="26" ht="14.25" customHeight="1">
      <c r="A26" s="18"/>
      <c r="B26" s="10"/>
      <c r="C26" s="19"/>
      <c r="D26" s="20"/>
      <c r="E26" s="20"/>
      <c r="F26" s="10"/>
      <c r="G26" s="10"/>
      <c r="H26" s="19"/>
      <c r="I26" s="10"/>
      <c r="J26" s="20"/>
      <c r="K26" s="26"/>
      <c r="L26" s="19"/>
      <c r="M26" s="21"/>
    </row>
    <row r="27" ht="14.25" customHeight="1">
      <c r="A27" s="22"/>
      <c r="B27" s="16"/>
      <c r="C27" s="23"/>
      <c r="D27" s="24"/>
      <c r="E27" s="24"/>
      <c r="F27" s="16"/>
      <c r="G27" s="16"/>
      <c r="H27" s="23"/>
      <c r="I27" s="16"/>
      <c r="J27" s="24"/>
      <c r="K27" s="27"/>
      <c r="L27" s="23"/>
      <c r="M27" s="25"/>
    </row>
    <row r="28" ht="14.25" customHeight="1">
      <c r="A28" s="18"/>
      <c r="B28" s="10"/>
      <c r="C28" s="19"/>
      <c r="D28" s="20"/>
      <c r="E28" s="20"/>
      <c r="F28" s="10"/>
      <c r="G28" s="10"/>
      <c r="H28" s="19"/>
      <c r="I28" s="10"/>
      <c r="J28" s="20"/>
      <c r="K28" s="26"/>
      <c r="L28" s="19"/>
      <c r="M28" s="21"/>
    </row>
    <row r="29" ht="14.25" customHeight="1">
      <c r="A29" s="22"/>
      <c r="B29" s="16"/>
      <c r="C29" s="23"/>
      <c r="D29" s="24"/>
      <c r="E29" s="24"/>
      <c r="F29" s="16"/>
      <c r="G29" s="16"/>
      <c r="H29" s="23"/>
      <c r="I29" s="16"/>
      <c r="J29" s="24"/>
      <c r="K29" s="27"/>
      <c r="L29" s="23"/>
      <c r="M29" s="25"/>
    </row>
    <row r="30" ht="14.25" customHeight="1">
      <c r="A30" s="18"/>
      <c r="B30" s="10"/>
      <c r="C30" s="19"/>
      <c r="D30" s="20"/>
      <c r="E30" s="20"/>
      <c r="F30" s="10"/>
      <c r="G30" s="10"/>
      <c r="H30" s="19"/>
      <c r="I30" s="10"/>
      <c r="J30" s="20"/>
      <c r="K30" s="26"/>
      <c r="L30" s="19"/>
      <c r="M30" s="21"/>
    </row>
    <row r="31" ht="14.25" customHeight="1">
      <c r="A31" s="22"/>
      <c r="B31" s="16"/>
      <c r="C31" s="23"/>
      <c r="D31" s="24"/>
      <c r="E31" s="24"/>
      <c r="F31" s="16"/>
      <c r="G31" s="16"/>
      <c r="H31" s="23"/>
      <c r="I31" s="16"/>
      <c r="J31" s="24"/>
      <c r="K31" s="27"/>
      <c r="L31" s="23"/>
      <c r="M31" s="25"/>
    </row>
    <row r="32" ht="14.25" customHeight="1">
      <c r="A32" s="18"/>
      <c r="B32" s="10"/>
      <c r="C32" s="19"/>
      <c r="D32" s="20"/>
      <c r="E32" s="20"/>
      <c r="F32" s="10"/>
      <c r="G32" s="10"/>
      <c r="H32" s="19"/>
      <c r="I32" s="10"/>
      <c r="J32" s="20"/>
      <c r="K32" s="26"/>
      <c r="L32" s="19"/>
      <c r="M32" s="21"/>
    </row>
    <row r="33" ht="14.25" customHeight="1">
      <c r="A33" s="22"/>
      <c r="B33" s="16"/>
      <c r="C33" s="23"/>
      <c r="D33" s="24"/>
      <c r="E33" s="24"/>
      <c r="F33" s="16"/>
      <c r="G33" s="16"/>
      <c r="H33" s="23"/>
      <c r="I33" s="16"/>
      <c r="J33" s="24"/>
      <c r="K33" s="27"/>
      <c r="L33" s="23"/>
      <c r="M33" s="25"/>
    </row>
    <row r="34" ht="14.25" customHeight="1">
      <c r="A34" s="18"/>
      <c r="B34" s="10"/>
      <c r="C34" s="19"/>
      <c r="D34" s="20"/>
      <c r="E34" s="20"/>
      <c r="F34" s="10"/>
      <c r="G34" s="10"/>
      <c r="H34" s="19"/>
      <c r="I34" s="10"/>
      <c r="J34" s="20"/>
      <c r="K34" s="26"/>
      <c r="L34" s="19"/>
      <c r="M34" s="21"/>
    </row>
    <row r="35" ht="14.25" customHeight="1">
      <c r="A35" s="22"/>
      <c r="B35" s="16"/>
      <c r="C35" s="23"/>
      <c r="D35" s="24"/>
      <c r="E35" s="24"/>
      <c r="F35" s="16"/>
      <c r="G35" s="16"/>
      <c r="H35" s="23"/>
      <c r="I35" s="16"/>
      <c r="J35" s="24"/>
      <c r="K35" s="27"/>
      <c r="L35" s="23"/>
      <c r="M35" s="25"/>
    </row>
    <row r="36" ht="14.25" customHeight="1">
      <c r="A36" s="18"/>
      <c r="B36" s="10"/>
      <c r="C36" s="19"/>
      <c r="D36" s="20"/>
      <c r="E36" s="20"/>
      <c r="F36" s="10"/>
      <c r="G36" s="10"/>
      <c r="H36" s="19"/>
      <c r="I36" s="10"/>
      <c r="J36" s="20"/>
      <c r="K36" s="26"/>
      <c r="L36" s="19"/>
      <c r="M36" s="21"/>
    </row>
    <row r="37" ht="14.25" customHeight="1">
      <c r="A37" s="22"/>
      <c r="B37" s="16"/>
      <c r="C37" s="23"/>
      <c r="D37" s="24"/>
      <c r="E37" s="24"/>
      <c r="F37" s="16"/>
      <c r="G37" s="16"/>
      <c r="H37" s="23"/>
      <c r="I37" s="16"/>
      <c r="J37" s="24"/>
      <c r="K37" s="27"/>
      <c r="L37" s="23"/>
      <c r="M37" s="25"/>
    </row>
    <row r="38" ht="14.25" customHeight="1">
      <c r="A38" s="18"/>
      <c r="B38" s="10"/>
      <c r="C38" s="19"/>
      <c r="D38" s="20"/>
      <c r="E38" s="20"/>
      <c r="F38" s="10"/>
      <c r="G38" s="10"/>
      <c r="H38" s="19"/>
      <c r="I38" s="10"/>
      <c r="J38" s="20"/>
      <c r="K38" s="26"/>
      <c r="L38" s="19"/>
      <c r="M38" s="21"/>
    </row>
    <row r="39" ht="14.25" customHeight="1">
      <c r="A39" s="22"/>
      <c r="B39" s="16"/>
      <c r="C39" s="23"/>
      <c r="D39" s="24"/>
      <c r="E39" s="24"/>
      <c r="F39" s="16"/>
      <c r="G39" s="16"/>
      <c r="H39" s="23"/>
      <c r="I39" s="16"/>
      <c r="J39" s="24"/>
      <c r="K39" s="27"/>
      <c r="L39" s="23"/>
      <c r="M39" s="25"/>
    </row>
    <row r="40" ht="14.25" customHeight="1">
      <c r="A40" s="18"/>
      <c r="B40" s="10"/>
      <c r="C40" s="19"/>
      <c r="D40" s="20"/>
      <c r="E40" s="20"/>
      <c r="F40" s="10"/>
      <c r="G40" s="10"/>
      <c r="H40" s="19"/>
      <c r="I40" s="10"/>
      <c r="J40" s="20"/>
      <c r="K40" s="26"/>
      <c r="L40" s="19"/>
      <c r="M40" s="21"/>
    </row>
    <row r="41" ht="14.25" customHeight="1">
      <c r="A41" s="22"/>
      <c r="B41" s="16"/>
      <c r="C41" s="23"/>
      <c r="D41" s="24"/>
      <c r="E41" s="24"/>
      <c r="F41" s="16"/>
      <c r="G41" s="16"/>
      <c r="H41" s="23"/>
      <c r="I41" s="16"/>
      <c r="J41" s="24"/>
      <c r="K41" s="27"/>
      <c r="L41" s="23"/>
      <c r="M41" s="25"/>
    </row>
    <row r="42" ht="14.25" customHeight="1">
      <c r="A42" s="18"/>
      <c r="B42" s="10"/>
      <c r="C42" s="19"/>
      <c r="D42" s="20"/>
      <c r="E42" s="20"/>
      <c r="F42" s="10"/>
      <c r="G42" s="10"/>
      <c r="H42" s="19"/>
      <c r="I42" s="10"/>
      <c r="J42" s="20"/>
      <c r="K42" s="26"/>
      <c r="L42" s="19"/>
      <c r="M42" s="21"/>
    </row>
    <row r="43" ht="14.25" customHeight="1">
      <c r="A43" s="22"/>
      <c r="B43" s="16"/>
      <c r="C43" s="23"/>
      <c r="D43" s="24"/>
      <c r="E43" s="24"/>
      <c r="F43" s="16"/>
      <c r="G43" s="16"/>
      <c r="H43" s="23"/>
      <c r="I43" s="16"/>
      <c r="J43" s="24"/>
      <c r="K43" s="27"/>
      <c r="L43" s="23"/>
      <c r="M43" s="25"/>
    </row>
    <row r="44" ht="14.25" customHeight="1">
      <c r="A44" s="18"/>
      <c r="B44" s="10"/>
      <c r="C44" s="19"/>
      <c r="D44" s="20"/>
      <c r="E44" s="20"/>
      <c r="F44" s="10"/>
      <c r="G44" s="10"/>
      <c r="H44" s="19"/>
      <c r="I44" s="10"/>
      <c r="J44" s="20"/>
      <c r="K44" s="26"/>
      <c r="L44" s="19"/>
      <c r="M44" s="21"/>
    </row>
    <row r="45" ht="14.25" customHeight="1">
      <c r="A45" s="22"/>
      <c r="B45" s="16"/>
      <c r="C45" s="23"/>
      <c r="D45" s="24"/>
      <c r="E45" s="24"/>
      <c r="F45" s="16"/>
      <c r="G45" s="16"/>
      <c r="H45" s="23"/>
      <c r="I45" s="16"/>
      <c r="J45" s="24"/>
      <c r="K45" s="27"/>
      <c r="L45" s="23"/>
      <c r="M45" s="25"/>
    </row>
    <row r="46" ht="14.25" customHeight="1">
      <c r="A46" s="18"/>
      <c r="B46" s="10"/>
      <c r="C46" s="19"/>
      <c r="D46" s="20"/>
      <c r="E46" s="20"/>
      <c r="F46" s="10"/>
      <c r="G46" s="10"/>
      <c r="H46" s="19"/>
      <c r="I46" s="10"/>
      <c r="J46" s="20"/>
      <c r="K46" s="26"/>
      <c r="L46" s="19"/>
      <c r="M46" s="21"/>
    </row>
    <row r="47" ht="14.25" customHeight="1">
      <c r="A47" s="22"/>
      <c r="B47" s="16"/>
      <c r="C47" s="23"/>
      <c r="D47" s="24"/>
      <c r="E47" s="24"/>
      <c r="F47" s="16"/>
      <c r="G47" s="16"/>
      <c r="H47" s="23"/>
      <c r="I47" s="16"/>
      <c r="J47" s="24"/>
      <c r="K47" s="27"/>
      <c r="L47" s="23"/>
      <c r="M47" s="25"/>
    </row>
    <row r="48" ht="14.25" customHeight="1">
      <c r="A48" s="18"/>
      <c r="B48" s="10"/>
      <c r="C48" s="19"/>
      <c r="D48" s="20"/>
      <c r="E48" s="20"/>
      <c r="F48" s="10"/>
      <c r="G48" s="10"/>
      <c r="H48" s="19"/>
      <c r="I48" s="10"/>
      <c r="J48" s="20"/>
      <c r="K48" s="26"/>
      <c r="L48" s="19"/>
      <c r="M48" s="21"/>
    </row>
    <row r="49" ht="14.25" customHeight="1">
      <c r="A49" s="22"/>
      <c r="B49" s="16"/>
      <c r="C49" s="23"/>
      <c r="D49" s="24"/>
      <c r="E49" s="24"/>
      <c r="F49" s="16"/>
      <c r="G49" s="16"/>
      <c r="H49" s="23"/>
      <c r="I49" s="16"/>
      <c r="J49" s="24"/>
      <c r="K49" s="27"/>
      <c r="L49" s="23"/>
      <c r="M49" s="25"/>
    </row>
    <row r="50" ht="14.25" customHeight="1">
      <c r="A50" s="18"/>
      <c r="B50" s="10"/>
      <c r="C50" s="19"/>
      <c r="D50" s="20"/>
      <c r="E50" s="20"/>
      <c r="F50" s="10"/>
      <c r="G50" s="10"/>
      <c r="H50" s="19"/>
      <c r="I50" s="10"/>
      <c r="J50" s="20"/>
      <c r="K50" s="26"/>
      <c r="L50" s="19"/>
      <c r="M50" s="21"/>
    </row>
    <row r="51" ht="14.25" customHeight="1">
      <c r="A51" s="22"/>
      <c r="B51" s="16"/>
      <c r="C51" s="23"/>
      <c r="D51" s="24"/>
      <c r="E51" s="24"/>
      <c r="F51" s="16"/>
      <c r="G51" s="16"/>
      <c r="H51" s="23"/>
      <c r="I51" s="16"/>
      <c r="J51" s="24"/>
      <c r="K51" s="27"/>
      <c r="L51" s="23"/>
      <c r="M51" s="25"/>
    </row>
    <row r="52" ht="14.25" customHeight="1">
      <c r="A52" s="18"/>
      <c r="B52" s="10"/>
      <c r="C52" s="19"/>
      <c r="D52" s="20"/>
      <c r="E52" s="20"/>
      <c r="F52" s="10"/>
      <c r="G52" s="10"/>
      <c r="H52" s="19"/>
      <c r="I52" s="10"/>
      <c r="J52" s="20"/>
      <c r="K52" s="26"/>
      <c r="L52" s="19"/>
      <c r="M52" s="21"/>
    </row>
    <row r="53" ht="14.25" customHeight="1">
      <c r="A53" s="28"/>
      <c r="B53" s="29"/>
      <c r="C53" s="30"/>
      <c r="D53" s="31"/>
      <c r="E53" s="31"/>
      <c r="F53" s="29"/>
      <c r="G53" s="29"/>
      <c r="H53" s="30"/>
      <c r="I53" s="29"/>
      <c r="J53" s="31"/>
      <c r="K53" s="32"/>
      <c r="L53" s="30"/>
      <c r="M53" s="33"/>
    </row>
  </sheetData>
  <dataValidations>
    <dataValidation type="list" allowBlank="1" sqref="E2:E53">
      <formula1>"Caja Blanca,Caja Negra,Caja Gris"</formula1>
    </dataValidation>
    <dataValidation type="list" allowBlank="1" sqref="J2:J53">
      <formula1>"Aprobada,Evaluada,En revisión,Excluida,Pendiente"</formula1>
    </dataValidation>
    <dataValidation type="list" allowBlank="1" sqref="D2:D53">
      <formula1>"Funcional,No Funcional,De Regración"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14"/>
  </cols>
  <sheetData>
    <row r="6">
      <c r="B6" s="34" t="s">
        <v>21</v>
      </c>
      <c r="C6" s="35" t="s">
        <v>122</v>
      </c>
      <c r="D6" s="36"/>
      <c r="E6" s="36"/>
      <c r="F6" s="36"/>
      <c r="G6" s="36"/>
      <c r="H6" s="36"/>
      <c r="I6" s="36"/>
      <c r="J6" s="36"/>
      <c r="K6" s="36"/>
      <c r="L6" s="37"/>
    </row>
    <row r="7">
      <c r="B7" s="34" t="s">
        <v>84</v>
      </c>
      <c r="C7" s="35" t="s">
        <v>123</v>
      </c>
      <c r="D7" s="36"/>
      <c r="E7" s="36"/>
      <c r="F7" s="36"/>
      <c r="G7" s="36"/>
      <c r="H7" s="36"/>
      <c r="I7" s="36"/>
      <c r="J7" s="36"/>
      <c r="K7" s="36"/>
      <c r="L7" s="37"/>
    </row>
    <row r="8">
      <c r="B8" s="34" t="s">
        <v>31</v>
      </c>
      <c r="C8" s="35" t="s">
        <v>124</v>
      </c>
      <c r="D8" s="36"/>
      <c r="E8" s="36"/>
      <c r="F8" s="36"/>
      <c r="G8" s="36"/>
      <c r="H8" s="36"/>
      <c r="I8" s="36"/>
      <c r="J8" s="36"/>
      <c r="K8" s="36"/>
      <c r="L8" s="37"/>
    </row>
    <row r="9">
      <c r="B9" s="34" t="s">
        <v>48</v>
      </c>
      <c r="C9" s="35" t="s">
        <v>125</v>
      </c>
      <c r="D9" s="36"/>
      <c r="E9" s="36"/>
      <c r="F9" s="36"/>
      <c r="G9" s="36"/>
      <c r="H9" s="36"/>
      <c r="I9" s="36"/>
      <c r="J9" s="36"/>
      <c r="K9" s="36"/>
      <c r="L9" s="37"/>
    </row>
    <row r="10">
      <c r="B10" s="34" t="s">
        <v>39</v>
      </c>
      <c r="C10" s="35" t="s">
        <v>126</v>
      </c>
      <c r="D10" s="36"/>
      <c r="E10" s="36"/>
      <c r="F10" s="36"/>
      <c r="G10" s="36"/>
      <c r="H10" s="36"/>
      <c r="I10" s="36"/>
      <c r="J10" s="36"/>
      <c r="K10" s="36"/>
      <c r="L10" s="37"/>
    </row>
  </sheetData>
  <mergeCells count="5">
    <mergeCell ref="C6:L6"/>
    <mergeCell ref="C7:L7"/>
    <mergeCell ref="C8:L8"/>
    <mergeCell ref="C9:L9"/>
    <mergeCell ref="C10:L10"/>
  </mergeCells>
  <dataValidations>
    <dataValidation type="list" allowBlank="1" showErrorMessage="1" sqref="B6:B10">
      <formula1>"Aprobada,Evaluada,En revisión,Excluida,Pendiente"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29"/>
    <col customWidth="1" min="3" max="5" width="10.71"/>
    <col customWidth="1" min="6" max="6" width="12.0"/>
    <col customWidth="1" min="7" max="12" width="10.71"/>
    <col customWidth="1" min="13" max="13" width="12.0"/>
    <col customWidth="1" min="14" max="26" width="10.71"/>
  </cols>
  <sheetData>
    <row r="1" ht="14.25" customHeight="1"/>
    <row r="2" ht="14.25" customHeight="1"/>
    <row r="3" ht="14.25" customHeight="1">
      <c r="E3" s="38" t="s">
        <v>16</v>
      </c>
      <c r="F3" s="38" t="s">
        <v>17</v>
      </c>
    </row>
    <row r="4" ht="14.25" customHeight="1">
      <c r="E4" s="38" t="s">
        <v>98</v>
      </c>
      <c r="F4" s="38" t="s">
        <v>127</v>
      </c>
    </row>
    <row r="5" ht="14.25" customHeight="1">
      <c r="E5" s="38" t="s">
        <v>128</v>
      </c>
      <c r="F5" s="38" t="s">
        <v>63</v>
      </c>
    </row>
    <row r="6" ht="14.25" customHeight="1"/>
    <row r="7" ht="14.25" customHeight="1"/>
    <row r="8" ht="14.25" customHeight="1"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</row>
    <row r="9" ht="14.25" customHeight="1"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</row>
    <row r="10" ht="14.25" customHeight="1"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</row>
    <row r="11" ht="14.25" customHeight="1"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</row>
    <row r="12" ht="14.25" customHeight="1"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</row>
    <row r="13" ht="14.25" customHeight="1"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</row>
    <row r="14" ht="14.25" customHeight="1"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</row>
    <row r="15" ht="14.25" customHeight="1"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</row>
    <row r="16" ht="14.25" customHeight="1">
      <c r="D16" s="40"/>
      <c r="E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</row>
    <row r="17" ht="14.25" customHeight="1">
      <c r="A17" s="41" t="s">
        <v>131</v>
      </c>
      <c r="B17" s="41" t="s">
        <v>132</v>
      </c>
      <c r="C17" s="42" t="s">
        <v>130</v>
      </c>
      <c r="D17" s="42" t="s">
        <v>21</v>
      </c>
      <c r="E17" s="42" t="s">
        <v>84</v>
      </c>
      <c r="F17" s="42" t="s">
        <v>48</v>
      </c>
      <c r="G17" s="42" t="s">
        <v>39</v>
      </c>
      <c r="H17" s="42" t="s">
        <v>133</v>
      </c>
      <c r="I17" s="42" t="s">
        <v>134</v>
      </c>
      <c r="J17" s="42" t="s">
        <v>135</v>
      </c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1"/>
      <c r="V17" s="41"/>
      <c r="W17" s="41"/>
      <c r="X17" s="41"/>
      <c r="Y17" s="41"/>
      <c r="Z17" s="41"/>
    </row>
    <row r="18" ht="14.25" customHeight="1">
      <c r="A18" s="38" t="s">
        <v>16</v>
      </c>
      <c r="B18" s="38" t="s">
        <v>136</v>
      </c>
      <c r="C18" s="40">
        <v>39.0</v>
      </c>
      <c r="D18" s="40">
        <v>7.0</v>
      </c>
      <c r="E18" s="40">
        <v>6.0</v>
      </c>
      <c r="F18" s="40">
        <v>25.0</v>
      </c>
      <c r="G18" s="40">
        <v>1.0</v>
      </c>
      <c r="H18" s="43">
        <f t="shared" ref="H18:I18" si="1">D18/$C18</f>
        <v>0.1794871795</v>
      </c>
      <c r="I18" s="43">
        <f t="shared" si="1"/>
        <v>0.1538461538</v>
      </c>
      <c r="J18" s="43">
        <f t="shared" ref="J18:J23" si="3">(G18)/$C18</f>
        <v>0.02564102564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ht="14.25" customHeight="1">
      <c r="B19" s="38" t="s">
        <v>137</v>
      </c>
      <c r="C19" s="40">
        <v>42.0</v>
      </c>
      <c r="D19" s="40">
        <v>19.0</v>
      </c>
      <c r="E19" s="40">
        <v>4.0</v>
      </c>
      <c r="F19" s="40">
        <v>19.0</v>
      </c>
      <c r="G19" s="40"/>
      <c r="H19" s="43">
        <f t="shared" ref="H19:I19" si="2">D19/$C19</f>
        <v>0.4523809524</v>
      </c>
      <c r="I19" s="43">
        <f t="shared" si="2"/>
        <v>0.09523809524</v>
      </c>
      <c r="J19" s="43">
        <f t="shared" si="3"/>
        <v>0</v>
      </c>
    </row>
    <row r="20" ht="14.25" customHeight="1">
      <c r="B20" s="38" t="s">
        <v>138</v>
      </c>
      <c r="C20" s="40">
        <v>71.0</v>
      </c>
      <c r="D20" s="40">
        <v>15.0</v>
      </c>
      <c r="E20" s="40">
        <v>10.0</v>
      </c>
      <c r="F20" s="40">
        <v>41.0</v>
      </c>
      <c r="G20" s="40">
        <v>5.0</v>
      </c>
      <c r="H20" s="43">
        <f t="shared" ref="H20:I20" si="4">D20/$C20</f>
        <v>0.2112676056</v>
      </c>
      <c r="I20" s="43">
        <f t="shared" si="4"/>
        <v>0.1408450704</v>
      </c>
      <c r="J20" s="43">
        <f t="shared" si="3"/>
        <v>0.07042253521</v>
      </c>
    </row>
    <row r="21" ht="14.25" customHeight="1">
      <c r="B21" s="38" t="s">
        <v>139</v>
      </c>
      <c r="C21" s="40">
        <v>8.0</v>
      </c>
      <c r="D21" s="40"/>
      <c r="E21" s="40"/>
      <c r="F21" s="40">
        <v>8.0</v>
      </c>
      <c r="G21" s="40"/>
      <c r="H21" s="43">
        <f t="shared" ref="H21:I21" si="5">D21/$C21</f>
        <v>0</v>
      </c>
      <c r="I21" s="43">
        <f t="shared" si="5"/>
        <v>0</v>
      </c>
      <c r="J21" s="43">
        <f t="shared" si="3"/>
        <v>0</v>
      </c>
    </row>
    <row r="22" ht="14.25" customHeight="1">
      <c r="A22" s="38" t="s">
        <v>98</v>
      </c>
      <c r="B22" s="38" t="s">
        <v>139</v>
      </c>
      <c r="C22" s="40">
        <v>26.0</v>
      </c>
      <c r="D22" s="40">
        <v>13.0</v>
      </c>
      <c r="E22" s="40"/>
      <c r="F22" s="40">
        <v>8.0</v>
      </c>
      <c r="G22" s="40">
        <v>5.0</v>
      </c>
      <c r="H22" s="43">
        <f t="shared" ref="H22:I22" si="6">D22/$C22</f>
        <v>0.5</v>
      </c>
      <c r="I22" s="43">
        <f t="shared" si="6"/>
        <v>0</v>
      </c>
      <c r="J22" s="43">
        <f t="shared" si="3"/>
        <v>0.1923076923</v>
      </c>
    </row>
    <row r="23" ht="14.25" customHeight="1">
      <c r="A23" s="38" t="s">
        <v>130</v>
      </c>
      <c r="C23" s="40">
        <v>186.0</v>
      </c>
      <c r="D23" s="40">
        <v>54.0</v>
      </c>
      <c r="E23" s="40">
        <v>20.0</v>
      </c>
      <c r="F23" s="40">
        <v>101.0</v>
      </c>
      <c r="G23" s="40">
        <v>11.0</v>
      </c>
      <c r="H23" s="43">
        <f t="shared" ref="H23:I23" si="7">D23/$C23</f>
        <v>0.2903225806</v>
      </c>
      <c r="I23" s="43">
        <f t="shared" si="7"/>
        <v>0.1075268817</v>
      </c>
      <c r="J23" s="43">
        <f t="shared" si="3"/>
        <v>0.05913978495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2023-06-30T21:13:15Z</dcterms:created>
  <dc:creator>Guzman Bozo, Jorge</dc:creator>
</cp:coreProperties>
</file>