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enat\OneDrive\Área de Trabalho\Data Science\Bundesliga 1\"/>
    </mc:Choice>
  </mc:AlternateContent>
  <xr:revisionPtr revIDLastSave="0" documentId="13_ncr:1_{B7A4E806-515E-49EF-80CA-D9577A967794}" xr6:coauthVersionLast="47" xr6:coauthVersionMax="47" xr10:uidLastSave="{00000000-0000-0000-0000-000000000000}"/>
  <bookViews>
    <workbookView xWindow="7425" yWindow="-12900" windowWidth="22710" windowHeight="1225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Z12" i="1" l="1"/>
  <c r="Z11" i="1"/>
  <c r="Z1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2" i="1"/>
  <c r="V4" i="1"/>
  <c r="V8" i="1"/>
  <c r="V12" i="1"/>
  <c r="V16" i="1"/>
  <c r="V19" i="1"/>
  <c r="W19" i="1" s="1"/>
  <c r="V20" i="1"/>
  <c r="V24" i="1"/>
  <c r="V28" i="1"/>
  <c r="V32" i="1"/>
  <c r="V35" i="1"/>
  <c r="V36" i="1"/>
  <c r="V40" i="1"/>
  <c r="V44" i="1"/>
  <c r="V48" i="1"/>
  <c r="V51" i="1"/>
  <c r="V52" i="1"/>
  <c r="V56" i="1"/>
  <c r="V60" i="1"/>
  <c r="V64" i="1"/>
  <c r="V67" i="1"/>
  <c r="V68" i="1"/>
  <c r="V72" i="1"/>
  <c r="V76" i="1"/>
  <c r="V80" i="1"/>
  <c r="V83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S3" i="1"/>
  <c r="V3" i="1" s="1"/>
  <c r="W3" i="1" s="1"/>
  <c r="T3" i="1"/>
  <c r="U3" i="1"/>
  <c r="S4" i="1"/>
  <c r="T4" i="1"/>
  <c r="W4" i="1" s="1"/>
  <c r="U4" i="1"/>
  <c r="S5" i="1"/>
  <c r="V5" i="1" s="1"/>
  <c r="W5" i="1" s="1"/>
  <c r="T5" i="1"/>
  <c r="U5" i="1"/>
  <c r="S6" i="1"/>
  <c r="V6" i="1" s="1"/>
  <c r="T6" i="1"/>
  <c r="W6" i="1" s="1"/>
  <c r="U6" i="1"/>
  <c r="S7" i="1"/>
  <c r="V7" i="1" s="1"/>
  <c r="T7" i="1"/>
  <c r="W7" i="1" s="1"/>
  <c r="U7" i="1"/>
  <c r="S8" i="1"/>
  <c r="T8" i="1"/>
  <c r="U8" i="1"/>
  <c r="S9" i="1"/>
  <c r="V9" i="1" s="1"/>
  <c r="W9" i="1" s="1"/>
  <c r="T9" i="1"/>
  <c r="U9" i="1"/>
  <c r="S10" i="1"/>
  <c r="V10" i="1" s="1"/>
  <c r="T10" i="1"/>
  <c r="W10" i="1" s="1"/>
  <c r="U10" i="1"/>
  <c r="S11" i="1"/>
  <c r="V11" i="1" s="1"/>
  <c r="W11" i="1" s="1"/>
  <c r="T11" i="1"/>
  <c r="U11" i="1"/>
  <c r="S12" i="1"/>
  <c r="T12" i="1"/>
  <c r="W12" i="1" s="1"/>
  <c r="U12" i="1"/>
  <c r="S13" i="1"/>
  <c r="V13" i="1" s="1"/>
  <c r="W13" i="1" s="1"/>
  <c r="T13" i="1"/>
  <c r="U13" i="1"/>
  <c r="S14" i="1"/>
  <c r="V14" i="1" s="1"/>
  <c r="T14" i="1"/>
  <c r="W14" i="1" s="1"/>
  <c r="U14" i="1"/>
  <c r="S15" i="1"/>
  <c r="V15" i="1" s="1"/>
  <c r="T15" i="1"/>
  <c r="W15" i="1" s="1"/>
  <c r="U15" i="1"/>
  <c r="S16" i="1"/>
  <c r="T16" i="1"/>
  <c r="W16" i="1" s="1"/>
  <c r="U16" i="1"/>
  <c r="S17" i="1"/>
  <c r="V17" i="1" s="1"/>
  <c r="W17" i="1" s="1"/>
  <c r="T17" i="1"/>
  <c r="U17" i="1"/>
  <c r="S18" i="1"/>
  <c r="V18" i="1" s="1"/>
  <c r="T18" i="1"/>
  <c r="W18" i="1" s="1"/>
  <c r="U18" i="1"/>
  <c r="S19" i="1"/>
  <c r="T19" i="1"/>
  <c r="U19" i="1"/>
  <c r="S20" i="1"/>
  <c r="T20" i="1"/>
  <c r="W20" i="1" s="1"/>
  <c r="U20" i="1"/>
  <c r="S21" i="1"/>
  <c r="V21" i="1" s="1"/>
  <c r="W21" i="1" s="1"/>
  <c r="T21" i="1"/>
  <c r="U21" i="1"/>
  <c r="S22" i="1"/>
  <c r="V22" i="1" s="1"/>
  <c r="T22" i="1"/>
  <c r="W22" i="1" s="1"/>
  <c r="U22" i="1"/>
  <c r="S23" i="1"/>
  <c r="V23" i="1" s="1"/>
  <c r="T23" i="1"/>
  <c r="W23" i="1" s="1"/>
  <c r="U23" i="1"/>
  <c r="S24" i="1"/>
  <c r="T24" i="1"/>
  <c r="U24" i="1"/>
  <c r="S25" i="1"/>
  <c r="V25" i="1" s="1"/>
  <c r="W25" i="1" s="1"/>
  <c r="T25" i="1"/>
  <c r="U25" i="1"/>
  <c r="S26" i="1"/>
  <c r="V26" i="1" s="1"/>
  <c r="T26" i="1"/>
  <c r="W26" i="1" s="1"/>
  <c r="U26" i="1"/>
  <c r="S27" i="1"/>
  <c r="V27" i="1" s="1"/>
  <c r="T27" i="1"/>
  <c r="W27" i="1" s="1"/>
  <c r="U27" i="1"/>
  <c r="S28" i="1"/>
  <c r="T28" i="1"/>
  <c r="W28" i="1" s="1"/>
  <c r="U28" i="1"/>
  <c r="S29" i="1"/>
  <c r="V29" i="1" s="1"/>
  <c r="W29" i="1" s="1"/>
  <c r="T29" i="1"/>
  <c r="U29" i="1"/>
  <c r="S30" i="1"/>
  <c r="V30" i="1" s="1"/>
  <c r="T30" i="1"/>
  <c r="W30" i="1" s="1"/>
  <c r="U30" i="1"/>
  <c r="S31" i="1"/>
  <c r="V31" i="1" s="1"/>
  <c r="T31" i="1"/>
  <c r="W31" i="1" s="1"/>
  <c r="U31" i="1"/>
  <c r="S32" i="1"/>
  <c r="T32" i="1"/>
  <c r="W32" i="1" s="1"/>
  <c r="U32" i="1"/>
  <c r="S33" i="1"/>
  <c r="V33" i="1" s="1"/>
  <c r="W33" i="1" s="1"/>
  <c r="T33" i="1"/>
  <c r="U33" i="1"/>
  <c r="S34" i="1"/>
  <c r="V34" i="1" s="1"/>
  <c r="T34" i="1"/>
  <c r="W34" i="1" s="1"/>
  <c r="U34" i="1"/>
  <c r="S35" i="1"/>
  <c r="T35" i="1"/>
  <c r="W35" i="1" s="1"/>
  <c r="U35" i="1"/>
  <c r="S36" i="1"/>
  <c r="T36" i="1"/>
  <c r="W36" i="1" s="1"/>
  <c r="U36" i="1"/>
  <c r="S37" i="1"/>
  <c r="V37" i="1" s="1"/>
  <c r="W37" i="1" s="1"/>
  <c r="T37" i="1"/>
  <c r="U37" i="1"/>
  <c r="S38" i="1"/>
  <c r="V38" i="1" s="1"/>
  <c r="T38" i="1"/>
  <c r="W38" i="1" s="1"/>
  <c r="U38" i="1"/>
  <c r="S39" i="1"/>
  <c r="V39" i="1" s="1"/>
  <c r="T39" i="1"/>
  <c r="W39" i="1" s="1"/>
  <c r="U39" i="1"/>
  <c r="S40" i="1"/>
  <c r="T40" i="1"/>
  <c r="U40" i="1"/>
  <c r="S41" i="1"/>
  <c r="V41" i="1" s="1"/>
  <c r="W41" i="1" s="1"/>
  <c r="T41" i="1"/>
  <c r="U41" i="1"/>
  <c r="S42" i="1"/>
  <c r="V42" i="1" s="1"/>
  <c r="T42" i="1"/>
  <c r="W42" i="1" s="1"/>
  <c r="U42" i="1"/>
  <c r="S43" i="1"/>
  <c r="V43" i="1" s="1"/>
  <c r="T43" i="1"/>
  <c r="W43" i="1" s="1"/>
  <c r="U43" i="1"/>
  <c r="S44" i="1"/>
  <c r="T44" i="1"/>
  <c r="W44" i="1" s="1"/>
  <c r="U44" i="1"/>
  <c r="S45" i="1"/>
  <c r="V45" i="1" s="1"/>
  <c r="W45" i="1" s="1"/>
  <c r="T45" i="1"/>
  <c r="U45" i="1"/>
  <c r="S46" i="1"/>
  <c r="V46" i="1" s="1"/>
  <c r="T46" i="1"/>
  <c r="W46" i="1" s="1"/>
  <c r="U46" i="1"/>
  <c r="S47" i="1"/>
  <c r="V47" i="1" s="1"/>
  <c r="T47" i="1"/>
  <c r="W47" i="1" s="1"/>
  <c r="U47" i="1"/>
  <c r="S48" i="1"/>
  <c r="T48" i="1"/>
  <c r="W48" i="1" s="1"/>
  <c r="U48" i="1"/>
  <c r="S49" i="1"/>
  <c r="V49" i="1" s="1"/>
  <c r="W49" i="1" s="1"/>
  <c r="T49" i="1"/>
  <c r="U49" i="1"/>
  <c r="S50" i="1"/>
  <c r="V50" i="1" s="1"/>
  <c r="T50" i="1"/>
  <c r="W50" i="1" s="1"/>
  <c r="U50" i="1"/>
  <c r="S51" i="1"/>
  <c r="T51" i="1"/>
  <c r="W51" i="1" s="1"/>
  <c r="U51" i="1"/>
  <c r="S52" i="1"/>
  <c r="T52" i="1"/>
  <c r="W52" i="1" s="1"/>
  <c r="U52" i="1"/>
  <c r="S53" i="1"/>
  <c r="V53" i="1" s="1"/>
  <c r="W53" i="1" s="1"/>
  <c r="T53" i="1"/>
  <c r="U53" i="1"/>
  <c r="S54" i="1"/>
  <c r="V54" i="1" s="1"/>
  <c r="T54" i="1"/>
  <c r="W54" i="1" s="1"/>
  <c r="U54" i="1"/>
  <c r="S55" i="1"/>
  <c r="V55" i="1" s="1"/>
  <c r="T55" i="1"/>
  <c r="W55" i="1" s="1"/>
  <c r="U55" i="1"/>
  <c r="S56" i="1"/>
  <c r="T56" i="1"/>
  <c r="U56" i="1"/>
  <c r="S57" i="1"/>
  <c r="V57" i="1" s="1"/>
  <c r="W57" i="1" s="1"/>
  <c r="T57" i="1"/>
  <c r="U57" i="1"/>
  <c r="S58" i="1"/>
  <c r="V58" i="1" s="1"/>
  <c r="T58" i="1"/>
  <c r="W58" i="1" s="1"/>
  <c r="U58" i="1"/>
  <c r="S59" i="1"/>
  <c r="V59" i="1" s="1"/>
  <c r="T59" i="1"/>
  <c r="W59" i="1" s="1"/>
  <c r="U59" i="1"/>
  <c r="S60" i="1"/>
  <c r="T60" i="1"/>
  <c r="W60" i="1" s="1"/>
  <c r="U60" i="1"/>
  <c r="S61" i="1"/>
  <c r="V61" i="1" s="1"/>
  <c r="W61" i="1" s="1"/>
  <c r="T61" i="1"/>
  <c r="U61" i="1"/>
  <c r="S62" i="1"/>
  <c r="V62" i="1" s="1"/>
  <c r="T62" i="1"/>
  <c r="W62" i="1" s="1"/>
  <c r="U62" i="1"/>
  <c r="S63" i="1"/>
  <c r="V63" i="1" s="1"/>
  <c r="T63" i="1"/>
  <c r="W63" i="1" s="1"/>
  <c r="U63" i="1"/>
  <c r="S64" i="1"/>
  <c r="T64" i="1"/>
  <c r="W64" i="1" s="1"/>
  <c r="U64" i="1"/>
  <c r="S65" i="1"/>
  <c r="V65" i="1" s="1"/>
  <c r="W65" i="1" s="1"/>
  <c r="T65" i="1"/>
  <c r="U65" i="1"/>
  <c r="S66" i="1"/>
  <c r="V66" i="1" s="1"/>
  <c r="T66" i="1"/>
  <c r="W66" i="1" s="1"/>
  <c r="U66" i="1"/>
  <c r="S67" i="1"/>
  <c r="T67" i="1"/>
  <c r="W67" i="1" s="1"/>
  <c r="U67" i="1"/>
  <c r="S68" i="1"/>
  <c r="T68" i="1"/>
  <c r="W68" i="1" s="1"/>
  <c r="U68" i="1"/>
  <c r="S69" i="1"/>
  <c r="V69" i="1" s="1"/>
  <c r="W69" i="1" s="1"/>
  <c r="T69" i="1"/>
  <c r="U69" i="1"/>
  <c r="S70" i="1"/>
  <c r="V70" i="1" s="1"/>
  <c r="T70" i="1"/>
  <c r="W70" i="1" s="1"/>
  <c r="U70" i="1"/>
  <c r="S71" i="1"/>
  <c r="V71" i="1" s="1"/>
  <c r="T71" i="1"/>
  <c r="W71" i="1" s="1"/>
  <c r="U71" i="1"/>
  <c r="S72" i="1"/>
  <c r="T72" i="1"/>
  <c r="U72" i="1"/>
  <c r="S73" i="1"/>
  <c r="V73" i="1" s="1"/>
  <c r="W73" i="1" s="1"/>
  <c r="T73" i="1"/>
  <c r="U73" i="1"/>
  <c r="S74" i="1"/>
  <c r="V74" i="1" s="1"/>
  <c r="T74" i="1"/>
  <c r="W74" i="1" s="1"/>
  <c r="U74" i="1"/>
  <c r="S75" i="1"/>
  <c r="V75" i="1" s="1"/>
  <c r="W75" i="1" s="1"/>
  <c r="T75" i="1"/>
  <c r="U75" i="1"/>
  <c r="S76" i="1"/>
  <c r="T76" i="1"/>
  <c r="W76" i="1" s="1"/>
  <c r="U76" i="1"/>
  <c r="S77" i="1"/>
  <c r="V77" i="1" s="1"/>
  <c r="W77" i="1" s="1"/>
  <c r="T77" i="1"/>
  <c r="U77" i="1"/>
  <c r="S78" i="1"/>
  <c r="V78" i="1" s="1"/>
  <c r="T78" i="1"/>
  <c r="W78" i="1" s="1"/>
  <c r="U78" i="1"/>
  <c r="S79" i="1"/>
  <c r="V79" i="1" s="1"/>
  <c r="T79" i="1"/>
  <c r="W79" i="1" s="1"/>
  <c r="U79" i="1"/>
  <c r="S80" i="1"/>
  <c r="T80" i="1"/>
  <c r="W80" i="1" s="1"/>
  <c r="U80" i="1"/>
  <c r="S81" i="1"/>
  <c r="V81" i="1" s="1"/>
  <c r="W81" i="1" s="1"/>
  <c r="T81" i="1"/>
  <c r="U81" i="1"/>
  <c r="S82" i="1"/>
  <c r="V82" i="1" s="1"/>
  <c r="T82" i="1"/>
  <c r="W82" i="1" s="1"/>
  <c r="U82" i="1"/>
  <c r="S83" i="1"/>
  <c r="T83" i="1"/>
  <c r="W83" i="1" s="1"/>
  <c r="U83" i="1"/>
  <c r="S84" i="1"/>
  <c r="T84" i="1"/>
  <c r="W84" i="1" s="1"/>
  <c r="U84" i="1"/>
  <c r="S85" i="1"/>
  <c r="V85" i="1" s="1"/>
  <c r="W85" i="1" s="1"/>
  <c r="T85" i="1"/>
  <c r="U85" i="1"/>
  <c r="S86" i="1"/>
  <c r="V86" i="1" s="1"/>
  <c r="T86" i="1"/>
  <c r="W86" i="1" s="1"/>
  <c r="U86" i="1"/>
  <c r="S87" i="1"/>
  <c r="V87" i="1" s="1"/>
  <c r="T87" i="1"/>
  <c r="W87" i="1" s="1"/>
  <c r="U87" i="1"/>
  <c r="S88" i="1"/>
  <c r="T88" i="1"/>
  <c r="U88" i="1"/>
  <c r="S89" i="1"/>
  <c r="V89" i="1" s="1"/>
  <c r="W89" i="1" s="1"/>
  <c r="T89" i="1"/>
  <c r="U89" i="1"/>
  <c r="S90" i="1"/>
  <c r="V90" i="1" s="1"/>
  <c r="T90" i="1"/>
  <c r="W90" i="1" s="1"/>
  <c r="U90" i="1"/>
  <c r="S91" i="1"/>
  <c r="V91" i="1" s="1"/>
  <c r="W91" i="1" s="1"/>
  <c r="T91" i="1"/>
  <c r="U91" i="1"/>
  <c r="S92" i="1"/>
  <c r="T92" i="1"/>
  <c r="W92" i="1" s="1"/>
  <c r="U92" i="1"/>
  <c r="S93" i="1"/>
  <c r="V93" i="1" s="1"/>
  <c r="W93" i="1" s="1"/>
  <c r="T93" i="1"/>
  <c r="U93" i="1"/>
  <c r="S94" i="1"/>
  <c r="V94" i="1" s="1"/>
  <c r="T94" i="1"/>
  <c r="W94" i="1" s="1"/>
  <c r="U94" i="1"/>
  <c r="S95" i="1"/>
  <c r="V95" i="1" s="1"/>
  <c r="T95" i="1"/>
  <c r="W95" i="1" s="1"/>
  <c r="U95" i="1"/>
  <c r="S96" i="1"/>
  <c r="T96" i="1"/>
  <c r="W96" i="1" s="1"/>
  <c r="U96" i="1"/>
  <c r="S97" i="1"/>
  <c r="V97" i="1" s="1"/>
  <c r="W97" i="1" s="1"/>
  <c r="T97" i="1"/>
  <c r="U97" i="1"/>
  <c r="S98" i="1"/>
  <c r="V98" i="1" s="1"/>
  <c r="T98" i="1"/>
  <c r="W98" i="1" s="1"/>
  <c r="U98" i="1"/>
  <c r="S99" i="1"/>
  <c r="V99" i="1" s="1"/>
  <c r="T99" i="1"/>
  <c r="W99" i="1" s="1"/>
  <c r="U99" i="1"/>
  <c r="S100" i="1"/>
  <c r="T100" i="1"/>
  <c r="W100" i="1" s="1"/>
  <c r="U100" i="1"/>
  <c r="S101" i="1"/>
  <c r="V101" i="1" s="1"/>
  <c r="W101" i="1" s="1"/>
  <c r="T101" i="1"/>
  <c r="U101" i="1"/>
  <c r="S102" i="1"/>
  <c r="V102" i="1" s="1"/>
  <c r="T102" i="1"/>
  <c r="W102" i="1" s="1"/>
  <c r="U102" i="1"/>
  <c r="S103" i="1"/>
  <c r="V103" i="1" s="1"/>
  <c r="T103" i="1"/>
  <c r="W103" i="1" s="1"/>
  <c r="U103" i="1"/>
  <c r="S104" i="1"/>
  <c r="T104" i="1"/>
  <c r="W104" i="1" s="1"/>
  <c r="U104" i="1"/>
  <c r="S105" i="1"/>
  <c r="V105" i="1" s="1"/>
  <c r="W105" i="1" s="1"/>
  <c r="T105" i="1"/>
  <c r="U105" i="1"/>
  <c r="S106" i="1"/>
  <c r="V106" i="1" s="1"/>
  <c r="T106" i="1"/>
  <c r="W106" i="1" s="1"/>
  <c r="U106" i="1"/>
  <c r="S107" i="1"/>
  <c r="V107" i="1" s="1"/>
  <c r="T107" i="1"/>
  <c r="W107" i="1" s="1"/>
  <c r="U107" i="1"/>
  <c r="S108" i="1"/>
  <c r="T108" i="1"/>
  <c r="W108" i="1" s="1"/>
  <c r="U108" i="1"/>
  <c r="S109" i="1"/>
  <c r="V109" i="1" s="1"/>
  <c r="W109" i="1" s="1"/>
  <c r="T109" i="1"/>
  <c r="U109" i="1"/>
  <c r="S110" i="1"/>
  <c r="V110" i="1" s="1"/>
  <c r="T110" i="1"/>
  <c r="W110" i="1" s="1"/>
  <c r="U110" i="1"/>
  <c r="S111" i="1"/>
  <c r="V111" i="1" s="1"/>
  <c r="T111" i="1"/>
  <c r="W111" i="1" s="1"/>
  <c r="U111" i="1"/>
  <c r="S112" i="1"/>
  <c r="T112" i="1"/>
  <c r="W112" i="1" s="1"/>
  <c r="U112" i="1"/>
  <c r="S113" i="1"/>
  <c r="V113" i="1" s="1"/>
  <c r="W113" i="1" s="1"/>
  <c r="T113" i="1"/>
  <c r="U113" i="1"/>
  <c r="S114" i="1"/>
  <c r="V114" i="1" s="1"/>
  <c r="T114" i="1"/>
  <c r="W114" i="1" s="1"/>
  <c r="U114" i="1"/>
  <c r="S115" i="1"/>
  <c r="V115" i="1" s="1"/>
  <c r="T115" i="1"/>
  <c r="W115" i="1" s="1"/>
  <c r="U115" i="1"/>
  <c r="S116" i="1"/>
  <c r="T116" i="1"/>
  <c r="W116" i="1" s="1"/>
  <c r="U116" i="1"/>
  <c r="S117" i="1"/>
  <c r="V117" i="1" s="1"/>
  <c r="W117" i="1" s="1"/>
  <c r="T117" i="1"/>
  <c r="U117" i="1"/>
  <c r="S118" i="1"/>
  <c r="V118" i="1" s="1"/>
  <c r="T118" i="1"/>
  <c r="W118" i="1" s="1"/>
  <c r="U118" i="1"/>
  <c r="S119" i="1"/>
  <c r="V119" i="1" s="1"/>
  <c r="T119" i="1"/>
  <c r="W119" i="1" s="1"/>
  <c r="U119" i="1"/>
  <c r="S120" i="1"/>
  <c r="T120" i="1"/>
  <c r="W120" i="1" s="1"/>
  <c r="U120" i="1"/>
  <c r="S121" i="1"/>
  <c r="V121" i="1" s="1"/>
  <c r="W121" i="1" s="1"/>
  <c r="T121" i="1"/>
  <c r="U121" i="1"/>
  <c r="S122" i="1"/>
  <c r="V122" i="1" s="1"/>
  <c r="T122" i="1"/>
  <c r="W122" i="1" s="1"/>
  <c r="U122" i="1"/>
  <c r="S123" i="1"/>
  <c r="V123" i="1" s="1"/>
  <c r="T123" i="1"/>
  <c r="W123" i="1" s="1"/>
  <c r="U123" i="1"/>
  <c r="S124" i="1"/>
  <c r="T124" i="1"/>
  <c r="W124" i="1" s="1"/>
  <c r="U124" i="1"/>
  <c r="S125" i="1"/>
  <c r="V125" i="1" s="1"/>
  <c r="W125" i="1" s="1"/>
  <c r="T125" i="1"/>
  <c r="U125" i="1"/>
  <c r="S126" i="1"/>
  <c r="V126" i="1" s="1"/>
  <c r="T126" i="1"/>
  <c r="W126" i="1" s="1"/>
  <c r="U126" i="1"/>
  <c r="S127" i="1"/>
  <c r="V127" i="1" s="1"/>
  <c r="T127" i="1"/>
  <c r="W127" i="1" s="1"/>
  <c r="U127" i="1"/>
  <c r="S128" i="1"/>
  <c r="T128" i="1"/>
  <c r="W128" i="1" s="1"/>
  <c r="U128" i="1"/>
  <c r="S129" i="1"/>
  <c r="V129" i="1" s="1"/>
  <c r="W129" i="1" s="1"/>
  <c r="T129" i="1"/>
  <c r="U129" i="1"/>
  <c r="S130" i="1"/>
  <c r="V130" i="1" s="1"/>
  <c r="T130" i="1"/>
  <c r="W130" i="1" s="1"/>
  <c r="U130" i="1"/>
  <c r="S131" i="1"/>
  <c r="V131" i="1" s="1"/>
  <c r="T131" i="1"/>
  <c r="W131" i="1" s="1"/>
  <c r="U131" i="1"/>
  <c r="S132" i="1"/>
  <c r="T132" i="1"/>
  <c r="W132" i="1" s="1"/>
  <c r="U132" i="1"/>
  <c r="S133" i="1"/>
  <c r="V133" i="1" s="1"/>
  <c r="W133" i="1" s="1"/>
  <c r="T133" i="1"/>
  <c r="U133" i="1"/>
  <c r="S134" i="1"/>
  <c r="V134" i="1" s="1"/>
  <c r="T134" i="1"/>
  <c r="W134" i="1" s="1"/>
  <c r="U134" i="1"/>
  <c r="S135" i="1"/>
  <c r="V135" i="1" s="1"/>
  <c r="T135" i="1"/>
  <c r="W135" i="1" s="1"/>
  <c r="U135" i="1"/>
  <c r="S136" i="1"/>
  <c r="T136" i="1"/>
  <c r="W136" i="1" s="1"/>
  <c r="U136" i="1"/>
  <c r="T2" i="1"/>
  <c r="W2" i="1" s="1"/>
  <c r="U2" i="1"/>
  <c r="S2" i="1"/>
  <c r="V2" i="1" s="1"/>
  <c r="W88" i="1" l="1"/>
  <c r="W72" i="1"/>
  <c r="W56" i="1"/>
  <c r="W40" i="1"/>
  <c r="W24" i="1"/>
  <c r="W8" i="1"/>
</calcChain>
</file>

<file path=xl/sharedStrings.xml><?xml version="1.0" encoding="utf-8"?>
<sst xmlns="http://schemas.openxmlformats.org/spreadsheetml/2006/main" count="698" uniqueCount="88">
  <si>
    <t>Data</t>
  </si>
  <si>
    <t>Mandante</t>
  </si>
  <si>
    <t>Visitante</t>
  </si>
  <si>
    <t>H HT</t>
  </si>
  <si>
    <t>A HT</t>
  </si>
  <si>
    <t>ML HT</t>
  </si>
  <si>
    <t>Gols Mandante</t>
  </si>
  <si>
    <t>Gols Visitante</t>
  </si>
  <si>
    <t>Resultado</t>
  </si>
  <si>
    <t>Odds Mandante</t>
  </si>
  <si>
    <t>Odds Empate</t>
  </si>
  <si>
    <t>Odds Visitante</t>
  </si>
  <si>
    <t>Over2.5FT</t>
  </si>
  <si>
    <t>H.S</t>
  </si>
  <si>
    <t>A.S</t>
  </si>
  <si>
    <t>H.S.T</t>
  </si>
  <si>
    <t>A.S.T</t>
  </si>
  <si>
    <t>05/08/2022</t>
  </si>
  <si>
    <t>Ein Frankfurt</t>
  </si>
  <si>
    <t>Bayern Munich</t>
  </si>
  <si>
    <t>A</t>
  </si>
  <si>
    <t>06/08/2022</t>
  </si>
  <si>
    <t>Augsburg</t>
  </si>
  <si>
    <t>Freiburg</t>
  </si>
  <si>
    <t>D</t>
  </si>
  <si>
    <t>Bochum</t>
  </si>
  <si>
    <t>Mainz</t>
  </si>
  <si>
    <t>M'gladbach</t>
  </si>
  <si>
    <t>Hoffenheim</t>
  </si>
  <si>
    <t>H</t>
  </si>
  <si>
    <t>Union Berlin</t>
  </si>
  <si>
    <t>Hertha</t>
  </si>
  <si>
    <t>Wolfsburg</t>
  </si>
  <si>
    <t>Werder Bremen</t>
  </si>
  <si>
    <t>Dortmund</t>
  </si>
  <si>
    <t>Leverkusen</t>
  </si>
  <si>
    <t>07/08/2022</t>
  </si>
  <si>
    <t>Stuttgart</t>
  </si>
  <si>
    <t>RB Leipzig</t>
  </si>
  <si>
    <t>FC Koln</t>
  </si>
  <si>
    <t>Schalke 04</t>
  </si>
  <si>
    <t>12/08/2022</t>
  </si>
  <si>
    <t>13/08/2022</t>
  </si>
  <si>
    <t>14/08/2022</t>
  </si>
  <si>
    <t>19/08/2022</t>
  </si>
  <si>
    <t>20/08/2022</t>
  </si>
  <si>
    <t>21/08/2022</t>
  </si>
  <si>
    <t>26/08/2022</t>
  </si>
  <si>
    <t>27/08/2022</t>
  </si>
  <si>
    <t>28/08/2022</t>
  </si>
  <si>
    <t>02/09/2022</t>
  </si>
  <si>
    <t>03/09/2022</t>
  </si>
  <si>
    <t>04/09/2022</t>
  </si>
  <si>
    <t>09/09/2022</t>
  </si>
  <si>
    <t>10/09/2022</t>
  </si>
  <si>
    <t>11/09/2022</t>
  </si>
  <si>
    <t>16/09/2022</t>
  </si>
  <si>
    <t>17/09/2022</t>
  </si>
  <si>
    <t>18/09/2022</t>
  </si>
  <si>
    <t>30/09/2022</t>
  </si>
  <si>
    <t>01/10/2022</t>
  </si>
  <si>
    <t>02/10/2022</t>
  </si>
  <si>
    <t>07/10/2022</t>
  </si>
  <si>
    <t>08/10/2022</t>
  </si>
  <si>
    <t>09/10/2022</t>
  </si>
  <si>
    <t>14/10/2022</t>
  </si>
  <si>
    <t>15/10/2022</t>
  </si>
  <si>
    <t>16/10/2022</t>
  </si>
  <si>
    <t>21/10/2022</t>
  </si>
  <si>
    <t>22/10/2022</t>
  </si>
  <si>
    <t>23/10/2022</t>
  </si>
  <si>
    <t>28/10/2022</t>
  </si>
  <si>
    <t>29/10/2022</t>
  </si>
  <si>
    <t>30/10/2022</t>
  </si>
  <si>
    <t>04/11/2022</t>
  </si>
  <si>
    <t>05/11/2022</t>
  </si>
  <si>
    <t>06/11/2022</t>
  </si>
  <si>
    <t>08/11/2022</t>
  </si>
  <si>
    <t>09/11/2022</t>
  </si>
  <si>
    <t>11/11/2022</t>
  </si>
  <si>
    <t>12/11/2022</t>
  </si>
  <si>
    <t>13/11/2022</t>
  </si>
  <si>
    <t>P(h)</t>
  </si>
  <si>
    <t>P(d)</t>
  </si>
  <si>
    <t>P(a)</t>
  </si>
  <si>
    <t>Curva</t>
  </si>
  <si>
    <t>Dif</t>
  </si>
  <si>
    <t>R(h)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</si>
</sst>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6"/>
  <sheetViews>
    <sheetView tabSelected="1" zoomScaleNormal="100" workbookViewId="0">
      <pane ySplit="1" topLeftCell="A2" activePane="bottomLeft" state="frozen"/>
      <selection pane="bottomLeft" activeCell="I55" sqref="I55"/>
    </sheetView>
  </sheetViews>
  <sheetFormatPr defaultRowHeight="15" x14ac:dyDescent="0.25"/>
  <cols>
    <col min="2" max="2" width="11.140625" customWidth="1"/>
    <col min="3" max="3" width="15.85546875" customWidth="1"/>
    <col min="4" max="4" width="16.5703125" customWidth="1"/>
    <col min="5" max="7" width="9.140625" style="2"/>
    <col min="8" max="9" width="9.140625" style="4"/>
    <col min="10" max="10" width="9.140625" style="2"/>
    <col min="11" max="13" width="9.140625" style="6"/>
    <col min="14" max="18" width="9.140625" style="2"/>
  </cols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1" t="s">
        <v>8</v>
      </c>
      <c r="K1" s="5" t="s">
        <v>9</v>
      </c>
      <c r="L1" s="5" t="s">
        <v>10</v>
      </c>
      <c r="M1" s="5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7" t="s">
        <v>82</v>
      </c>
      <c r="T1" s="7" t="s">
        <v>83</v>
      </c>
      <c r="U1" s="7" t="s">
        <v>84</v>
      </c>
      <c r="V1" s="7" t="s">
        <v>85</v>
      </c>
      <c r="W1" s="7" t="s">
        <v>86</v>
      </c>
      <c r="X1" s="7" t="s">
        <v>87</v>
      </c>
    </row>
    <row r="2" spans="1:26" x14ac:dyDescent="0.25">
      <c r="A2" s="1">
        <v>0</v>
      </c>
      <c r="B2" t="s">
        <v>17</v>
      </c>
      <c r="C2" t="s">
        <v>18</v>
      </c>
      <c r="D2" t="s">
        <v>19</v>
      </c>
      <c r="E2" s="2">
        <v>0</v>
      </c>
      <c r="F2" s="2">
        <v>5</v>
      </c>
      <c r="G2" s="2" t="s">
        <v>20</v>
      </c>
      <c r="H2" s="4">
        <v>1</v>
      </c>
      <c r="I2" s="4">
        <v>6</v>
      </c>
      <c r="J2" s="2" t="s">
        <v>20</v>
      </c>
      <c r="K2" s="6">
        <v>6</v>
      </c>
      <c r="L2" s="6">
        <v>5</v>
      </c>
      <c r="M2" s="6">
        <v>1.5</v>
      </c>
      <c r="N2" s="2">
        <v>1.4</v>
      </c>
      <c r="O2" s="2">
        <v>8</v>
      </c>
      <c r="P2" s="2">
        <v>23</v>
      </c>
      <c r="Q2" s="2">
        <v>2</v>
      </c>
      <c r="R2" s="2">
        <v>10</v>
      </c>
      <c r="S2">
        <f>1/K2</f>
        <v>0.16666666666666666</v>
      </c>
      <c r="T2">
        <f t="shared" ref="T2:U2" si="0">1/L2</f>
        <v>0.2</v>
      </c>
      <c r="U2">
        <f t="shared" si="0"/>
        <v>0.66666666666666663</v>
      </c>
      <c r="V2">
        <f>-0.2861*(S2^4)+1.3704*(S2^3)-2.4925*(S2^2)+1.4022*S2+0.0487</f>
        <v>0.21928757716049377</v>
      </c>
      <c r="W2" s="8">
        <f>T2/V2</f>
        <v>0.9120443692695942</v>
      </c>
      <c r="X2">
        <f>IF(H2&gt;I2,100*K2-100,-100)</f>
        <v>-100</v>
      </c>
    </row>
    <row r="3" spans="1:26" x14ac:dyDescent="0.25">
      <c r="A3" s="1">
        <v>1</v>
      </c>
      <c r="B3" t="s">
        <v>21</v>
      </c>
      <c r="C3" t="s">
        <v>22</v>
      </c>
      <c r="D3" t="s">
        <v>23</v>
      </c>
      <c r="E3" s="2">
        <v>0</v>
      </c>
      <c r="F3" s="2">
        <v>0</v>
      </c>
      <c r="G3" s="2" t="s">
        <v>24</v>
      </c>
      <c r="H3" s="4">
        <v>0</v>
      </c>
      <c r="I3" s="4">
        <v>4</v>
      </c>
      <c r="J3" s="2" t="s">
        <v>20</v>
      </c>
      <c r="K3" s="6">
        <v>3.3</v>
      </c>
      <c r="L3" s="6">
        <v>3.5</v>
      </c>
      <c r="M3" s="6">
        <v>2.15</v>
      </c>
      <c r="N3" s="2">
        <v>1.92</v>
      </c>
      <c r="O3" s="2">
        <v>10</v>
      </c>
      <c r="P3" s="2">
        <v>19</v>
      </c>
      <c r="Q3" s="2">
        <v>2</v>
      </c>
      <c r="R3" s="2">
        <v>7</v>
      </c>
      <c r="S3">
        <f t="shared" ref="S3:S66" si="1">1/K3</f>
        <v>0.30303030303030304</v>
      </c>
      <c r="T3">
        <f t="shared" ref="T3:T66" si="2">1/L3</f>
        <v>0.2857142857142857</v>
      </c>
      <c r="U3">
        <f t="shared" ref="U3:U66" si="3">1/M3</f>
        <v>0.46511627906976744</v>
      </c>
      <c r="V3">
        <f t="shared" ref="V3:V66" si="4">-0.2861*(S3^4)+1.3704*(S3^3)-2.4925*(S3^2)+1.4022*S3+0.0487</f>
        <v>0.28045031389106018</v>
      </c>
      <c r="W3" s="8">
        <f t="shared" ref="W3:W66" si="5">T3/V3</f>
        <v>1.018769712717349</v>
      </c>
      <c r="X3">
        <f t="shared" ref="X3:X66" si="6">IF(H3&gt;I3,100*K3-100,-100)</f>
        <v>-100</v>
      </c>
    </row>
    <row r="4" spans="1:26" x14ac:dyDescent="0.25">
      <c r="A4" s="1">
        <v>2</v>
      </c>
      <c r="B4" t="s">
        <v>21</v>
      </c>
      <c r="C4" t="s">
        <v>25</v>
      </c>
      <c r="D4" t="s">
        <v>26</v>
      </c>
      <c r="E4" s="2">
        <v>1</v>
      </c>
      <c r="F4" s="2">
        <v>1</v>
      </c>
      <c r="G4" s="2" t="s">
        <v>24</v>
      </c>
      <c r="H4" s="4">
        <v>1</v>
      </c>
      <c r="I4" s="4">
        <v>2</v>
      </c>
      <c r="J4" s="2" t="s">
        <v>20</v>
      </c>
      <c r="K4" s="6">
        <v>3.2</v>
      </c>
      <c r="L4" s="6">
        <v>3.4</v>
      </c>
      <c r="M4" s="6">
        <v>2.2000000000000002</v>
      </c>
      <c r="N4" s="2">
        <v>1.96</v>
      </c>
      <c r="O4" s="2">
        <v>16</v>
      </c>
      <c r="P4" s="2">
        <v>13</v>
      </c>
      <c r="Q4" s="2">
        <v>3</v>
      </c>
      <c r="R4" s="2">
        <v>6</v>
      </c>
      <c r="S4">
        <f t="shared" si="1"/>
        <v>0.3125</v>
      </c>
      <c r="T4">
        <f t="shared" si="2"/>
        <v>0.29411764705882354</v>
      </c>
      <c r="U4">
        <f t="shared" si="3"/>
        <v>0.45454545454545453</v>
      </c>
      <c r="V4">
        <f t="shared" si="4"/>
        <v>0.28257212371826168</v>
      </c>
      <c r="W4" s="8">
        <f t="shared" si="5"/>
        <v>1.0408586777373459</v>
      </c>
      <c r="X4">
        <f t="shared" si="6"/>
        <v>-100</v>
      </c>
    </row>
    <row r="5" spans="1:26" x14ac:dyDescent="0.25">
      <c r="A5" s="1">
        <v>3</v>
      </c>
      <c r="B5" t="s">
        <v>21</v>
      </c>
      <c r="C5" t="s">
        <v>27</v>
      </c>
      <c r="D5" t="s">
        <v>28</v>
      </c>
      <c r="E5" s="2">
        <v>1</v>
      </c>
      <c r="F5" s="2">
        <v>1</v>
      </c>
      <c r="G5" s="2" t="s">
        <v>24</v>
      </c>
      <c r="H5" s="4">
        <v>3</v>
      </c>
      <c r="I5" s="4">
        <v>1</v>
      </c>
      <c r="J5" s="2" t="s">
        <v>29</v>
      </c>
      <c r="K5" s="6">
        <v>2.0499999999999998</v>
      </c>
      <c r="L5" s="6">
        <v>4.2</v>
      </c>
      <c r="M5" s="6">
        <v>3</v>
      </c>
      <c r="N5" s="2">
        <v>1.36</v>
      </c>
      <c r="O5" s="2">
        <v>18</v>
      </c>
      <c r="P5" s="2">
        <v>2</v>
      </c>
      <c r="Q5" s="2">
        <v>8</v>
      </c>
      <c r="R5" s="2">
        <v>1</v>
      </c>
      <c r="S5">
        <f t="shared" si="1"/>
        <v>0.48780487804878053</v>
      </c>
      <c r="T5">
        <f t="shared" si="2"/>
        <v>0.23809523809523808</v>
      </c>
      <c r="U5">
        <f t="shared" si="3"/>
        <v>0.33333333333333331</v>
      </c>
      <c r="V5">
        <f t="shared" si="4"/>
        <v>0.28247020349562474</v>
      </c>
      <c r="W5" s="8">
        <f t="shared" si="5"/>
        <v>0.84290390685021754</v>
      </c>
      <c r="X5">
        <f t="shared" si="6"/>
        <v>104.99999999999997</v>
      </c>
    </row>
    <row r="6" spans="1:26" x14ac:dyDescent="0.25">
      <c r="A6" s="1">
        <v>4</v>
      </c>
      <c r="B6" t="s">
        <v>21</v>
      </c>
      <c r="C6" t="s">
        <v>30</v>
      </c>
      <c r="D6" t="s">
        <v>31</v>
      </c>
      <c r="E6" s="2">
        <v>1</v>
      </c>
      <c r="F6" s="2">
        <v>0</v>
      </c>
      <c r="G6" s="2" t="s">
        <v>29</v>
      </c>
      <c r="H6" s="4">
        <v>3</v>
      </c>
      <c r="I6" s="4">
        <v>1</v>
      </c>
      <c r="J6" s="2" t="s">
        <v>29</v>
      </c>
      <c r="K6" s="6">
        <v>1.72</v>
      </c>
      <c r="L6" s="6">
        <v>3.75</v>
      </c>
      <c r="M6" s="6">
        <v>4.5</v>
      </c>
      <c r="N6" s="2">
        <v>2.06</v>
      </c>
      <c r="O6" s="2">
        <v>18</v>
      </c>
      <c r="P6" s="2">
        <v>9</v>
      </c>
      <c r="Q6" s="2">
        <v>8</v>
      </c>
      <c r="R6" s="2">
        <v>3</v>
      </c>
      <c r="S6">
        <f t="shared" si="1"/>
        <v>0.58139534883720934</v>
      </c>
      <c r="T6">
        <f t="shared" si="2"/>
        <v>0.26666666666666666</v>
      </c>
      <c r="U6">
        <f t="shared" si="3"/>
        <v>0.22222222222222221</v>
      </c>
      <c r="V6">
        <f t="shared" si="4"/>
        <v>0.25804305916021425</v>
      </c>
      <c r="W6" s="8">
        <f t="shared" si="5"/>
        <v>1.033419257756893</v>
      </c>
      <c r="X6">
        <f t="shared" si="6"/>
        <v>72</v>
      </c>
    </row>
    <row r="7" spans="1:26" x14ac:dyDescent="0.25">
      <c r="A7" s="1">
        <v>5</v>
      </c>
      <c r="B7" t="s">
        <v>21</v>
      </c>
      <c r="C7" t="s">
        <v>32</v>
      </c>
      <c r="D7" t="s">
        <v>33</v>
      </c>
      <c r="E7" s="2">
        <v>1</v>
      </c>
      <c r="F7" s="2">
        <v>2</v>
      </c>
      <c r="G7" s="2" t="s">
        <v>20</v>
      </c>
      <c r="H7" s="4">
        <v>2</v>
      </c>
      <c r="I7" s="4">
        <v>2</v>
      </c>
      <c r="J7" s="2" t="s">
        <v>24</v>
      </c>
      <c r="K7" s="6">
        <v>1.85</v>
      </c>
      <c r="L7" s="6">
        <v>3.8</v>
      </c>
      <c r="M7" s="6">
        <v>3.8</v>
      </c>
      <c r="N7" s="2">
        <v>1.8</v>
      </c>
      <c r="O7" s="2">
        <v>13</v>
      </c>
      <c r="P7" s="2">
        <v>10</v>
      </c>
      <c r="Q7" s="2">
        <v>3</v>
      </c>
      <c r="R7" s="2">
        <v>5</v>
      </c>
      <c r="S7">
        <f t="shared" si="1"/>
        <v>0.54054054054054046</v>
      </c>
      <c r="T7">
        <f t="shared" si="2"/>
        <v>0.26315789473684209</v>
      </c>
      <c r="U7">
        <f t="shared" si="3"/>
        <v>0.26315789473684209</v>
      </c>
      <c r="V7">
        <f t="shared" si="4"/>
        <v>0.27038966913728329</v>
      </c>
      <c r="W7" s="8">
        <f t="shared" si="5"/>
        <v>0.97325425034353119</v>
      </c>
      <c r="X7">
        <f t="shared" si="6"/>
        <v>-100</v>
      </c>
    </row>
    <row r="8" spans="1:26" x14ac:dyDescent="0.25">
      <c r="A8" s="1">
        <v>6</v>
      </c>
      <c r="B8" t="s">
        <v>21</v>
      </c>
      <c r="C8" t="s">
        <v>34</v>
      </c>
      <c r="D8" t="s">
        <v>35</v>
      </c>
      <c r="E8" s="2">
        <v>1</v>
      </c>
      <c r="F8" s="2">
        <v>0</v>
      </c>
      <c r="G8" s="2" t="s">
        <v>29</v>
      </c>
      <c r="H8" s="4">
        <v>1</v>
      </c>
      <c r="I8" s="4">
        <v>0</v>
      </c>
      <c r="J8" s="2" t="s">
        <v>29</v>
      </c>
      <c r="K8" s="6">
        <v>2</v>
      </c>
      <c r="L8" s="6">
        <v>4.2</v>
      </c>
      <c r="M8" s="6">
        <v>3.2</v>
      </c>
      <c r="N8" s="2">
        <v>1.4</v>
      </c>
      <c r="O8" s="2">
        <v>13</v>
      </c>
      <c r="P8" s="2">
        <v>8</v>
      </c>
      <c r="Q8" s="2">
        <v>4</v>
      </c>
      <c r="R8" s="2">
        <v>3</v>
      </c>
      <c r="S8">
        <f t="shared" si="1"/>
        <v>0.5</v>
      </c>
      <c r="T8">
        <f t="shared" si="2"/>
        <v>0.23809523809523808</v>
      </c>
      <c r="U8">
        <f t="shared" si="3"/>
        <v>0.3125</v>
      </c>
      <c r="V8">
        <f t="shared" si="4"/>
        <v>0.28009374999999992</v>
      </c>
      <c r="W8" s="8">
        <f t="shared" si="5"/>
        <v>0.85005551925110123</v>
      </c>
      <c r="X8">
        <f t="shared" si="6"/>
        <v>100</v>
      </c>
    </row>
    <row r="9" spans="1:26" x14ac:dyDescent="0.25">
      <c r="A9" s="1">
        <v>7</v>
      </c>
      <c r="B9" t="s">
        <v>36</v>
      </c>
      <c r="C9" t="s">
        <v>37</v>
      </c>
      <c r="D9" t="s">
        <v>38</v>
      </c>
      <c r="E9" s="2">
        <v>1</v>
      </c>
      <c r="F9" s="2">
        <v>1</v>
      </c>
      <c r="G9" s="2" t="s">
        <v>24</v>
      </c>
      <c r="H9" s="4">
        <v>1</v>
      </c>
      <c r="I9" s="4">
        <v>1</v>
      </c>
      <c r="J9" s="2" t="s">
        <v>24</v>
      </c>
      <c r="K9" s="6">
        <v>4.5</v>
      </c>
      <c r="L9" s="6">
        <v>3.8</v>
      </c>
      <c r="M9" s="6">
        <v>1.75</v>
      </c>
      <c r="N9" s="2">
        <v>1.72</v>
      </c>
      <c r="O9" s="2">
        <v>11</v>
      </c>
      <c r="P9" s="2">
        <v>27</v>
      </c>
      <c r="Q9" s="2">
        <v>2</v>
      </c>
      <c r="R9" s="2">
        <v>9</v>
      </c>
      <c r="S9">
        <f t="shared" si="1"/>
        <v>0.22222222222222221</v>
      </c>
      <c r="T9">
        <f t="shared" si="2"/>
        <v>0.26315789473684209</v>
      </c>
      <c r="U9">
        <f t="shared" si="3"/>
        <v>0.5714285714285714</v>
      </c>
      <c r="V9">
        <f t="shared" si="4"/>
        <v>0.25155456485291872</v>
      </c>
      <c r="W9" s="8">
        <f t="shared" si="5"/>
        <v>1.0461264930362433</v>
      </c>
      <c r="X9">
        <f t="shared" si="6"/>
        <v>-100</v>
      </c>
    </row>
    <row r="10" spans="1:26" x14ac:dyDescent="0.25">
      <c r="A10" s="1">
        <v>8</v>
      </c>
      <c r="B10" t="s">
        <v>36</v>
      </c>
      <c r="C10" t="s">
        <v>39</v>
      </c>
      <c r="D10" t="s">
        <v>40</v>
      </c>
      <c r="E10" s="2">
        <v>0</v>
      </c>
      <c r="F10" s="2">
        <v>0</v>
      </c>
      <c r="G10" s="2" t="s">
        <v>24</v>
      </c>
      <c r="H10" s="4">
        <v>3</v>
      </c>
      <c r="I10" s="4">
        <v>1</v>
      </c>
      <c r="J10" s="2" t="s">
        <v>29</v>
      </c>
      <c r="K10" s="6">
        <v>1.7</v>
      </c>
      <c r="L10" s="6">
        <v>4</v>
      </c>
      <c r="M10" s="6">
        <v>4.5</v>
      </c>
      <c r="N10" s="2">
        <v>1.57</v>
      </c>
      <c r="O10" s="2">
        <v>30</v>
      </c>
      <c r="P10" s="2">
        <v>6</v>
      </c>
      <c r="Q10" s="2">
        <v>10</v>
      </c>
      <c r="R10" s="2">
        <v>2</v>
      </c>
      <c r="S10">
        <f t="shared" si="1"/>
        <v>0.58823529411764708</v>
      </c>
      <c r="T10">
        <f t="shared" si="2"/>
        <v>0.25</v>
      </c>
      <c r="U10">
        <f t="shared" si="3"/>
        <v>0.22222222222222221</v>
      </c>
      <c r="V10">
        <f t="shared" si="4"/>
        <v>0.25574536583613677</v>
      </c>
      <c r="W10" s="8">
        <f t="shared" si="5"/>
        <v>0.97753481938039111</v>
      </c>
      <c r="X10">
        <f t="shared" si="6"/>
        <v>70</v>
      </c>
      <c r="Z10">
        <f>COUNTIF(J:J,"H")</f>
        <v>63</v>
      </c>
    </row>
    <row r="11" spans="1:26" x14ac:dyDescent="0.25">
      <c r="A11" s="1">
        <v>9</v>
      </c>
      <c r="B11" t="s">
        <v>41</v>
      </c>
      <c r="C11" t="s">
        <v>23</v>
      </c>
      <c r="D11" t="s">
        <v>34</v>
      </c>
      <c r="E11" s="2">
        <v>1</v>
      </c>
      <c r="F11" s="2">
        <v>0</v>
      </c>
      <c r="G11" s="2" t="s">
        <v>29</v>
      </c>
      <c r="H11" s="4">
        <v>1</v>
      </c>
      <c r="I11" s="4">
        <v>3</v>
      </c>
      <c r="J11" s="2" t="s">
        <v>20</v>
      </c>
      <c r="K11" s="6">
        <v>3</v>
      </c>
      <c r="L11" s="6">
        <v>3.75</v>
      </c>
      <c r="M11" s="6">
        <v>2.2000000000000002</v>
      </c>
      <c r="N11" s="2">
        <v>1.57</v>
      </c>
      <c r="O11" s="2">
        <v>16</v>
      </c>
      <c r="P11" s="2">
        <v>16</v>
      </c>
      <c r="Q11" s="2">
        <v>7</v>
      </c>
      <c r="R11" s="2">
        <v>7</v>
      </c>
      <c r="S11">
        <f t="shared" si="1"/>
        <v>0.33333333333333331</v>
      </c>
      <c r="T11">
        <f t="shared" si="2"/>
        <v>0.26666666666666666</v>
      </c>
      <c r="U11">
        <f t="shared" si="3"/>
        <v>0.45454545454545453</v>
      </c>
      <c r="V11">
        <f t="shared" si="4"/>
        <v>0.28637901234567897</v>
      </c>
      <c r="W11" s="8">
        <f t="shared" si="5"/>
        <v>0.93116693322757127</v>
      </c>
      <c r="X11">
        <f t="shared" si="6"/>
        <v>-100</v>
      </c>
      <c r="Z11">
        <f>COUNTIF(J:J,"D")</f>
        <v>31</v>
      </c>
    </row>
    <row r="12" spans="1:26" x14ac:dyDescent="0.25">
      <c r="A12" s="1">
        <v>10</v>
      </c>
      <c r="B12" t="s">
        <v>42</v>
      </c>
      <c r="C12" t="s">
        <v>31</v>
      </c>
      <c r="D12" t="s">
        <v>18</v>
      </c>
      <c r="E12" s="2">
        <v>1</v>
      </c>
      <c r="F12" s="2">
        <v>0</v>
      </c>
      <c r="G12" s="2" t="s">
        <v>29</v>
      </c>
      <c r="H12" s="4">
        <v>1</v>
      </c>
      <c r="I12" s="4">
        <v>1</v>
      </c>
      <c r="J12" s="2" t="s">
        <v>24</v>
      </c>
      <c r="K12" s="6">
        <v>3</v>
      </c>
      <c r="L12" s="6">
        <v>3.5</v>
      </c>
      <c r="M12" s="6">
        <v>2.2999999999999998</v>
      </c>
      <c r="N12" s="2">
        <v>1.8</v>
      </c>
      <c r="O12" s="2">
        <v>11</v>
      </c>
      <c r="P12" s="2">
        <v>11</v>
      </c>
      <c r="Q12" s="2">
        <v>5</v>
      </c>
      <c r="R12" s="2">
        <v>1</v>
      </c>
      <c r="S12">
        <f t="shared" si="1"/>
        <v>0.33333333333333331</v>
      </c>
      <c r="T12">
        <f t="shared" si="2"/>
        <v>0.2857142857142857</v>
      </c>
      <c r="U12">
        <f t="shared" si="3"/>
        <v>0.43478260869565222</v>
      </c>
      <c r="V12">
        <f t="shared" si="4"/>
        <v>0.28637901234567897</v>
      </c>
      <c r="W12" s="8">
        <f t="shared" si="5"/>
        <v>0.99767885702954062</v>
      </c>
      <c r="X12">
        <f t="shared" si="6"/>
        <v>-100</v>
      </c>
      <c r="Z12">
        <f>COUNTIF(J:J,"A")</f>
        <v>41</v>
      </c>
    </row>
    <row r="13" spans="1:26" x14ac:dyDescent="0.25">
      <c r="A13" s="1">
        <v>11</v>
      </c>
      <c r="B13" t="s">
        <v>42</v>
      </c>
      <c r="C13" t="s">
        <v>28</v>
      </c>
      <c r="D13" t="s">
        <v>25</v>
      </c>
      <c r="E13" s="2">
        <v>2</v>
      </c>
      <c r="F13" s="2">
        <v>2</v>
      </c>
      <c r="G13" s="2" t="s">
        <v>24</v>
      </c>
      <c r="H13" s="4">
        <v>3</v>
      </c>
      <c r="I13" s="4">
        <v>2</v>
      </c>
      <c r="J13" s="2" t="s">
        <v>29</v>
      </c>
      <c r="K13" s="6">
        <v>1.57</v>
      </c>
      <c r="L13" s="6">
        <v>4.5</v>
      </c>
      <c r="M13" s="6">
        <v>5.25</v>
      </c>
      <c r="N13" s="2">
        <v>1.5</v>
      </c>
      <c r="O13" s="2">
        <v>24</v>
      </c>
      <c r="P13" s="2">
        <v>11</v>
      </c>
      <c r="Q13" s="2">
        <v>13</v>
      </c>
      <c r="R13" s="2">
        <v>5</v>
      </c>
      <c r="S13">
        <f t="shared" si="1"/>
        <v>0.63694267515923564</v>
      </c>
      <c r="T13">
        <f t="shared" si="2"/>
        <v>0.22222222222222221</v>
      </c>
      <c r="U13">
        <f t="shared" si="3"/>
        <v>0.19047619047619047</v>
      </c>
      <c r="V13">
        <f t="shared" si="4"/>
        <v>0.23765315209928076</v>
      </c>
      <c r="W13" s="8">
        <f t="shared" si="5"/>
        <v>0.93506953414776417</v>
      </c>
      <c r="X13">
        <f t="shared" si="6"/>
        <v>57</v>
      </c>
    </row>
    <row r="14" spans="1:26" x14ac:dyDescent="0.25">
      <c r="A14" s="1">
        <v>12</v>
      </c>
      <c r="B14" t="s">
        <v>42</v>
      </c>
      <c r="C14" t="s">
        <v>35</v>
      </c>
      <c r="D14" t="s">
        <v>22</v>
      </c>
      <c r="E14" s="2">
        <v>1</v>
      </c>
      <c r="F14" s="2">
        <v>1</v>
      </c>
      <c r="G14" s="2" t="s">
        <v>24</v>
      </c>
      <c r="H14" s="4">
        <v>1</v>
      </c>
      <c r="I14" s="4">
        <v>2</v>
      </c>
      <c r="J14" s="2" t="s">
        <v>20</v>
      </c>
      <c r="K14" s="6">
        <v>1.3</v>
      </c>
      <c r="L14" s="6">
        <v>5.75</v>
      </c>
      <c r="M14" s="6">
        <v>9.5</v>
      </c>
      <c r="N14" s="2">
        <v>1.44</v>
      </c>
      <c r="O14" s="2">
        <v>23</v>
      </c>
      <c r="P14" s="2">
        <v>6</v>
      </c>
      <c r="Q14" s="2">
        <v>10</v>
      </c>
      <c r="R14" s="2">
        <v>4</v>
      </c>
      <c r="S14">
        <f t="shared" si="1"/>
        <v>0.76923076923076916</v>
      </c>
      <c r="T14">
        <f t="shared" si="2"/>
        <v>0.17391304347826086</v>
      </c>
      <c r="U14">
        <f t="shared" si="3"/>
        <v>0.10526315789473684</v>
      </c>
      <c r="V14">
        <f t="shared" si="4"/>
        <v>0.17605142326949333</v>
      </c>
      <c r="W14" s="8">
        <f t="shared" si="5"/>
        <v>0.98785366371074945</v>
      </c>
      <c r="X14">
        <f t="shared" si="6"/>
        <v>-100</v>
      </c>
    </row>
    <row r="15" spans="1:26" x14ac:dyDescent="0.25">
      <c r="A15" s="1">
        <v>13</v>
      </c>
      <c r="B15" t="s">
        <v>42</v>
      </c>
      <c r="C15" t="s">
        <v>38</v>
      </c>
      <c r="D15" t="s">
        <v>39</v>
      </c>
      <c r="E15" s="2">
        <v>1</v>
      </c>
      <c r="F15" s="2">
        <v>1</v>
      </c>
      <c r="G15" s="2" t="s">
        <v>24</v>
      </c>
      <c r="H15" s="4">
        <v>2</v>
      </c>
      <c r="I15" s="4">
        <v>2</v>
      </c>
      <c r="J15" s="2" t="s">
        <v>24</v>
      </c>
      <c r="K15" s="6">
        <v>1.44</v>
      </c>
      <c r="L15" s="6">
        <v>4.75</v>
      </c>
      <c r="M15" s="6">
        <v>7</v>
      </c>
      <c r="N15" s="2">
        <v>1.57</v>
      </c>
      <c r="O15" s="2">
        <v>9</v>
      </c>
      <c r="P15" s="2">
        <v>12</v>
      </c>
      <c r="Q15" s="2">
        <v>5</v>
      </c>
      <c r="R15" s="2">
        <v>3</v>
      </c>
      <c r="S15">
        <f t="shared" si="1"/>
        <v>0.69444444444444442</v>
      </c>
      <c r="T15">
        <f t="shared" si="2"/>
        <v>0.21052631578947367</v>
      </c>
      <c r="U15">
        <f t="shared" si="3"/>
        <v>0.14285714285714285</v>
      </c>
      <c r="V15">
        <f t="shared" si="4"/>
        <v>0.21284065328027338</v>
      </c>
      <c r="W15" s="8">
        <f t="shared" si="5"/>
        <v>0.98912643118158383</v>
      </c>
      <c r="X15">
        <f t="shared" si="6"/>
        <v>-100</v>
      </c>
    </row>
    <row r="16" spans="1:26" x14ac:dyDescent="0.25">
      <c r="A16" s="1">
        <v>14</v>
      </c>
      <c r="B16" t="s">
        <v>42</v>
      </c>
      <c r="C16" t="s">
        <v>33</v>
      </c>
      <c r="D16" t="s">
        <v>37</v>
      </c>
      <c r="E16" s="2">
        <v>1</v>
      </c>
      <c r="F16" s="2">
        <v>1</v>
      </c>
      <c r="G16" s="2" t="s">
        <v>24</v>
      </c>
      <c r="H16" s="4">
        <v>2</v>
      </c>
      <c r="I16" s="4">
        <v>2</v>
      </c>
      <c r="J16" s="2" t="s">
        <v>24</v>
      </c>
      <c r="K16" s="6">
        <v>2.25</v>
      </c>
      <c r="L16" s="6">
        <v>3.6</v>
      </c>
      <c r="M16" s="6">
        <v>3</v>
      </c>
      <c r="N16" s="2">
        <v>1.66</v>
      </c>
      <c r="O16" s="2">
        <v>5</v>
      </c>
      <c r="P16" s="2">
        <v>14</v>
      </c>
      <c r="Q16" s="2">
        <v>3</v>
      </c>
      <c r="R16" s="2">
        <v>7</v>
      </c>
      <c r="S16">
        <f t="shared" si="1"/>
        <v>0.44444444444444442</v>
      </c>
      <c r="T16">
        <f t="shared" si="2"/>
        <v>0.27777777777777779</v>
      </c>
      <c r="U16">
        <f t="shared" si="3"/>
        <v>0.33333333333333331</v>
      </c>
      <c r="V16">
        <f t="shared" si="4"/>
        <v>0.28870060966316102</v>
      </c>
      <c r="W16" s="8">
        <f t="shared" si="5"/>
        <v>0.96216553924798653</v>
      </c>
      <c r="X16">
        <f t="shared" si="6"/>
        <v>-100</v>
      </c>
    </row>
    <row r="17" spans="1:24" x14ac:dyDescent="0.25">
      <c r="A17" s="1">
        <v>15</v>
      </c>
      <c r="B17" t="s">
        <v>42</v>
      </c>
      <c r="C17" t="s">
        <v>40</v>
      </c>
      <c r="D17" t="s">
        <v>27</v>
      </c>
      <c r="E17" s="2">
        <v>1</v>
      </c>
      <c r="F17" s="2">
        <v>0</v>
      </c>
      <c r="G17" s="2" t="s">
        <v>29</v>
      </c>
      <c r="H17" s="4">
        <v>2</v>
      </c>
      <c r="I17" s="4">
        <v>2</v>
      </c>
      <c r="J17" s="2" t="s">
        <v>24</v>
      </c>
      <c r="K17" s="6">
        <v>3.1</v>
      </c>
      <c r="L17" s="6">
        <v>3.8</v>
      </c>
      <c r="M17" s="6">
        <v>2.15</v>
      </c>
      <c r="N17" s="2">
        <v>1.57</v>
      </c>
      <c r="O17" s="2">
        <v>14</v>
      </c>
      <c r="P17" s="2">
        <v>14</v>
      </c>
      <c r="Q17" s="2">
        <v>5</v>
      </c>
      <c r="R17" s="2">
        <v>9</v>
      </c>
      <c r="S17">
        <f t="shared" si="1"/>
        <v>0.32258064516129031</v>
      </c>
      <c r="T17">
        <f t="shared" si="2"/>
        <v>0.26315789473684209</v>
      </c>
      <c r="U17">
        <f t="shared" si="3"/>
        <v>0.46511627906976744</v>
      </c>
      <c r="V17">
        <f t="shared" si="4"/>
        <v>0.28455987974285363</v>
      </c>
      <c r="W17" s="8">
        <f t="shared" si="5"/>
        <v>0.9247891690657456</v>
      </c>
      <c r="X17">
        <f t="shared" si="6"/>
        <v>-100</v>
      </c>
    </row>
    <row r="18" spans="1:24" x14ac:dyDescent="0.25">
      <c r="A18" s="1">
        <v>16</v>
      </c>
      <c r="B18" t="s">
        <v>43</v>
      </c>
      <c r="C18" t="s">
        <v>26</v>
      </c>
      <c r="D18" t="s">
        <v>30</v>
      </c>
      <c r="E18" s="2">
        <v>0</v>
      </c>
      <c r="F18" s="2">
        <v>0</v>
      </c>
      <c r="G18" s="2" t="s">
        <v>24</v>
      </c>
      <c r="H18" s="4">
        <v>0</v>
      </c>
      <c r="I18" s="4">
        <v>0</v>
      </c>
      <c r="J18" s="2" t="s">
        <v>24</v>
      </c>
      <c r="K18" s="6">
        <v>2.2000000000000002</v>
      </c>
      <c r="L18" s="6">
        <v>3.25</v>
      </c>
      <c r="M18" s="6">
        <v>3.4</v>
      </c>
      <c r="N18" s="2">
        <v>2.06</v>
      </c>
      <c r="O18" s="2">
        <v>10</v>
      </c>
      <c r="P18" s="2">
        <v>10</v>
      </c>
      <c r="Q18" s="2">
        <v>5</v>
      </c>
      <c r="R18" s="2">
        <v>2</v>
      </c>
      <c r="S18">
        <f t="shared" si="1"/>
        <v>0.45454545454545453</v>
      </c>
      <c r="T18">
        <f t="shared" si="2"/>
        <v>0.30769230769230771</v>
      </c>
      <c r="U18">
        <f t="shared" si="3"/>
        <v>0.29411764705882354</v>
      </c>
      <c r="V18">
        <f t="shared" si="4"/>
        <v>0.28757138856635467</v>
      </c>
      <c r="W18" s="8">
        <f t="shared" si="5"/>
        <v>1.0699684319301128</v>
      </c>
      <c r="X18">
        <f t="shared" si="6"/>
        <v>-100</v>
      </c>
    </row>
    <row r="19" spans="1:24" x14ac:dyDescent="0.25">
      <c r="A19" s="1">
        <v>17</v>
      </c>
      <c r="B19" t="s">
        <v>43</v>
      </c>
      <c r="C19" t="s">
        <v>19</v>
      </c>
      <c r="D19" t="s">
        <v>32</v>
      </c>
      <c r="E19" s="2">
        <v>2</v>
      </c>
      <c r="F19" s="2">
        <v>0</v>
      </c>
      <c r="G19" s="2" t="s">
        <v>29</v>
      </c>
      <c r="H19" s="4">
        <v>2</v>
      </c>
      <c r="I19" s="4">
        <v>0</v>
      </c>
      <c r="J19" s="2" t="s">
        <v>29</v>
      </c>
      <c r="K19" s="6">
        <v>1.1200000000000001</v>
      </c>
      <c r="L19" s="6">
        <v>9.5</v>
      </c>
      <c r="M19" s="6">
        <v>17</v>
      </c>
      <c r="N19" s="2">
        <v>1.22</v>
      </c>
      <c r="O19" s="2">
        <v>24</v>
      </c>
      <c r="P19" s="2">
        <v>7</v>
      </c>
      <c r="Q19" s="2">
        <v>8</v>
      </c>
      <c r="R19" s="2">
        <v>1</v>
      </c>
      <c r="S19">
        <f t="shared" si="1"/>
        <v>0.89285714285714279</v>
      </c>
      <c r="T19">
        <f t="shared" si="2"/>
        <v>0.10526315789473684</v>
      </c>
      <c r="U19">
        <f t="shared" si="3"/>
        <v>5.8823529411764705E-2</v>
      </c>
      <c r="V19">
        <f t="shared" si="4"/>
        <v>0.10726047529024332</v>
      </c>
      <c r="W19" s="8">
        <f t="shared" si="5"/>
        <v>0.98137881274437944</v>
      </c>
      <c r="X19">
        <f t="shared" si="6"/>
        <v>12.000000000000014</v>
      </c>
    </row>
    <row r="20" spans="1:24" x14ac:dyDescent="0.25">
      <c r="A20" s="1">
        <v>18</v>
      </c>
      <c r="B20" t="s">
        <v>44</v>
      </c>
      <c r="C20" t="s">
        <v>27</v>
      </c>
      <c r="D20" t="s">
        <v>31</v>
      </c>
      <c r="E20" s="2">
        <v>1</v>
      </c>
      <c r="F20" s="2">
        <v>0</v>
      </c>
      <c r="G20" s="2" t="s">
        <v>29</v>
      </c>
      <c r="H20" s="4">
        <v>1</v>
      </c>
      <c r="I20" s="4">
        <v>0</v>
      </c>
      <c r="J20" s="2" t="s">
        <v>29</v>
      </c>
      <c r="K20" s="6">
        <v>1.5</v>
      </c>
      <c r="L20" s="6">
        <v>4.5</v>
      </c>
      <c r="M20" s="6">
        <v>6</v>
      </c>
      <c r="N20" s="2">
        <v>1.5</v>
      </c>
      <c r="O20" s="2">
        <v>11</v>
      </c>
      <c r="P20" s="2">
        <v>18</v>
      </c>
      <c r="Q20" s="2">
        <v>6</v>
      </c>
      <c r="R20" s="2">
        <v>5</v>
      </c>
      <c r="S20">
        <f t="shared" si="1"/>
        <v>0.66666666666666663</v>
      </c>
      <c r="T20">
        <f t="shared" si="2"/>
        <v>0.22222222222222221</v>
      </c>
      <c r="U20">
        <f t="shared" si="3"/>
        <v>0.16666666666666666</v>
      </c>
      <c r="V20">
        <f t="shared" si="4"/>
        <v>0.22525308641975297</v>
      </c>
      <c r="W20" s="8">
        <f t="shared" si="5"/>
        <v>0.98654462744238347</v>
      </c>
      <c r="X20">
        <f t="shared" si="6"/>
        <v>50</v>
      </c>
    </row>
    <row r="21" spans="1:24" x14ac:dyDescent="0.25">
      <c r="A21" s="1">
        <v>19</v>
      </c>
      <c r="B21" t="s">
        <v>45</v>
      </c>
      <c r="C21" t="s">
        <v>22</v>
      </c>
      <c r="D21" t="s">
        <v>26</v>
      </c>
      <c r="E21" s="2">
        <v>1</v>
      </c>
      <c r="F21" s="2">
        <v>1</v>
      </c>
      <c r="G21" s="2" t="s">
        <v>24</v>
      </c>
      <c r="H21" s="4">
        <v>1</v>
      </c>
      <c r="I21" s="4">
        <v>2</v>
      </c>
      <c r="J21" s="2" t="s">
        <v>20</v>
      </c>
      <c r="K21" s="6">
        <v>3.5</v>
      </c>
      <c r="L21" s="6">
        <v>3.5</v>
      </c>
      <c r="M21" s="6">
        <v>2.1</v>
      </c>
      <c r="N21" s="2">
        <v>1.87</v>
      </c>
      <c r="O21" s="2">
        <v>6</v>
      </c>
      <c r="P21" s="2">
        <v>14</v>
      </c>
      <c r="Q21" s="2">
        <v>2</v>
      </c>
      <c r="R21" s="2">
        <v>7</v>
      </c>
      <c r="S21">
        <f t="shared" si="1"/>
        <v>0.2857142857142857</v>
      </c>
      <c r="T21">
        <f t="shared" si="2"/>
        <v>0.2857142857142857</v>
      </c>
      <c r="U21">
        <f t="shared" si="3"/>
        <v>0.47619047619047616</v>
      </c>
      <c r="V21">
        <f t="shared" si="4"/>
        <v>0.27591532694710535</v>
      </c>
      <c r="W21" s="8">
        <f t="shared" si="5"/>
        <v>1.0355143691204181</v>
      </c>
      <c r="X21">
        <f t="shared" si="6"/>
        <v>-100</v>
      </c>
    </row>
    <row r="22" spans="1:24" x14ac:dyDescent="0.25">
      <c r="A22" s="1">
        <v>20</v>
      </c>
      <c r="B22" t="s">
        <v>45</v>
      </c>
      <c r="C22" t="s">
        <v>34</v>
      </c>
      <c r="D22" t="s">
        <v>33</v>
      </c>
      <c r="E22" s="2">
        <v>1</v>
      </c>
      <c r="F22" s="2">
        <v>0</v>
      </c>
      <c r="G22" s="2" t="s">
        <v>29</v>
      </c>
      <c r="H22" s="4">
        <v>2</v>
      </c>
      <c r="I22" s="4">
        <v>3</v>
      </c>
      <c r="J22" s="2" t="s">
        <v>20</v>
      </c>
      <c r="K22" s="6">
        <v>1.36</v>
      </c>
      <c r="L22" s="6">
        <v>5.25</v>
      </c>
      <c r="M22" s="6">
        <v>7.5</v>
      </c>
      <c r="N22" s="2">
        <v>1.4</v>
      </c>
      <c r="O22" s="2">
        <v>5</v>
      </c>
      <c r="P22" s="2">
        <v>14</v>
      </c>
      <c r="Q22" s="2">
        <v>3</v>
      </c>
      <c r="R22" s="2">
        <v>7</v>
      </c>
      <c r="S22">
        <f t="shared" si="1"/>
        <v>0.73529411764705876</v>
      </c>
      <c r="T22">
        <f t="shared" si="2"/>
        <v>0.19047619047619047</v>
      </c>
      <c r="U22">
        <f t="shared" si="3"/>
        <v>0.13333333333333333</v>
      </c>
      <c r="V22">
        <f t="shared" si="4"/>
        <v>0.19330259807413677</v>
      </c>
      <c r="W22" s="8">
        <f t="shared" si="5"/>
        <v>0.98537832586780705</v>
      </c>
      <c r="X22">
        <f t="shared" si="6"/>
        <v>-100</v>
      </c>
    </row>
    <row r="23" spans="1:24" x14ac:dyDescent="0.25">
      <c r="A23" s="1">
        <v>21</v>
      </c>
      <c r="B23" t="s">
        <v>45</v>
      </c>
      <c r="C23" t="s">
        <v>35</v>
      </c>
      <c r="D23" t="s">
        <v>28</v>
      </c>
      <c r="E23" s="2">
        <v>0</v>
      </c>
      <c r="F23" s="2">
        <v>2</v>
      </c>
      <c r="G23" s="2" t="s">
        <v>20</v>
      </c>
      <c r="H23" s="4">
        <v>0</v>
      </c>
      <c r="I23" s="4">
        <v>3</v>
      </c>
      <c r="J23" s="2" t="s">
        <v>20</v>
      </c>
      <c r="K23" s="6">
        <v>1.66</v>
      </c>
      <c r="L23" s="6">
        <v>4.33</v>
      </c>
      <c r="M23" s="6">
        <v>4.5</v>
      </c>
      <c r="N23" s="2">
        <v>1.44</v>
      </c>
      <c r="O23" s="2">
        <v>14</v>
      </c>
      <c r="P23" s="2">
        <v>10</v>
      </c>
      <c r="Q23" s="2">
        <v>3</v>
      </c>
      <c r="R23" s="2">
        <v>5</v>
      </c>
      <c r="S23">
        <f t="shared" si="1"/>
        <v>0.60240963855421692</v>
      </c>
      <c r="T23">
        <f t="shared" si="2"/>
        <v>0.23094688221709006</v>
      </c>
      <c r="U23">
        <f t="shared" si="3"/>
        <v>0.22222222222222221</v>
      </c>
      <c r="V23">
        <f t="shared" si="4"/>
        <v>0.25078638059488018</v>
      </c>
      <c r="W23" s="8">
        <f t="shared" si="5"/>
        <v>0.92089084610284799</v>
      </c>
      <c r="X23">
        <f t="shared" si="6"/>
        <v>-100</v>
      </c>
    </row>
    <row r="24" spans="1:24" x14ac:dyDescent="0.25">
      <c r="A24" s="1">
        <v>22</v>
      </c>
      <c r="B24" t="s">
        <v>45</v>
      </c>
      <c r="C24" t="s">
        <v>37</v>
      </c>
      <c r="D24" t="s">
        <v>23</v>
      </c>
      <c r="E24" s="2">
        <v>0</v>
      </c>
      <c r="F24" s="2">
        <v>1</v>
      </c>
      <c r="G24" s="2" t="s">
        <v>20</v>
      </c>
      <c r="H24" s="4">
        <v>0</v>
      </c>
      <c r="I24" s="4">
        <v>1</v>
      </c>
      <c r="J24" s="2" t="s">
        <v>20</v>
      </c>
      <c r="K24" s="6">
        <v>2.62</v>
      </c>
      <c r="L24" s="6">
        <v>3.6</v>
      </c>
      <c r="M24" s="6">
        <v>2.5499999999999998</v>
      </c>
      <c r="N24" s="2">
        <v>1.72</v>
      </c>
      <c r="O24" s="2">
        <v>18</v>
      </c>
      <c r="P24" s="2">
        <v>9</v>
      </c>
      <c r="Q24" s="2">
        <v>5</v>
      </c>
      <c r="R24" s="2">
        <v>3</v>
      </c>
      <c r="S24">
        <f t="shared" si="1"/>
        <v>0.38167938931297707</v>
      </c>
      <c r="T24">
        <f t="shared" si="2"/>
        <v>0.27777777777777779</v>
      </c>
      <c r="U24">
        <f t="shared" si="3"/>
        <v>0.39215686274509809</v>
      </c>
      <c r="V24">
        <f t="shared" si="4"/>
        <v>0.29091179251182214</v>
      </c>
      <c r="W24" s="8">
        <f t="shared" si="5"/>
        <v>0.95485224362807286</v>
      </c>
      <c r="X24">
        <f t="shared" si="6"/>
        <v>-100</v>
      </c>
    </row>
    <row r="25" spans="1:24" x14ac:dyDescent="0.25">
      <c r="A25" s="1">
        <v>23</v>
      </c>
      <c r="B25" t="s">
        <v>45</v>
      </c>
      <c r="C25" t="s">
        <v>32</v>
      </c>
      <c r="D25" t="s">
        <v>40</v>
      </c>
      <c r="E25" s="2">
        <v>0</v>
      </c>
      <c r="F25" s="2">
        <v>0</v>
      </c>
      <c r="G25" s="2" t="s">
        <v>24</v>
      </c>
      <c r="H25" s="4">
        <v>0</v>
      </c>
      <c r="I25" s="4">
        <v>0</v>
      </c>
      <c r="J25" s="2" t="s">
        <v>24</v>
      </c>
      <c r="K25" s="6">
        <v>1.83</v>
      </c>
      <c r="L25" s="6">
        <v>3.8</v>
      </c>
      <c r="M25" s="6">
        <v>4.2</v>
      </c>
      <c r="N25" s="2">
        <v>1.66</v>
      </c>
      <c r="O25" s="2">
        <v>16</v>
      </c>
      <c r="P25" s="2">
        <v>9</v>
      </c>
      <c r="Q25" s="2">
        <v>6</v>
      </c>
      <c r="R25" s="2">
        <v>2</v>
      </c>
      <c r="S25">
        <f t="shared" si="1"/>
        <v>0.54644808743169393</v>
      </c>
      <c r="T25">
        <f t="shared" si="2"/>
        <v>0.26315789473684209</v>
      </c>
      <c r="U25">
        <f t="shared" si="3"/>
        <v>0.23809523809523808</v>
      </c>
      <c r="V25">
        <f t="shared" si="4"/>
        <v>0.26875656244123419</v>
      </c>
      <c r="W25" s="8">
        <f t="shared" si="5"/>
        <v>0.97916825675422792</v>
      </c>
      <c r="X25">
        <f t="shared" si="6"/>
        <v>-100</v>
      </c>
    </row>
    <row r="26" spans="1:24" x14ac:dyDescent="0.25">
      <c r="A26" s="1">
        <v>24</v>
      </c>
      <c r="B26" t="s">
        <v>45</v>
      </c>
      <c r="C26" t="s">
        <v>30</v>
      </c>
      <c r="D26" t="s">
        <v>38</v>
      </c>
      <c r="E26" s="2">
        <v>2</v>
      </c>
      <c r="F26" s="2">
        <v>0</v>
      </c>
      <c r="G26" s="2" t="s">
        <v>29</v>
      </c>
      <c r="H26" s="4">
        <v>2</v>
      </c>
      <c r="I26" s="4">
        <v>1</v>
      </c>
      <c r="J26" s="2" t="s">
        <v>29</v>
      </c>
      <c r="K26" s="6">
        <v>3.6</v>
      </c>
      <c r="L26" s="6">
        <v>3.5</v>
      </c>
      <c r="M26" s="6">
        <v>2.0499999999999998</v>
      </c>
      <c r="N26" s="2">
        <v>1.91</v>
      </c>
      <c r="O26" s="2">
        <v>9</v>
      </c>
      <c r="P26" s="2">
        <v>16</v>
      </c>
      <c r="Q26" s="2">
        <v>4</v>
      </c>
      <c r="R26" s="2">
        <v>2</v>
      </c>
      <c r="S26">
        <f t="shared" si="1"/>
        <v>0.27777777777777779</v>
      </c>
      <c r="T26">
        <f t="shared" si="2"/>
        <v>0.2857142857142857</v>
      </c>
      <c r="U26">
        <f t="shared" si="3"/>
        <v>0.48780487804878053</v>
      </c>
      <c r="V26">
        <f t="shared" si="4"/>
        <v>0.27354653158817255</v>
      </c>
      <c r="W26" s="8">
        <f t="shared" si="5"/>
        <v>1.0444814783630005</v>
      </c>
      <c r="X26">
        <f t="shared" si="6"/>
        <v>260</v>
      </c>
    </row>
    <row r="27" spans="1:24" x14ac:dyDescent="0.25">
      <c r="A27" s="1">
        <v>25</v>
      </c>
      <c r="B27" t="s">
        <v>46</v>
      </c>
      <c r="C27" t="s">
        <v>18</v>
      </c>
      <c r="D27" t="s">
        <v>39</v>
      </c>
      <c r="E27" s="2">
        <v>0</v>
      </c>
      <c r="F27" s="2">
        <v>0</v>
      </c>
      <c r="G27" s="2" t="s">
        <v>24</v>
      </c>
      <c r="H27" s="4">
        <v>1</v>
      </c>
      <c r="I27" s="4">
        <v>1</v>
      </c>
      <c r="J27" s="2" t="s">
        <v>24</v>
      </c>
      <c r="K27" s="6">
        <v>1.95</v>
      </c>
      <c r="L27" s="6">
        <v>3.75</v>
      </c>
      <c r="M27" s="6">
        <v>3.6</v>
      </c>
      <c r="N27" s="2">
        <v>1.66</v>
      </c>
      <c r="O27" s="2">
        <v>10</v>
      </c>
      <c r="P27" s="2">
        <v>6</v>
      </c>
      <c r="Q27" s="2">
        <v>3</v>
      </c>
      <c r="R27" s="2">
        <v>2</v>
      </c>
      <c r="S27">
        <f t="shared" si="1"/>
        <v>0.51282051282051289</v>
      </c>
      <c r="T27">
        <f t="shared" si="2"/>
        <v>0.26666666666666666</v>
      </c>
      <c r="U27">
        <f t="shared" si="3"/>
        <v>0.27777777777777779</v>
      </c>
      <c r="V27">
        <f t="shared" si="4"/>
        <v>0.27731781908421255</v>
      </c>
      <c r="W27" s="8">
        <f t="shared" si="5"/>
        <v>0.96159225378044866</v>
      </c>
      <c r="X27">
        <f t="shared" si="6"/>
        <v>-100</v>
      </c>
    </row>
    <row r="28" spans="1:24" x14ac:dyDescent="0.25">
      <c r="A28" s="1">
        <v>26</v>
      </c>
      <c r="B28" t="s">
        <v>46</v>
      </c>
      <c r="C28" t="s">
        <v>25</v>
      </c>
      <c r="D28" t="s">
        <v>19</v>
      </c>
      <c r="E28" s="2">
        <v>0</v>
      </c>
      <c r="F28" s="2">
        <v>4</v>
      </c>
      <c r="G28" s="2" t="s">
        <v>20</v>
      </c>
      <c r="H28" s="4">
        <v>0</v>
      </c>
      <c r="I28" s="4">
        <v>7</v>
      </c>
      <c r="J28" s="2" t="s">
        <v>20</v>
      </c>
      <c r="K28" s="6">
        <v>13</v>
      </c>
      <c r="L28" s="6">
        <v>8</v>
      </c>
      <c r="M28" s="6">
        <v>1.18</v>
      </c>
      <c r="N28" s="2">
        <v>1.25</v>
      </c>
      <c r="O28" s="2">
        <v>13</v>
      </c>
      <c r="P28" s="2">
        <v>22</v>
      </c>
      <c r="Q28" s="2">
        <v>7</v>
      </c>
      <c r="R28" s="2">
        <v>12</v>
      </c>
      <c r="S28">
        <f t="shared" si="1"/>
        <v>7.6923076923076927E-2</v>
      </c>
      <c r="T28">
        <f t="shared" si="2"/>
        <v>0.125</v>
      </c>
      <c r="U28">
        <f t="shared" si="3"/>
        <v>0.84745762711864414</v>
      </c>
      <c r="V28">
        <f t="shared" si="4"/>
        <v>0.14242676026749762</v>
      </c>
      <c r="W28" s="8">
        <f t="shared" si="5"/>
        <v>0.87764405906047638</v>
      </c>
      <c r="X28">
        <f t="shared" si="6"/>
        <v>-100</v>
      </c>
    </row>
    <row r="29" spans="1:24" x14ac:dyDescent="0.25">
      <c r="A29" s="1">
        <v>27</v>
      </c>
      <c r="B29" t="s">
        <v>47</v>
      </c>
      <c r="C29" t="s">
        <v>23</v>
      </c>
      <c r="D29" t="s">
        <v>25</v>
      </c>
      <c r="E29" s="2">
        <v>0</v>
      </c>
      <c r="F29" s="2">
        <v>0</v>
      </c>
      <c r="G29" s="2" t="s">
        <v>24</v>
      </c>
      <c r="H29" s="4">
        <v>1</v>
      </c>
      <c r="I29" s="4">
        <v>0</v>
      </c>
      <c r="J29" s="2" t="s">
        <v>29</v>
      </c>
      <c r="K29" s="6">
        <v>1.5</v>
      </c>
      <c r="L29" s="6">
        <v>4.5</v>
      </c>
      <c r="M29" s="6">
        <v>6</v>
      </c>
      <c r="N29" s="2">
        <v>1.61</v>
      </c>
      <c r="O29" s="2">
        <v>28</v>
      </c>
      <c r="P29" s="2">
        <v>15</v>
      </c>
      <c r="Q29" s="2">
        <v>12</v>
      </c>
      <c r="R29" s="2">
        <v>5</v>
      </c>
      <c r="S29">
        <f t="shared" si="1"/>
        <v>0.66666666666666663</v>
      </c>
      <c r="T29">
        <f t="shared" si="2"/>
        <v>0.22222222222222221</v>
      </c>
      <c r="U29">
        <f t="shared" si="3"/>
        <v>0.16666666666666666</v>
      </c>
      <c r="V29">
        <f t="shared" si="4"/>
        <v>0.22525308641975297</v>
      </c>
      <c r="W29" s="8">
        <f t="shared" si="5"/>
        <v>0.98654462744238347</v>
      </c>
      <c r="X29">
        <f t="shared" si="6"/>
        <v>50</v>
      </c>
    </row>
    <row r="30" spans="1:24" x14ac:dyDescent="0.25">
      <c r="A30" s="1">
        <v>28</v>
      </c>
      <c r="B30" t="s">
        <v>48</v>
      </c>
      <c r="C30" t="s">
        <v>31</v>
      </c>
      <c r="D30" t="s">
        <v>34</v>
      </c>
      <c r="E30" s="2">
        <v>0</v>
      </c>
      <c r="F30" s="2">
        <v>1</v>
      </c>
      <c r="G30" s="2" t="s">
        <v>20</v>
      </c>
      <c r="H30" s="4">
        <v>0</v>
      </c>
      <c r="I30" s="4">
        <v>1</v>
      </c>
      <c r="J30" s="2" t="s">
        <v>20</v>
      </c>
      <c r="K30" s="6">
        <v>4.5</v>
      </c>
      <c r="L30" s="6">
        <v>4.33</v>
      </c>
      <c r="M30" s="6">
        <v>1.66</v>
      </c>
      <c r="N30" s="2">
        <v>1.5</v>
      </c>
      <c r="O30" s="2">
        <v>12</v>
      </c>
      <c r="P30" s="2">
        <v>24</v>
      </c>
      <c r="Q30" s="2">
        <v>3</v>
      </c>
      <c r="R30" s="2">
        <v>7</v>
      </c>
      <c r="S30">
        <f t="shared" si="1"/>
        <v>0.22222222222222221</v>
      </c>
      <c r="T30">
        <f t="shared" si="2"/>
        <v>0.23094688221709006</v>
      </c>
      <c r="U30">
        <f t="shared" si="3"/>
        <v>0.60240963855421692</v>
      </c>
      <c r="V30">
        <f t="shared" si="4"/>
        <v>0.25155456485291872</v>
      </c>
      <c r="W30" s="8">
        <f t="shared" si="5"/>
        <v>0.91807867749139138</v>
      </c>
      <c r="X30">
        <f t="shared" si="6"/>
        <v>-100</v>
      </c>
    </row>
    <row r="31" spans="1:24" x14ac:dyDescent="0.25">
      <c r="A31" s="1">
        <v>29</v>
      </c>
      <c r="B31" t="s">
        <v>48</v>
      </c>
      <c r="C31" t="s">
        <v>28</v>
      </c>
      <c r="D31" t="s">
        <v>22</v>
      </c>
      <c r="E31" s="2">
        <v>1</v>
      </c>
      <c r="F31" s="2">
        <v>0</v>
      </c>
      <c r="G31" s="2" t="s">
        <v>29</v>
      </c>
      <c r="H31" s="4">
        <v>1</v>
      </c>
      <c r="I31" s="4">
        <v>0</v>
      </c>
      <c r="J31" s="2" t="s">
        <v>29</v>
      </c>
      <c r="K31" s="6">
        <v>1.45</v>
      </c>
      <c r="L31" s="6">
        <v>4.5</v>
      </c>
      <c r="M31" s="6">
        <v>7</v>
      </c>
      <c r="N31" s="2">
        <v>1.5</v>
      </c>
      <c r="O31" s="2">
        <v>24</v>
      </c>
      <c r="P31" s="2">
        <v>12</v>
      </c>
      <c r="Q31" s="2">
        <v>6</v>
      </c>
      <c r="R31" s="2">
        <v>1</v>
      </c>
      <c r="S31">
        <f t="shared" si="1"/>
        <v>0.68965517241379315</v>
      </c>
      <c r="T31">
        <f t="shared" si="2"/>
        <v>0.22222222222222221</v>
      </c>
      <c r="U31">
        <f t="shared" si="3"/>
        <v>0.14285714285714285</v>
      </c>
      <c r="V31">
        <f t="shared" si="4"/>
        <v>0.21503405393330235</v>
      </c>
      <c r="W31" s="8">
        <f t="shared" si="5"/>
        <v>1.0334280461975081</v>
      </c>
      <c r="X31">
        <f t="shared" si="6"/>
        <v>45</v>
      </c>
    </row>
    <row r="32" spans="1:24" x14ac:dyDescent="0.25">
      <c r="A32" s="1">
        <v>30</v>
      </c>
      <c r="B32" t="s">
        <v>48</v>
      </c>
      <c r="C32" t="s">
        <v>26</v>
      </c>
      <c r="D32" t="s">
        <v>35</v>
      </c>
      <c r="E32" s="2">
        <v>0</v>
      </c>
      <c r="F32" s="2">
        <v>3</v>
      </c>
      <c r="G32" s="2" t="s">
        <v>20</v>
      </c>
      <c r="H32" s="4">
        <v>0</v>
      </c>
      <c r="I32" s="4">
        <v>3</v>
      </c>
      <c r="J32" s="2" t="s">
        <v>20</v>
      </c>
      <c r="K32" s="6">
        <v>2.75</v>
      </c>
      <c r="L32" s="6">
        <v>3.75</v>
      </c>
      <c r="M32" s="6">
        <v>2.37</v>
      </c>
      <c r="N32" s="2">
        <v>1.61</v>
      </c>
      <c r="O32" s="2">
        <v>17</v>
      </c>
      <c r="P32" s="2">
        <v>7</v>
      </c>
      <c r="Q32" s="2">
        <v>3</v>
      </c>
      <c r="R32" s="2">
        <v>5</v>
      </c>
      <c r="S32">
        <f t="shared" si="1"/>
        <v>0.36363636363636365</v>
      </c>
      <c r="T32">
        <f t="shared" si="2"/>
        <v>0.26666666666666666</v>
      </c>
      <c r="U32">
        <f t="shared" si="3"/>
        <v>0.42194092827004215</v>
      </c>
      <c r="V32">
        <f t="shared" si="4"/>
        <v>0.28989614780411171</v>
      </c>
      <c r="W32" s="8">
        <f t="shared" si="5"/>
        <v>0.91986964534229809</v>
      </c>
      <c r="X32">
        <f t="shared" si="6"/>
        <v>-100</v>
      </c>
    </row>
    <row r="33" spans="1:24" x14ac:dyDescent="0.25">
      <c r="A33" s="1">
        <v>31</v>
      </c>
      <c r="B33" t="s">
        <v>48</v>
      </c>
      <c r="C33" t="s">
        <v>38</v>
      </c>
      <c r="D33" t="s">
        <v>32</v>
      </c>
      <c r="E33" s="2">
        <v>1</v>
      </c>
      <c r="F33" s="2">
        <v>0</v>
      </c>
      <c r="G33" s="2" t="s">
        <v>29</v>
      </c>
      <c r="H33" s="4">
        <v>2</v>
      </c>
      <c r="I33" s="4">
        <v>0</v>
      </c>
      <c r="J33" s="2" t="s">
        <v>29</v>
      </c>
      <c r="K33" s="6">
        <v>1.45</v>
      </c>
      <c r="L33" s="6">
        <v>4.75</v>
      </c>
      <c r="M33" s="6">
        <v>6</v>
      </c>
      <c r="N33" s="2">
        <v>1.57</v>
      </c>
      <c r="O33" s="2">
        <v>16</v>
      </c>
      <c r="P33" s="2">
        <v>9</v>
      </c>
      <c r="Q33" s="2">
        <v>7</v>
      </c>
      <c r="R33" s="2">
        <v>4</v>
      </c>
      <c r="S33">
        <f t="shared" si="1"/>
        <v>0.68965517241379315</v>
      </c>
      <c r="T33">
        <f t="shared" si="2"/>
        <v>0.21052631578947367</v>
      </c>
      <c r="U33">
        <f t="shared" si="3"/>
        <v>0.16666666666666666</v>
      </c>
      <c r="V33">
        <f t="shared" si="4"/>
        <v>0.21503405393330235</v>
      </c>
      <c r="W33" s="8">
        <f t="shared" si="5"/>
        <v>0.97903709639763914</v>
      </c>
      <c r="X33">
        <f t="shared" si="6"/>
        <v>45</v>
      </c>
    </row>
    <row r="34" spans="1:24" x14ac:dyDescent="0.25">
      <c r="A34" s="1">
        <v>32</v>
      </c>
      <c r="B34" t="s">
        <v>48</v>
      </c>
      <c r="C34" t="s">
        <v>40</v>
      </c>
      <c r="D34" t="s">
        <v>30</v>
      </c>
      <c r="E34" s="2">
        <v>1</v>
      </c>
      <c r="F34" s="2">
        <v>3</v>
      </c>
      <c r="G34" s="2" t="s">
        <v>20</v>
      </c>
      <c r="H34" s="4">
        <v>1</v>
      </c>
      <c r="I34" s="4">
        <v>6</v>
      </c>
      <c r="J34" s="2" t="s">
        <v>20</v>
      </c>
      <c r="K34" s="6">
        <v>3.1</v>
      </c>
      <c r="L34" s="6">
        <v>3.4</v>
      </c>
      <c r="M34" s="6">
        <v>2.2999999999999998</v>
      </c>
      <c r="N34" s="2">
        <v>1.96</v>
      </c>
      <c r="O34" s="2">
        <v>12</v>
      </c>
      <c r="P34" s="2">
        <v>12</v>
      </c>
      <c r="Q34" s="2">
        <v>4</v>
      </c>
      <c r="R34" s="2">
        <v>7</v>
      </c>
      <c r="S34">
        <f t="shared" si="1"/>
        <v>0.32258064516129031</v>
      </c>
      <c r="T34">
        <f t="shared" si="2"/>
        <v>0.29411764705882354</v>
      </c>
      <c r="U34">
        <f t="shared" si="3"/>
        <v>0.43478260869565222</v>
      </c>
      <c r="V34">
        <f t="shared" si="4"/>
        <v>0.28455987974285363</v>
      </c>
      <c r="W34" s="8">
        <f t="shared" si="5"/>
        <v>1.0335878948381862</v>
      </c>
      <c r="X34">
        <f t="shared" si="6"/>
        <v>-100</v>
      </c>
    </row>
    <row r="35" spans="1:24" x14ac:dyDescent="0.25">
      <c r="A35" s="1">
        <v>33</v>
      </c>
      <c r="B35" t="s">
        <v>48</v>
      </c>
      <c r="C35" t="s">
        <v>19</v>
      </c>
      <c r="D35" t="s">
        <v>27</v>
      </c>
      <c r="E35" s="2">
        <v>0</v>
      </c>
      <c r="F35" s="2">
        <v>1</v>
      </c>
      <c r="G35" s="2" t="s">
        <v>20</v>
      </c>
      <c r="H35" s="4">
        <v>1</v>
      </c>
      <c r="I35" s="4">
        <v>1</v>
      </c>
      <c r="J35" s="2" t="s">
        <v>24</v>
      </c>
      <c r="K35" s="6">
        <v>1.18</v>
      </c>
      <c r="L35" s="6">
        <v>8</v>
      </c>
      <c r="M35" s="6">
        <v>12</v>
      </c>
      <c r="N35" s="2">
        <v>1.2</v>
      </c>
      <c r="O35" s="2">
        <v>35</v>
      </c>
      <c r="P35" s="2">
        <v>5</v>
      </c>
      <c r="Q35" s="2">
        <v>20</v>
      </c>
      <c r="R35" s="2">
        <v>3</v>
      </c>
      <c r="S35">
        <f t="shared" si="1"/>
        <v>0.84745762711864414</v>
      </c>
      <c r="T35">
        <f t="shared" si="2"/>
        <v>0.125</v>
      </c>
      <c r="U35">
        <f t="shared" si="3"/>
        <v>8.3333333333333329E-2</v>
      </c>
      <c r="V35">
        <f t="shared" si="4"/>
        <v>0.13343094430379668</v>
      </c>
      <c r="W35" s="8">
        <f t="shared" si="5"/>
        <v>0.93681417494429897</v>
      </c>
      <c r="X35">
        <f t="shared" si="6"/>
        <v>-100</v>
      </c>
    </row>
    <row r="36" spans="1:24" x14ac:dyDescent="0.25">
      <c r="A36" s="1">
        <v>34</v>
      </c>
      <c r="B36" t="s">
        <v>49</v>
      </c>
      <c r="C36" t="s">
        <v>39</v>
      </c>
      <c r="D36" t="s">
        <v>37</v>
      </c>
      <c r="E36" s="2">
        <v>0</v>
      </c>
      <c r="F36" s="2">
        <v>0</v>
      </c>
      <c r="G36" s="2" t="s">
        <v>24</v>
      </c>
      <c r="H36" s="4">
        <v>0</v>
      </c>
      <c r="I36" s="4">
        <v>0</v>
      </c>
      <c r="J36" s="2" t="s">
        <v>24</v>
      </c>
      <c r="K36" s="6">
        <v>2.0499999999999998</v>
      </c>
      <c r="L36" s="6">
        <v>3.75</v>
      </c>
      <c r="M36" s="6">
        <v>3.4</v>
      </c>
      <c r="N36" s="2">
        <v>1.66</v>
      </c>
      <c r="O36" s="2">
        <v>6</v>
      </c>
      <c r="P36" s="2">
        <v>13</v>
      </c>
      <c r="Q36" s="2">
        <v>2</v>
      </c>
      <c r="R36" s="2">
        <v>5</v>
      </c>
      <c r="S36">
        <f t="shared" si="1"/>
        <v>0.48780487804878053</v>
      </c>
      <c r="T36">
        <f t="shared" si="2"/>
        <v>0.26666666666666666</v>
      </c>
      <c r="U36">
        <f t="shared" si="3"/>
        <v>0.29411764705882354</v>
      </c>
      <c r="V36">
        <f t="shared" si="4"/>
        <v>0.28247020349562474</v>
      </c>
      <c r="W36" s="8">
        <f t="shared" si="5"/>
        <v>0.94405237567224376</v>
      </c>
      <c r="X36">
        <f t="shared" si="6"/>
        <v>-100</v>
      </c>
    </row>
    <row r="37" spans="1:24" x14ac:dyDescent="0.25">
      <c r="A37" s="1">
        <v>35</v>
      </c>
      <c r="B37" t="s">
        <v>49</v>
      </c>
      <c r="C37" t="s">
        <v>33</v>
      </c>
      <c r="D37" t="s">
        <v>18</v>
      </c>
      <c r="E37" s="2">
        <v>2</v>
      </c>
      <c r="F37" s="2">
        <v>3</v>
      </c>
      <c r="G37" s="2" t="s">
        <v>20</v>
      </c>
      <c r="H37" s="4">
        <v>3</v>
      </c>
      <c r="I37" s="4">
        <v>4</v>
      </c>
      <c r="J37" s="2" t="s">
        <v>20</v>
      </c>
      <c r="K37" s="6">
        <v>2.4500000000000002</v>
      </c>
      <c r="L37" s="6">
        <v>3.5</v>
      </c>
      <c r="M37" s="6">
        <v>2.8</v>
      </c>
      <c r="N37" s="2">
        <v>1.61</v>
      </c>
      <c r="O37" s="2">
        <v>10</v>
      </c>
      <c r="P37" s="2">
        <v>12</v>
      </c>
      <c r="Q37" s="2">
        <v>4</v>
      </c>
      <c r="R37" s="2">
        <v>7</v>
      </c>
      <c r="S37">
        <f t="shared" si="1"/>
        <v>0.4081632653061224</v>
      </c>
      <c r="T37">
        <f t="shared" si="2"/>
        <v>0.2857142857142857</v>
      </c>
      <c r="U37">
        <f t="shared" si="3"/>
        <v>0.35714285714285715</v>
      </c>
      <c r="V37">
        <f t="shared" si="4"/>
        <v>0.2910279408950977</v>
      </c>
      <c r="W37" s="8">
        <f t="shared" si="5"/>
        <v>0.98174176965802973</v>
      </c>
      <c r="X37">
        <f t="shared" si="6"/>
        <v>-100</v>
      </c>
    </row>
    <row r="38" spans="1:24" x14ac:dyDescent="0.25">
      <c r="A38" s="1">
        <v>36</v>
      </c>
      <c r="B38" t="s">
        <v>50</v>
      </c>
      <c r="C38" t="s">
        <v>34</v>
      </c>
      <c r="D38" t="s">
        <v>28</v>
      </c>
      <c r="E38" s="2">
        <v>1</v>
      </c>
      <c r="F38" s="2">
        <v>0</v>
      </c>
      <c r="G38" s="2" t="s">
        <v>29</v>
      </c>
      <c r="H38" s="4">
        <v>1</v>
      </c>
      <c r="I38" s="4">
        <v>0</v>
      </c>
      <c r="J38" s="2" t="s">
        <v>29</v>
      </c>
      <c r="K38" s="6">
        <v>1.61</v>
      </c>
      <c r="L38" s="6">
        <v>4.5</v>
      </c>
      <c r="M38" s="6">
        <v>4.75</v>
      </c>
      <c r="N38" s="2">
        <v>1.4</v>
      </c>
      <c r="O38" s="2">
        <v>16</v>
      </c>
      <c r="P38" s="2">
        <v>7</v>
      </c>
      <c r="Q38" s="2">
        <v>5</v>
      </c>
      <c r="R38" s="2">
        <v>2</v>
      </c>
      <c r="S38">
        <f t="shared" si="1"/>
        <v>0.6211180124223602</v>
      </c>
      <c r="T38">
        <f t="shared" si="2"/>
        <v>0.22222222222222221</v>
      </c>
      <c r="U38">
        <f t="shared" si="3"/>
        <v>0.21052631578947367</v>
      </c>
      <c r="V38">
        <f t="shared" si="4"/>
        <v>0.24384999269063404</v>
      </c>
      <c r="W38" s="8">
        <f t="shared" si="5"/>
        <v>0.91130706944145612</v>
      </c>
      <c r="X38">
        <f t="shared" si="6"/>
        <v>61</v>
      </c>
    </row>
    <row r="39" spans="1:24" x14ac:dyDescent="0.25">
      <c r="A39" s="1">
        <v>37</v>
      </c>
      <c r="B39" t="s">
        <v>51</v>
      </c>
      <c r="C39" t="s">
        <v>25</v>
      </c>
      <c r="D39" t="s">
        <v>33</v>
      </c>
      <c r="E39" s="2">
        <v>0</v>
      </c>
      <c r="F39" s="2">
        <v>0</v>
      </c>
      <c r="G39" s="2" t="s">
        <v>24</v>
      </c>
      <c r="H39" s="4">
        <v>0</v>
      </c>
      <c r="I39" s="4">
        <v>2</v>
      </c>
      <c r="J39" s="2" t="s">
        <v>20</v>
      </c>
      <c r="K39" s="6">
        <v>2.9</v>
      </c>
      <c r="L39" s="6">
        <v>3.6</v>
      </c>
      <c r="M39" s="6">
        <v>2.2999999999999998</v>
      </c>
      <c r="N39" s="2">
        <v>1.66</v>
      </c>
      <c r="O39" s="2">
        <v>19</v>
      </c>
      <c r="P39" s="2">
        <v>16</v>
      </c>
      <c r="Q39" s="2">
        <v>6</v>
      </c>
      <c r="R39" s="2">
        <v>6</v>
      </c>
      <c r="S39">
        <f t="shared" si="1"/>
        <v>0.34482758620689657</v>
      </c>
      <c r="T39">
        <f t="shared" si="2"/>
        <v>0.27777777777777779</v>
      </c>
      <c r="U39">
        <f t="shared" si="3"/>
        <v>0.43478260869565222</v>
      </c>
      <c r="V39">
        <f t="shared" si="4"/>
        <v>0.28798807362278922</v>
      </c>
      <c r="W39" s="8">
        <f t="shared" si="5"/>
        <v>0.96454611568955106</v>
      </c>
      <c r="X39">
        <f t="shared" si="6"/>
        <v>-100</v>
      </c>
    </row>
    <row r="40" spans="1:24" x14ac:dyDescent="0.25">
      <c r="A40" s="1">
        <v>38</v>
      </c>
      <c r="B40" t="s">
        <v>51</v>
      </c>
      <c r="C40" t="s">
        <v>35</v>
      </c>
      <c r="D40" t="s">
        <v>23</v>
      </c>
      <c r="E40" s="2">
        <v>1</v>
      </c>
      <c r="F40" s="2">
        <v>0</v>
      </c>
      <c r="G40" s="2" t="s">
        <v>29</v>
      </c>
      <c r="H40" s="4">
        <v>2</v>
      </c>
      <c r="I40" s="4">
        <v>3</v>
      </c>
      <c r="J40" s="2" t="s">
        <v>20</v>
      </c>
      <c r="K40" s="6">
        <v>1.9</v>
      </c>
      <c r="L40" s="6">
        <v>3.75</v>
      </c>
      <c r="M40" s="6">
        <v>3.8</v>
      </c>
      <c r="N40" s="2">
        <v>1.57</v>
      </c>
      <c r="O40" s="2">
        <v>15</v>
      </c>
      <c r="P40" s="2">
        <v>5</v>
      </c>
      <c r="Q40" s="2">
        <v>6</v>
      </c>
      <c r="R40" s="2">
        <v>3</v>
      </c>
      <c r="S40">
        <f t="shared" si="1"/>
        <v>0.52631578947368418</v>
      </c>
      <c r="T40">
        <f t="shared" si="2"/>
        <v>0.26666666666666666</v>
      </c>
      <c r="U40">
        <f t="shared" si="3"/>
        <v>0.26315789473684209</v>
      </c>
      <c r="V40">
        <f t="shared" si="4"/>
        <v>0.2740991912278144</v>
      </c>
      <c r="W40" s="8">
        <f t="shared" si="5"/>
        <v>0.97288381433066584</v>
      </c>
      <c r="X40">
        <f t="shared" si="6"/>
        <v>-100</v>
      </c>
    </row>
    <row r="41" spans="1:24" x14ac:dyDescent="0.25">
      <c r="A41" s="1">
        <v>39</v>
      </c>
      <c r="B41" t="s">
        <v>51</v>
      </c>
      <c r="C41" t="s">
        <v>37</v>
      </c>
      <c r="D41" t="s">
        <v>40</v>
      </c>
      <c r="E41" s="2">
        <v>1</v>
      </c>
      <c r="F41" s="2">
        <v>1</v>
      </c>
      <c r="G41" s="2" t="s">
        <v>24</v>
      </c>
      <c r="H41" s="4">
        <v>1</v>
      </c>
      <c r="I41" s="4">
        <v>1</v>
      </c>
      <c r="J41" s="2" t="s">
        <v>24</v>
      </c>
      <c r="K41" s="6">
        <v>1.75</v>
      </c>
      <c r="L41" s="6">
        <v>4</v>
      </c>
      <c r="M41" s="6">
        <v>4.33</v>
      </c>
      <c r="N41" s="2">
        <v>1.72</v>
      </c>
      <c r="O41" s="2">
        <v>13</v>
      </c>
      <c r="P41" s="2">
        <v>13</v>
      </c>
      <c r="Q41" s="2">
        <v>3</v>
      </c>
      <c r="R41" s="2">
        <v>4</v>
      </c>
      <c r="S41">
        <f t="shared" si="1"/>
        <v>0.5714285714285714</v>
      </c>
      <c r="T41">
        <f t="shared" si="2"/>
        <v>0.25</v>
      </c>
      <c r="U41">
        <f t="shared" si="3"/>
        <v>0.23094688221709006</v>
      </c>
      <c r="V41">
        <f t="shared" si="4"/>
        <v>0.26127642648896282</v>
      </c>
      <c r="W41" s="8">
        <f t="shared" si="5"/>
        <v>0.95684101072379302</v>
      </c>
      <c r="X41">
        <f t="shared" si="6"/>
        <v>-100</v>
      </c>
    </row>
    <row r="42" spans="1:24" x14ac:dyDescent="0.25">
      <c r="A42" s="1">
        <v>40</v>
      </c>
      <c r="B42" t="s">
        <v>51</v>
      </c>
      <c r="C42" t="s">
        <v>30</v>
      </c>
      <c r="D42" t="s">
        <v>19</v>
      </c>
      <c r="E42" s="2">
        <v>1</v>
      </c>
      <c r="F42" s="2">
        <v>1</v>
      </c>
      <c r="G42" s="2" t="s">
        <v>24</v>
      </c>
      <c r="H42" s="4">
        <v>1</v>
      </c>
      <c r="I42" s="4">
        <v>1</v>
      </c>
      <c r="J42" s="2" t="s">
        <v>24</v>
      </c>
      <c r="K42" s="6">
        <v>7</v>
      </c>
      <c r="L42" s="6">
        <v>5.25</v>
      </c>
      <c r="M42" s="6">
        <v>1.36</v>
      </c>
      <c r="N42" s="2">
        <v>1.4</v>
      </c>
      <c r="O42" s="2">
        <v>10</v>
      </c>
      <c r="P42" s="2">
        <v>21</v>
      </c>
      <c r="Q42" s="2">
        <v>3</v>
      </c>
      <c r="R42" s="2">
        <v>6</v>
      </c>
      <c r="S42">
        <f t="shared" si="1"/>
        <v>0.14285714285714285</v>
      </c>
      <c r="T42">
        <f t="shared" si="2"/>
        <v>0.19047619047619047</v>
      </c>
      <c r="U42">
        <f t="shared" si="3"/>
        <v>0.73529411764705876</v>
      </c>
      <c r="V42">
        <f t="shared" si="4"/>
        <v>0.20202311536859638</v>
      </c>
      <c r="W42" s="8">
        <f t="shared" si="5"/>
        <v>0.94284354604007437</v>
      </c>
      <c r="X42">
        <f t="shared" si="6"/>
        <v>-100</v>
      </c>
    </row>
    <row r="43" spans="1:24" x14ac:dyDescent="0.25">
      <c r="A43" s="1">
        <v>41</v>
      </c>
      <c r="B43" t="s">
        <v>51</v>
      </c>
      <c r="C43" t="s">
        <v>32</v>
      </c>
      <c r="D43" t="s">
        <v>39</v>
      </c>
      <c r="E43" s="2">
        <v>1</v>
      </c>
      <c r="F43" s="2">
        <v>3</v>
      </c>
      <c r="G43" s="2" t="s">
        <v>20</v>
      </c>
      <c r="H43" s="4">
        <v>2</v>
      </c>
      <c r="I43" s="4">
        <v>4</v>
      </c>
      <c r="J43" s="2" t="s">
        <v>20</v>
      </c>
      <c r="K43" s="6">
        <v>2.0499999999999998</v>
      </c>
      <c r="L43" s="6">
        <v>3.4</v>
      </c>
      <c r="M43" s="6">
        <v>3.75</v>
      </c>
      <c r="N43" s="2">
        <v>1.8</v>
      </c>
      <c r="O43" s="2">
        <v>9</v>
      </c>
      <c r="P43" s="2">
        <v>18</v>
      </c>
      <c r="Q43" s="2">
        <v>3</v>
      </c>
      <c r="R43" s="2">
        <v>5</v>
      </c>
      <c r="S43">
        <f t="shared" si="1"/>
        <v>0.48780487804878053</v>
      </c>
      <c r="T43">
        <f t="shared" si="2"/>
        <v>0.29411764705882354</v>
      </c>
      <c r="U43">
        <f t="shared" si="3"/>
        <v>0.26666666666666666</v>
      </c>
      <c r="V43">
        <f t="shared" si="4"/>
        <v>0.28247020349562474</v>
      </c>
      <c r="W43" s="8">
        <f t="shared" si="5"/>
        <v>1.0412342378737982</v>
      </c>
      <c r="X43">
        <f t="shared" si="6"/>
        <v>-100</v>
      </c>
    </row>
    <row r="44" spans="1:24" x14ac:dyDescent="0.25">
      <c r="A44" s="1">
        <v>42</v>
      </c>
      <c r="B44" t="s">
        <v>51</v>
      </c>
      <c r="C44" t="s">
        <v>18</v>
      </c>
      <c r="D44" t="s">
        <v>38</v>
      </c>
      <c r="E44" s="2">
        <v>2</v>
      </c>
      <c r="F44" s="2">
        <v>0</v>
      </c>
      <c r="G44" s="2" t="s">
        <v>29</v>
      </c>
      <c r="H44" s="4">
        <v>4</v>
      </c>
      <c r="I44" s="4">
        <v>0</v>
      </c>
      <c r="J44" s="2" t="s">
        <v>29</v>
      </c>
      <c r="K44" s="6">
        <v>3.5</v>
      </c>
      <c r="L44" s="6">
        <v>3.75</v>
      </c>
      <c r="M44" s="6">
        <v>2</v>
      </c>
      <c r="N44" s="2">
        <v>1.61</v>
      </c>
      <c r="O44" s="2">
        <v>14</v>
      </c>
      <c r="P44" s="2">
        <v>5</v>
      </c>
      <c r="Q44" s="2">
        <v>9</v>
      </c>
      <c r="R44" s="2">
        <v>0</v>
      </c>
      <c r="S44">
        <f t="shared" si="1"/>
        <v>0.2857142857142857</v>
      </c>
      <c r="T44">
        <f t="shared" si="2"/>
        <v>0.26666666666666666</v>
      </c>
      <c r="U44">
        <f t="shared" si="3"/>
        <v>0.5</v>
      </c>
      <c r="V44">
        <f t="shared" si="4"/>
        <v>0.27591532694710535</v>
      </c>
      <c r="W44" s="8">
        <f t="shared" si="5"/>
        <v>0.96648007784572365</v>
      </c>
      <c r="X44">
        <f t="shared" si="6"/>
        <v>250</v>
      </c>
    </row>
    <row r="45" spans="1:24" x14ac:dyDescent="0.25">
      <c r="A45" s="1">
        <v>43</v>
      </c>
      <c r="B45" t="s">
        <v>52</v>
      </c>
      <c r="C45" t="s">
        <v>22</v>
      </c>
      <c r="D45" t="s">
        <v>31</v>
      </c>
      <c r="E45" s="2">
        <v>0</v>
      </c>
      <c r="F45" s="2">
        <v>0</v>
      </c>
      <c r="G45" s="2" t="s">
        <v>24</v>
      </c>
      <c r="H45" s="4">
        <v>0</v>
      </c>
      <c r="I45" s="4">
        <v>2</v>
      </c>
      <c r="J45" s="2" t="s">
        <v>20</v>
      </c>
      <c r="K45" s="6">
        <v>2.4500000000000002</v>
      </c>
      <c r="L45" s="6">
        <v>3.3</v>
      </c>
      <c r="M45" s="6">
        <v>2.87</v>
      </c>
      <c r="N45" s="2">
        <v>1.89</v>
      </c>
      <c r="O45" s="2">
        <v>8</v>
      </c>
      <c r="P45" s="2">
        <v>16</v>
      </c>
      <c r="Q45" s="2">
        <v>2</v>
      </c>
      <c r="R45" s="2">
        <v>6</v>
      </c>
      <c r="S45">
        <f t="shared" si="1"/>
        <v>0.4081632653061224</v>
      </c>
      <c r="T45">
        <f t="shared" si="2"/>
        <v>0.30303030303030304</v>
      </c>
      <c r="U45">
        <f t="shared" si="3"/>
        <v>0.34843205574912889</v>
      </c>
      <c r="V45">
        <f t="shared" si="4"/>
        <v>0.2910279408950977</v>
      </c>
      <c r="W45" s="8">
        <f t="shared" si="5"/>
        <v>1.0412412708494256</v>
      </c>
      <c r="X45">
        <f t="shared" si="6"/>
        <v>-100</v>
      </c>
    </row>
    <row r="46" spans="1:24" x14ac:dyDescent="0.25">
      <c r="A46" s="1">
        <v>44</v>
      </c>
      <c r="B46" t="s">
        <v>52</v>
      </c>
      <c r="C46" t="s">
        <v>27</v>
      </c>
      <c r="D46" t="s">
        <v>26</v>
      </c>
      <c r="E46" s="2">
        <v>0</v>
      </c>
      <c r="F46" s="2">
        <v>0</v>
      </c>
      <c r="G46" s="2" t="s">
        <v>24</v>
      </c>
      <c r="H46" s="4">
        <v>0</v>
      </c>
      <c r="I46" s="4">
        <v>1</v>
      </c>
      <c r="J46" s="2" t="s">
        <v>20</v>
      </c>
      <c r="K46" s="6">
        <v>2.2000000000000002</v>
      </c>
      <c r="L46" s="6">
        <v>3.8</v>
      </c>
      <c r="M46" s="6">
        <v>3</v>
      </c>
      <c r="N46" s="2">
        <v>1.66</v>
      </c>
      <c r="O46" s="2">
        <v>13</v>
      </c>
      <c r="P46" s="2">
        <v>12</v>
      </c>
      <c r="Q46" s="2">
        <v>3</v>
      </c>
      <c r="R46" s="2">
        <v>5</v>
      </c>
      <c r="S46">
        <f t="shared" si="1"/>
        <v>0.45454545454545453</v>
      </c>
      <c r="T46">
        <f t="shared" si="2"/>
        <v>0.26315789473684209</v>
      </c>
      <c r="U46">
        <f t="shared" si="3"/>
        <v>0.33333333333333331</v>
      </c>
      <c r="V46">
        <f t="shared" si="4"/>
        <v>0.28757138856635467</v>
      </c>
      <c r="W46" s="8">
        <f t="shared" si="5"/>
        <v>0.91510457994022809</v>
      </c>
      <c r="X46">
        <f t="shared" si="6"/>
        <v>-100</v>
      </c>
    </row>
    <row r="47" spans="1:24" x14ac:dyDescent="0.25">
      <c r="A47" s="1">
        <v>45</v>
      </c>
      <c r="B47" t="s">
        <v>53</v>
      </c>
      <c r="C47" t="s">
        <v>33</v>
      </c>
      <c r="D47" t="s">
        <v>22</v>
      </c>
      <c r="E47" s="2">
        <v>0</v>
      </c>
      <c r="F47" s="2">
        <v>0</v>
      </c>
      <c r="G47" s="2" t="s">
        <v>24</v>
      </c>
      <c r="H47" s="4">
        <v>0</v>
      </c>
      <c r="I47" s="4">
        <v>1</v>
      </c>
      <c r="J47" s="2" t="s">
        <v>20</v>
      </c>
      <c r="K47" s="6">
        <v>1.53</v>
      </c>
      <c r="L47" s="6">
        <v>4.5</v>
      </c>
      <c r="M47" s="6">
        <v>5.5</v>
      </c>
      <c r="N47" s="2">
        <v>1.57</v>
      </c>
      <c r="O47" s="2">
        <v>11</v>
      </c>
      <c r="P47" s="2">
        <v>14</v>
      </c>
      <c r="Q47" s="2">
        <v>6</v>
      </c>
      <c r="R47" s="2">
        <v>5</v>
      </c>
      <c r="S47">
        <f t="shared" si="1"/>
        <v>0.65359477124183007</v>
      </c>
      <c r="T47">
        <f t="shared" si="2"/>
        <v>0.22222222222222221</v>
      </c>
      <c r="U47">
        <f t="shared" si="3"/>
        <v>0.18181818181818182</v>
      </c>
      <c r="V47">
        <f t="shared" si="4"/>
        <v>0.23082410788535671</v>
      </c>
      <c r="W47" s="8">
        <f t="shared" si="5"/>
        <v>0.96273402400668306</v>
      </c>
      <c r="X47">
        <f t="shared" si="6"/>
        <v>-100</v>
      </c>
    </row>
    <row r="48" spans="1:24" x14ac:dyDescent="0.25">
      <c r="A48" s="1">
        <v>46</v>
      </c>
      <c r="B48" t="s">
        <v>54</v>
      </c>
      <c r="C48" t="s">
        <v>19</v>
      </c>
      <c r="D48" t="s">
        <v>37</v>
      </c>
      <c r="E48" s="2">
        <v>1</v>
      </c>
      <c r="F48" s="2">
        <v>0</v>
      </c>
      <c r="G48" s="2" t="s">
        <v>29</v>
      </c>
      <c r="H48" s="4">
        <v>2</v>
      </c>
      <c r="I48" s="4">
        <v>2</v>
      </c>
      <c r="J48" s="2" t="s">
        <v>24</v>
      </c>
      <c r="K48" s="6">
        <v>1.1399999999999999</v>
      </c>
      <c r="L48" s="6">
        <v>8</v>
      </c>
      <c r="M48" s="6">
        <v>17</v>
      </c>
      <c r="N48" s="2">
        <v>1.22</v>
      </c>
      <c r="O48" s="2">
        <v>18</v>
      </c>
      <c r="P48" s="2">
        <v>8</v>
      </c>
      <c r="Q48" s="2">
        <v>7</v>
      </c>
      <c r="R48" s="2">
        <v>3</v>
      </c>
      <c r="S48">
        <f t="shared" si="1"/>
        <v>0.87719298245614041</v>
      </c>
      <c r="T48">
        <f t="shared" si="2"/>
        <v>0.125</v>
      </c>
      <c r="U48">
        <f t="shared" si="3"/>
        <v>5.8823529411764705E-2</v>
      </c>
      <c r="V48">
        <f t="shared" si="4"/>
        <v>0.11638898373541265</v>
      </c>
      <c r="W48" s="8">
        <f t="shared" si="5"/>
        <v>1.0739848049894722</v>
      </c>
      <c r="X48">
        <f t="shared" si="6"/>
        <v>-100</v>
      </c>
    </row>
    <row r="49" spans="1:24" x14ac:dyDescent="0.25">
      <c r="A49" s="1">
        <v>47</v>
      </c>
      <c r="B49" t="s">
        <v>54</v>
      </c>
      <c r="C49" t="s">
        <v>18</v>
      </c>
      <c r="D49" t="s">
        <v>32</v>
      </c>
      <c r="E49" s="2">
        <v>0</v>
      </c>
      <c r="F49" s="2">
        <v>0</v>
      </c>
      <c r="G49" s="2" t="s">
        <v>24</v>
      </c>
      <c r="H49" s="4">
        <v>0</v>
      </c>
      <c r="I49" s="4">
        <v>1</v>
      </c>
      <c r="J49" s="2" t="s">
        <v>20</v>
      </c>
      <c r="K49" s="6">
        <v>2</v>
      </c>
      <c r="L49" s="6">
        <v>3.6</v>
      </c>
      <c r="M49" s="6">
        <v>3.6</v>
      </c>
      <c r="N49" s="2">
        <v>1.66</v>
      </c>
      <c r="O49" s="2">
        <v>11</v>
      </c>
      <c r="P49" s="2">
        <v>6</v>
      </c>
      <c r="Q49" s="2">
        <v>0</v>
      </c>
      <c r="R49" s="2">
        <v>3</v>
      </c>
      <c r="S49">
        <f t="shared" si="1"/>
        <v>0.5</v>
      </c>
      <c r="T49">
        <f t="shared" si="2"/>
        <v>0.27777777777777779</v>
      </c>
      <c r="U49">
        <f t="shared" si="3"/>
        <v>0.27777777777777779</v>
      </c>
      <c r="V49">
        <f t="shared" si="4"/>
        <v>0.28009374999999992</v>
      </c>
      <c r="W49" s="8">
        <f t="shared" si="5"/>
        <v>0.99173143912628492</v>
      </c>
      <c r="X49">
        <f t="shared" si="6"/>
        <v>-100</v>
      </c>
    </row>
    <row r="50" spans="1:24" x14ac:dyDescent="0.25">
      <c r="A50" s="1">
        <v>48</v>
      </c>
      <c r="B50" t="s">
        <v>54</v>
      </c>
      <c r="C50" t="s">
        <v>31</v>
      </c>
      <c r="D50" t="s">
        <v>35</v>
      </c>
      <c r="E50" s="2">
        <v>0</v>
      </c>
      <c r="F50" s="2">
        <v>0</v>
      </c>
      <c r="G50" s="2" t="s">
        <v>24</v>
      </c>
      <c r="H50" s="4">
        <v>2</v>
      </c>
      <c r="I50" s="4">
        <v>2</v>
      </c>
      <c r="J50" s="2" t="s">
        <v>24</v>
      </c>
      <c r="K50" s="6">
        <v>3.6</v>
      </c>
      <c r="L50" s="6">
        <v>4</v>
      </c>
      <c r="M50" s="6">
        <v>1.9</v>
      </c>
      <c r="N50" s="2">
        <v>1.53</v>
      </c>
      <c r="O50" s="2">
        <v>17</v>
      </c>
      <c r="P50" s="2">
        <v>11</v>
      </c>
      <c r="Q50" s="2">
        <v>6</v>
      </c>
      <c r="R50" s="2">
        <v>5</v>
      </c>
      <c r="S50">
        <f t="shared" si="1"/>
        <v>0.27777777777777779</v>
      </c>
      <c r="T50">
        <f t="shared" si="2"/>
        <v>0.25</v>
      </c>
      <c r="U50">
        <f t="shared" si="3"/>
        <v>0.52631578947368418</v>
      </c>
      <c r="V50">
        <f t="shared" si="4"/>
        <v>0.27354653158817255</v>
      </c>
      <c r="W50" s="8">
        <f t="shared" si="5"/>
        <v>0.91392129356762553</v>
      </c>
      <c r="X50">
        <f t="shared" si="6"/>
        <v>-100</v>
      </c>
    </row>
    <row r="51" spans="1:24" x14ac:dyDescent="0.25">
      <c r="A51" s="1">
        <v>49</v>
      </c>
      <c r="B51" t="s">
        <v>54</v>
      </c>
      <c r="C51" t="s">
        <v>28</v>
      </c>
      <c r="D51" t="s">
        <v>26</v>
      </c>
      <c r="E51" s="2">
        <v>0</v>
      </c>
      <c r="F51" s="2">
        <v>0</v>
      </c>
      <c r="G51" s="2" t="s">
        <v>24</v>
      </c>
      <c r="H51" s="4">
        <v>4</v>
      </c>
      <c r="I51" s="4">
        <v>1</v>
      </c>
      <c r="J51" s="2" t="s">
        <v>29</v>
      </c>
      <c r="K51" s="6">
        <v>2.25</v>
      </c>
      <c r="L51" s="6">
        <v>3.75</v>
      </c>
      <c r="M51" s="6">
        <v>2.9</v>
      </c>
      <c r="N51" s="2">
        <v>1.66</v>
      </c>
      <c r="O51" s="2">
        <v>21</v>
      </c>
      <c r="P51" s="2">
        <v>10</v>
      </c>
      <c r="Q51" s="2">
        <v>9</v>
      </c>
      <c r="R51" s="2">
        <v>2</v>
      </c>
      <c r="S51">
        <f t="shared" si="1"/>
        <v>0.44444444444444442</v>
      </c>
      <c r="T51">
        <f t="shared" si="2"/>
        <v>0.26666666666666666</v>
      </c>
      <c r="U51">
        <f t="shared" si="3"/>
        <v>0.34482758620689657</v>
      </c>
      <c r="V51">
        <f t="shared" si="4"/>
        <v>0.28870060966316102</v>
      </c>
      <c r="W51" s="8">
        <f t="shared" si="5"/>
        <v>0.92367891767806698</v>
      </c>
      <c r="X51">
        <f t="shared" si="6"/>
        <v>125</v>
      </c>
    </row>
    <row r="52" spans="1:24" x14ac:dyDescent="0.25">
      <c r="A52" s="1">
        <v>50</v>
      </c>
      <c r="B52" t="s">
        <v>54</v>
      </c>
      <c r="C52" t="s">
        <v>38</v>
      </c>
      <c r="D52" t="s">
        <v>34</v>
      </c>
      <c r="E52" s="2">
        <v>2</v>
      </c>
      <c r="F52" s="2">
        <v>0</v>
      </c>
      <c r="G52" s="2" t="s">
        <v>29</v>
      </c>
      <c r="H52" s="4">
        <v>3</v>
      </c>
      <c r="I52" s="4">
        <v>0</v>
      </c>
      <c r="J52" s="2" t="s">
        <v>29</v>
      </c>
      <c r="K52" s="6">
        <v>2.2999999999999998</v>
      </c>
      <c r="L52" s="6">
        <v>3.9</v>
      </c>
      <c r="M52" s="6">
        <v>2.75</v>
      </c>
      <c r="N52" s="2">
        <v>1.57</v>
      </c>
      <c r="O52" s="2">
        <v>14</v>
      </c>
      <c r="P52" s="2">
        <v>4</v>
      </c>
      <c r="Q52" s="2">
        <v>5</v>
      </c>
      <c r="R52" s="2">
        <v>0</v>
      </c>
      <c r="S52">
        <f t="shared" si="1"/>
        <v>0.43478260869565222</v>
      </c>
      <c r="T52">
        <f t="shared" si="2"/>
        <v>0.25641025641025644</v>
      </c>
      <c r="U52">
        <f t="shared" si="3"/>
        <v>0.36363636363636365</v>
      </c>
      <c r="V52">
        <f t="shared" si="4"/>
        <v>0.28958901912157259</v>
      </c>
      <c r="W52" s="8">
        <f t="shared" si="5"/>
        <v>0.88542810493312474</v>
      </c>
      <c r="X52">
        <f t="shared" si="6"/>
        <v>129.99999999999997</v>
      </c>
    </row>
    <row r="53" spans="1:24" x14ac:dyDescent="0.25">
      <c r="A53" s="1">
        <v>51</v>
      </c>
      <c r="B53" t="s">
        <v>54</v>
      </c>
      <c r="C53" t="s">
        <v>40</v>
      </c>
      <c r="D53" t="s">
        <v>25</v>
      </c>
      <c r="E53" s="2">
        <v>1</v>
      </c>
      <c r="F53" s="2">
        <v>0</v>
      </c>
      <c r="G53" s="2" t="s">
        <v>29</v>
      </c>
      <c r="H53" s="4">
        <v>3</v>
      </c>
      <c r="I53" s="4">
        <v>1</v>
      </c>
      <c r="J53" s="2" t="s">
        <v>29</v>
      </c>
      <c r="K53" s="6">
        <v>2</v>
      </c>
      <c r="L53" s="6">
        <v>3.8</v>
      </c>
      <c r="M53" s="6">
        <v>3.5</v>
      </c>
      <c r="N53" s="2">
        <v>1.72</v>
      </c>
      <c r="O53" s="2">
        <v>20</v>
      </c>
      <c r="P53" s="2">
        <v>9</v>
      </c>
      <c r="Q53" s="2">
        <v>8</v>
      </c>
      <c r="R53" s="2">
        <v>2</v>
      </c>
      <c r="S53">
        <f t="shared" si="1"/>
        <v>0.5</v>
      </c>
      <c r="T53">
        <f t="shared" si="2"/>
        <v>0.26315789473684209</v>
      </c>
      <c r="U53">
        <f t="shared" si="3"/>
        <v>0.2857142857142857</v>
      </c>
      <c r="V53">
        <f t="shared" si="4"/>
        <v>0.28009374999999992</v>
      </c>
      <c r="W53" s="8">
        <f t="shared" si="5"/>
        <v>0.93953504759332251</v>
      </c>
      <c r="X53">
        <f t="shared" si="6"/>
        <v>100</v>
      </c>
    </row>
    <row r="54" spans="1:24" x14ac:dyDescent="0.25">
      <c r="A54" s="1">
        <v>52</v>
      </c>
      <c r="B54" t="s">
        <v>55</v>
      </c>
      <c r="C54" t="s">
        <v>39</v>
      </c>
      <c r="D54" t="s">
        <v>30</v>
      </c>
      <c r="E54" s="2">
        <v>0</v>
      </c>
      <c r="F54" s="2">
        <v>1</v>
      </c>
      <c r="G54" s="2" t="s">
        <v>20</v>
      </c>
      <c r="H54" s="4">
        <v>0</v>
      </c>
      <c r="I54" s="4">
        <v>1</v>
      </c>
      <c r="J54" s="2" t="s">
        <v>20</v>
      </c>
      <c r="K54" s="6">
        <v>2.37</v>
      </c>
      <c r="L54" s="6">
        <v>3.4</v>
      </c>
      <c r="M54" s="6">
        <v>2.9</v>
      </c>
      <c r="N54" s="2">
        <v>1.94</v>
      </c>
      <c r="O54" s="2">
        <v>7</v>
      </c>
      <c r="P54" s="2">
        <v>12</v>
      </c>
      <c r="Q54" s="2">
        <v>2</v>
      </c>
      <c r="R54" s="2">
        <v>3</v>
      </c>
      <c r="S54">
        <f t="shared" si="1"/>
        <v>0.42194092827004215</v>
      </c>
      <c r="T54">
        <f t="shared" si="2"/>
        <v>0.29411764705882354</v>
      </c>
      <c r="U54">
        <f t="shared" si="3"/>
        <v>0.34482758620689657</v>
      </c>
      <c r="V54">
        <f t="shared" si="4"/>
        <v>0.29047148937297201</v>
      </c>
      <c r="W54" s="8">
        <f t="shared" si="5"/>
        <v>1.0125525492836571</v>
      </c>
      <c r="X54">
        <f t="shared" si="6"/>
        <v>-100</v>
      </c>
    </row>
    <row r="55" spans="1:24" x14ac:dyDescent="0.25">
      <c r="A55" s="1">
        <v>53</v>
      </c>
      <c r="B55" t="s">
        <v>55</v>
      </c>
      <c r="C55" t="s">
        <v>23</v>
      </c>
      <c r="D55" t="s">
        <v>27</v>
      </c>
      <c r="E55" s="2">
        <v>0</v>
      </c>
      <c r="F55" s="2">
        <v>0</v>
      </c>
      <c r="G55" s="2" t="s">
        <v>24</v>
      </c>
      <c r="H55" s="4">
        <v>0</v>
      </c>
      <c r="I55" s="4">
        <v>0</v>
      </c>
      <c r="J55" s="2" t="s">
        <v>24</v>
      </c>
      <c r="K55" s="6">
        <v>2</v>
      </c>
      <c r="L55" s="6">
        <v>3.6</v>
      </c>
      <c r="M55" s="6">
        <v>3.5</v>
      </c>
      <c r="N55" s="2">
        <v>1.57</v>
      </c>
      <c r="O55" s="2">
        <v>13</v>
      </c>
      <c r="P55" s="2">
        <v>14</v>
      </c>
      <c r="Q55" s="2">
        <v>8</v>
      </c>
      <c r="R55" s="2">
        <v>5</v>
      </c>
      <c r="S55">
        <f t="shared" si="1"/>
        <v>0.5</v>
      </c>
      <c r="T55">
        <f t="shared" si="2"/>
        <v>0.27777777777777779</v>
      </c>
      <c r="U55">
        <f t="shared" si="3"/>
        <v>0.2857142857142857</v>
      </c>
      <c r="V55">
        <f t="shared" si="4"/>
        <v>0.28009374999999992</v>
      </c>
      <c r="W55" s="8">
        <f t="shared" si="5"/>
        <v>0.99173143912628492</v>
      </c>
      <c r="X55">
        <f t="shared" si="6"/>
        <v>-100</v>
      </c>
    </row>
    <row r="56" spans="1:24" x14ac:dyDescent="0.25">
      <c r="A56" s="1">
        <v>54</v>
      </c>
      <c r="B56" t="s">
        <v>56</v>
      </c>
      <c r="C56" t="s">
        <v>26</v>
      </c>
      <c r="D56" t="s">
        <v>31</v>
      </c>
      <c r="E56" s="2">
        <v>0</v>
      </c>
      <c r="F56" s="2">
        <v>1</v>
      </c>
      <c r="G56" s="2" t="s">
        <v>20</v>
      </c>
      <c r="H56" s="4">
        <v>1</v>
      </c>
      <c r="I56" s="4">
        <v>1</v>
      </c>
      <c r="J56" s="2" t="s">
        <v>24</v>
      </c>
      <c r="K56" s="6">
        <v>1.72</v>
      </c>
      <c r="L56" s="6">
        <v>4</v>
      </c>
      <c r="M56" s="6">
        <v>4.33</v>
      </c>
      <c r="N56" s="2">
        <v>1.72</v>
      </c>
      <c r="O56" s="2">
        <v>12</v>
      </c>
      <c r="P56" s="2">
        <v>4</v>
      </c>
      <c r="Q56" s="2">
        <v>2</v>
      </c>
      <c r="R56" s="2">
        <v>2</v>
      </c>
      <c r="S56">
        <f t="shared" si="1"/>
        <v>0.58139534883720934</v>
      </c>
      <c r="T56">
        <f t="shared" si="2"/>
        <v>0.25</v>
      </c>
      <c r="U56">
        <f t="shared" si="3"/>
        <v>0.23094688221709006</v>
      </c>
      <c r="V56">
        <f t="shared" si="4"/>
        <v>0.25804305916021425</v>
      </c>
      <c r="W56" s="8">
        <f t="shared" si="5"/>
        <v>0.9688305541470873</v>
      </c>
      <c r="X56">
        <f t="shared" si="6"/>
        <v>-100</v>
      </c>
    </row>
    <row r="57" spans="1:24" x14ac:dyDescent="0.25">
      <c r="A57" s="1">
        <v>55</v>
      </c>
      <c r="B57" t="s">
        <v>57</v>
      </c>
      <c r="C57" t="s">
        <v>22</v>
      </c>
      <c r="D57" t="s">
        <v>19</v>
      </c>
      <c r="E57" s="2">
        <v>0</v>
      </c>
      <c r="F57" s="2">
        <v>0</v>
      </c>
      <c r="G57" s="2" t="s">
        <v>24</v>
      </c>
      <c r="H57" s="4">
        <v>1</v>
      </c>
      <c r="I57" s="4">
        <v>0</v>
      </c>
      <c r="J57" s="2" t="s">
        <v>29</v>
      </c>
      <c r="K57" s="6">
        <v>17</v>
      </c>
      <c r="L57" s="6">
        <v>8</v>
      </c>
      <c r="M57" s="6">
        <v>1.1599999999999999</v>
      </c>
      <c r="N57" s="2">
        <v>1.28</v>
      </c>
      <c r="O57" s="2">
        <v>9</v>
      </c>
      <c r="P57" s="2">
        <v>21</v>
      </c>
      <c r="Q57" s="2">
        <v>4</v>
      </c>
      <c r="R57" s="2">
        <v>7</v>
      </c>
      <c r="S57">
        <f t="shared" si="1"/>
        <v>5.8823529411764705E-2</v>
      </c>
      <c r="T57">
        <f t="shared" si="2"/>
        <v>0.125</v>
      </c>
      <c r="U57">
        <f t="shared" si="3"/>
        <v>0.86206896551724144</v>
      </c>
      <c r="V57">
        <f t="shared" si="4"/>
        <v>0.12283329342321092</v>
      </c>
      <c r="W57" s="8">
        <f t="shared" si="5"/>
        <v>1.0176394079846405</v>
      </c>
      <c r="X57">
        <f t="shared" si="6"/>
        <v>1600</v>
      </c>
    </row>
    <row r="58" spans="1:24" x14ac:dyDescent="0.25">
      <c r="A58" s="1">
        <v>56</v>
      </c>
      <c r="B58" t="s">
        <v>57</v>
      </c>
      <c r="C58" t="s">
        <v>34</v>
      </c>
      <c r="D58" t="s">
        <v>40</v>
      </c>
      <c r="E58" s="2">
        <v>0</v>
      </c>
      <c r="F58" s="2">
        <v>0</v>
      </c>
      <c r="G58" s="2" t="s">
        <v>24</v>
      </c>
      <c r="H58" s="4">
        <v>1</v>
      </c>
      <c r="I58" s="4">
        <v>0</v>
      </c>
      <c r="J58" s="2" t="s">
        <v>29</v>
      </c>
      <c r="K58" s="6">
        <v>1.36</v>
      </c>
      <c r="L58" s="6">
        <v>5</v>
      </c>
      <c r="M58" s="6">
        <v>8</v>
      </c>
      <c r="N58" s="2">
        <v>1.44</v>
      </c>
      <c r="O58" s="2">
        <v>19</v>
      </c>
      <c r="P58" s="2">
        <v>3</v>
      </c>
      <c r="Q58" s="2">
        <v>7</v>
      </c>
      <c r="R58" s="2">
        <v>0</v>
      </c>
      <c r="S58">
        <f t="shared" si="1"/>
        <v>0.73529411764705876</v>
      </c>
      <c r="T58">
        <f t="shared" si="2"/>
        <v>0.2</v>
      </c>
      <c r="U58">
        <f t="shared" si="3"/>
        <v>0.125</v>
      </c>
      <c r="V58">
        <f t="shared" si="4"/>
        <v>0.19330259807413677</v>
      </c>
      <c r="W58" s="8">
        <f t="shared" si="5"/>
        <v>1.0346472421611974</v>
      </c>
      <c r="X58">
        <f t="shared" si="6"/>
        <v>36</v>
      </c>
    </row>
    <row r="59" spans="1:24" x14ac:dyDescent="0.25">
      <c r="A59" s="1">
        <v>57</v>
      </c>
      <c r="B59" t="s">
        <v>57</v>
      </c>
      <c r="C59" t="s">
        <v>35</v>
      </c>
      <c r="D59" t="s">
        <v>33</v>
      </c>
      <c r="E59" s="2">
        <v>0</v>
      </c>
      <c r="F59" s="2">
        <v>0</v>
      </c>
      <c r="G59" s="2" t="s">
        <v>24</v>
      </c>
      <c r="H59" s="4">
        <v>1</v>
      </c>
      <c r="I59" s="4">
        <v>1</v>
      </c>
      <c r="J59" s="2" t="s">
        <v>24</v>
      </c>
      <c r="K59" s="6">
        <v>1.61</v>
      </c>
      <c r="L59" s="6">
        <v>4.33</v>
      </c>
      <c r="M59" s="6">
        <v>5</v>
      </c>
      <c r="N59" s="2">
        <v>1.5</v>
      </c>
      <c r="O59" s="2">
        <v>19</v>
      </c>
      <c r="P59" s="2">
        <v>19</v>
      </c>
      <c r="Q59" s="2">
        <v>7</v>
      </c>
      <c r="R59" s="2">
        <v>7</v>
      </c>
      <c r="S59">
        <f t="shared" si="1"/>
        <v>0.6211180124223602</v>
      </c>
      <c r="T59">
        <f t="shared" si="2"/>
        <v>0.23094688221709006</v>
      </c>
      <c r="U59">
        <f t="shared" si="3"/>
        <v>0.2</v>
      </c>
      <c r="V59">
        <f t="shared" si="4"/>
        <v>0.24384999269063404</v>
      </c>
      <c r="W59" s="8">
        <f t="shared" si="5"/>
        <v>0.94708586893453872</v>
      </c>
      <c r="X59">
        <f t="shared" si="6"/>
        <v>-100</v>
      </c>
    </row>
    <row r="60" spans="1:24" x14ac:dyDescent="0.25">
      <c r="A60" s="1">
        <v>58</v>
      </c>
      <c r="B60" t="s">
        <v>57</v>
      </c>
      <c r="C60" t="s">
        <v>37</v>
      </c>
      <c r="D60" t="s">
        <v>18</v>
      </c>
      <c r="E60" s="2">
        <v>0</v>
      </c>
      <c r="F60" s="2">
        <v>1</v>
      </c>
      <c r="G60" s="2" t="s">
        <v>20</v>
      </c>
      <c r="H60" s="4">
        <v>1</v>
      </c>
      <c r="I60" s="4">
        <v>3</v>
      </c>
      <c r="J60" s="2" t="s">
        <v>20</v>
      </c>
      <c r="K60" s="6">
        <v>2.25</v>
      </c>
      <c r="L60" s="6">
        <v>3.5</v>
      </c>
      <c r="M60" s="6">
        <v>3.1</v>
      </c>
      <c r="N60" s="2">
        <v>1.66</v>
      </c>
      <c r="O60" s="2">
        <v>15</v>
      </c>
      <c r="P60" s="2">
        <v>13</v>
      </c>
      <c r="Q60" s="2">
        <v>2</v>
      </c>
      <c r="R60" s="2">
        <v>8</v>
      </c>
      <c r="S60">
        <f t="shared" si="1"/>
        <v>0.44444444444444442</v>
      </c>
      <c r="T60">
        <f t="shared" si="2"/>
        <v>0.2857142857142857</v>
      </c>
      <c r="U60">
        <f t="shared" si="3"/>
        <v>0.32258064516129031</v>
      </c>
      <c r="V60">
        <f t="shared" si="4"/>
        <v>0.28870060966316102</v>
      </c>
      <c r="W60" s="8">
        <f t="shared" si="5"/>
        <v>0.98965598322650028</v>
      </c>
      <c r="X60">
        <f t="shared" si="6"/>
        <v>-100</v>
      </c>
    </row>
    <row r="61" spans="1:24" x14ac:dyDescent="0.25">
      <c r="A61" s="1">
        <v>59</v>
      </c>
      <c r="B61" t="s">
        <v>57</v>
      </c>
      <c r="C61" t="s">
        <v>27</v>
      </c>
      <c r="D61" t="s">
        <v>38</v>
      </c>
      <c r="E61" s="2">
        <v>2</v>
      </c>
      <c r="F61" s="2">
        <v>0</v>
      </c>
      <c r="G61" s="2" t="s">
        <v>29</v>
      </c>
      <c r="H61" s="4">
        <v>3</v>
      </c>
      <c r="I61" s="4">
        <v>0</v>
      </c>
      <c r="J61" s="2" t="s">
        <v>29</v>
      </c>
      <c r="K61" s="6">
        <v>3</v>
      </c>
      <c r="L61" s="6">
        <v>3.6</v>
      </c>
      <c r="M61" s="6">
        <v>2.25</v>
      </c>
      <c r="N61" s="2">
        <v>1.57</v>
      </c>
      <c r="O61" s="2">
        <v>21</v>
      </c>
      <c r="P61" s="2">
        <v>13</v>
      </c>
      <c r="Q61" s="2">
        <v>10</v>
      </c>
      <c r="R61" s="2">
        <v>6</v>
      </c>
      <c r="S61">
        <f t="shared" si="1"/>
        <v>0.33333333333333331</v>
      </c>
      <c r="T61">
        <f t="shared" si="2"/>
        <v>0.27777777777777779</v>
      </c>
      <c r="U61">
        <f t="shared" si="3"/>
        <v>0.44444444444444442</v>
      </c>
      <c r="V61">
        <f t="shared" si="4"/>
        <v>0.28637901234567897</v>
      </c>
      <c r="W61" s="8">
        <f t="shared" si="5"/>
        <v>0.96996555544538676</v>
      </c>
      <c r="X61">
        <f t="shared" si="6"/>
        <v>200</v>
      </c>
    </row>
    <row r="62" spans="1:24" x14ac:dyDescent="0.25">
      <c r="A62" s="1">
        <v>60</v>
      </c>
      <c r="B62" t="s">
        <v>58</v>
      </c>
      <c r="C62" t="s">
        <v>30</v>
      </c>
      <c r="D62" t="s">
        <v>32</v>
      </c>
      <c r="E62" s="2">
        <v>0</v>
      </c>
      <c r="F62" s="2">
        <v>0</v>
      </c>
      <c r="G62" s="2" t="s">
        <v>24</v>
      </c>
      <c r="H62" s="4">
        <v>2</v>
      </c>
      <c r="I62" s="4">
        <v>0</v>
      </c>
      <c r="J62" s="2" t="s">
        <v>29</v>
      </c>
      <c r="K62" s="6">
        <v>1.95</v>
      </c>
      <c r="L62" s="6">
        <v>3.5</v>
      </c>
      <c r="M62" s="6">
        <v>3.8</v>
      </c>
      <c r="N62" s="2">
        <v>2.0299999999999998</v>
      </c>
      <c r="O62" s="2">
        <v>16</v>
      </c>
      <c r="P62" s="2">
        <v>5</v>
      </c>
      <c r="Q62" s="2">
        <v>4</v>
      </c>
      <c r="R62" s="2">
        <v>0</v>
      </c>
      <c r="S62">
        <f t="shared" si="1"/>
        <v>0.51282051282051289</v>
      </c>
      <c r="T62">
        <f t="shared" si="2"/>
        <v>0.2857142857142857</v>
      </c>
      <c r="U62">
        <f t="shared" si="3"/>
        <v>0.26315789473684209</v>
      </c>
      <c r="V62">
        <f t="shared" si="4"/>
        <v>0.27731781908421255</v>
      </c>
      <c r="W62" s="8">
        <f t="shared" si="5"/>
        <v>1.0302774147647664</v>
      </c>
      <c r="X62">
        <f t="shared" si="6"/>
        <v>95</v>
      </c>
    </row>
    <row r="63" spans="1:24" x14ac:dyDescent="0.25">
      <c r="A63" s="1">
        <v>61</v>
      </c>
      <c r="B63" t="s">
        <v>58</v>
      </c>
      <c r="C63" t="s">
        <v>25</v>
      </c>
      <c r="D63" t="s">
        <v>39</v>
      </c>
      <c r="E63" s="2">
        <v>1</v>
      </c>
      <c r="F63" s="2">
        <v>0</v>
      </c>
      <c r="G63" s="2" t="s">
        <v>29</v>
      </c>
      <c r="H63" s="4">
        <v>1</v>
      </c>
      <c r="I63" s="4">
        <v>1</v>
      </c>
      <c r="J63" s="2" t="s">
        <v>24</v>
      </c>
      <c r="K63" s="6">
        <v>3.1</v>
      </c>
      <c r="L63" s="6">
        <v>3.6</v>
      </c>
      <c r="M63" s="6">
        <v>2.2000000000000002</v>
      </c>
      <c r="N63" s="2">
        <v>1.72</v>
      </c>
      <c r="O63" s="2">
        <v>7</v>
      </c>
      <c r="P63" s="2">
        <v>18</v>
      </c>
      <c r="Q63" s="2">
        <v>0</v>
      </c>
      <c r="R63" s="2">
        <v>3</v>
      </c>
      <c r="S63">
        <f t="shared" si="1"/>
        <v>0.32258064516129031</v>
      </c>
      <c r="T63">
        <f t="shared" si="2"/>
        <v>0.27777777777777779</v>
      </c>
      <c r="U63">
        <f t="shared" si="3"/>
        <v>0.45454545454545453</v>
      </c>
      <c r="V63">
        <f t="shared" si="4"/>
        <v>0.28455987974285363</v>
      </c>
      <c r="W63" s="8">
        <f t="shared" si="5"/>
        <v>0.9761663451249537</v>
      </c>
      <c r="X63">
        <f t="shared" si="6"/>
        <v>-100</v>
      </c>
    </row>
    <row r="64" spans="1:24" x14ac:dyDescent="0.25">
      <c r="A64" s="1">
        <v>62</v>
      </c>
      <c r="B64" t="s">
        <v>58</v>
      </c>
      <c r="C64" t="s">
        <v>28</v>
      </c>
      <c r="D64" t="s">
        <v>23</v>
      </c>
      <c r="E64" s="2">
        <v>0</v>
      </c>
      <c r="F64" s="2">
        <v>0</v>
      </c>
      <c r="G64" s="2" t="s">
        <v>24</v>
      </c>
      <c r="H64" s="4">
        <v>0</v>
      </c>
      <c r="I64" s="4">
        <v>0</v>
      </c>
      <c r="J64" s="2" t="s">
        <v>24</v>
      </c>
      <c r="K64" s="6">
        <v>2.15</v>
      </c>
      <c r="L64" s="6">
        <v>3.6</v>
      </c>
      <c r="M64" s="6">
        <v>3.2</v>
      </c>
      <c r="N64" s="2">
        <v>1.57</v>
      </c>
      <c r="O64" s="2">
        <v>10</v>
      </c>
      <c r="P64" s="2">
        <v>14</v>
      </c>
      <c r="Q64" s="2">
        <v>3</v>
      </c>
      <c r="R64" s="2">
        <v>4</v>
      </c>
      <c r="S64">
        <f t="shared" si="1"/>
        <v>0.46511627906976744</v>
      </c>
      <c r="T64">
        <f t="shared" si="2"/>
        <v>0.27777777777777779</v>
      </c>
      <c r="U64">
        <f t="shared" si="3"/>
        <v>0.3125</v>
      </c>
      <c r="V64">
        <f t="shared" si="4"/>
        <v>0.28617591860421232</v>
      </c>
      <c r="W64" s="8">
        <f t="shared" si="5"/>
        <v>0.97065392200924727</v>
      </c>
      <c r="X64">
        <f t="shared" si="6"/>
        <v>-100</v>
      </c>
    </row>
    <row r="65" spans="1:24" x14ac:dyDescent="0.25">
      <c r="A65" s="1">
        <v>63</v>
      </c>
      <c r="B65" t="s">
        <v>59</v>
      </c>
      <c r="C65" t="s">
        <v>19</v>
      </c>
      <c r="D65" t="s">
        <v>35</v>
      </c>
      <c r="E65" s="2">
        <v>3</v>
      </c>
      <c r="F65" s="2">
        <v>0</v>
      </c>
      <c r="G65" s="2" t="s">
        <v>29</v>
      </c>
      <c r="H65" s="4">
        <v>4</v>
      </c>
      <c r="I65" s="4">
        <v>0</v>
      </c>
      <c r="J65" s="2" t="s">
        <v>29</v>
      </c>
      <c r="K65" s="6">
        <v>1.36</v>
      </c>
      <c r="L65" s="6">
        <v>6</v>
      </c>
      <c r="M65" s="6">
        <v>7</v>
      </c>
      <c r="N65" s="2">
        <v>1.3</v>
      </c>
      <c r="O65" s="2">
        <v>20</v>
      </c>
      <c r="P65" s="2">
        <v>10</v>
      </c>
      <c r="Q65" s="2">
        <v>10</v>
      </c>
      <c r="R65" s="2">
        <v>5</v>
      </c>
      <c r="S65">
        <f t="shared" si="1"/>
        <v>0.73529411764705876</v>
      </c>
      <c r="T65">
        <f t="shared" si="2"/>
        <v>0.16666666666666666</v>
      </c>
      <c r="U65">
        <f t="shared" si="3"/>
        <v>0.14285714285714285</v>
      </c>
      <c r="V65">
        <f t="shared" si="4"/>
        <v>0.19330259807413677</v>
      </c>
      <c r="W65" s="8">
        <f t="shared" si="5"/>
        <v>0.86220603513433114</v>
      </c>
      <c r="X65">
        <f t="shared" si="6"/>
        <v>36</v>
      </c>
    </row>
    <row r="66" spans="1:24" x14ac:dyDescent="0.25">
      <c r="A66" s="1">
        <v>64</v>
      </c>
      <c r="B66" t="s">
        <v>60</v>
      </c>
      <c r="C66" t="s">
        <v>18</v>
      </c>
      <c r="D66" t="s">
        <v>30</v>
      </c>
      <c r="E66" s="2">
        <v>2</v>
      </c>
      <c r="F66" s="2">
        <v>0</v>
      </c>
      <c r="G66" s="2" t="s">
        <v>29</v>
      </c>
      <c r="H66" s="4">
        <v>2</v>
      </c>
      <c r="I66" s="4">
        <v>0</v>
      </c>
      <c r="J66" s="2" t="s">
        <v>29</v>
      </c>
      <c r="K66" s="6">
        <v>2.25</v>
      </c>
      <c r="L66" s="6">
        <v>3.4</v>
      </c>
      <c r="M66" s="6">
        <v>3.2</v>
      </c>
      <c r="N66" s="2">
        <v>1.99</v>
      </c>
      <c r="O66" s="2">
        <v>14</v>
      </c>
      <c r="P66" s="2">
        <v>14</v>
      </c>
      <c r="Q66" s="2">
        <v>4</v>
      </c>
      <c r="R66" s="2">
        <v>5</v>
      </c>
      <c r="S66">
        <f t="shared" si="1"/>
        <v>0.44444444444444442</v>
      </c>
      <c r="T66">
        <f t="shared" si="2"/>
        <v>0.29411764705882354</v>
      </c>
      <c r="U66">
        <f t="shared" si="3"/>
        <v>0.3125</v>
      </c>
      <c r="V66">
        <f t="shared" si="4"/>
        <v>0.28870060966316102</v>
      </c>
      <c r="W66" s="8">
        <f t="shared" si="5"/>
        <v>1.0187635121449268</v>
      </c>
      <c r="X66">
        <f t="shared" si="6"/>
        <v>125</v>
      </c>
    </row>
    <row r="67" spans="1:24" x14ac:dyDescent="0.25">
      <c r="A67" s="1">
        <v>65</v>
      </c>
      <c r="B67" t="s">
        <v>60</v>
      </c>
      <c r="C67" t="s">
        <v>39</v>
      </c>
      <c r="D67" t="s">
        <v>34</v>
      </c>
      <c r="E67" s="2">
        <v>0</v>
      </c>
      <c r="F67" s="2">
        <v>1</v>
      </c>
      <c r="G67" s="2" t="s">
        <v>20</v>
      </c>
      <c r="H67" s="4">
        <v>3</v>
      </c>
      <c r="I67" s="4">
        <v>2</v>
      </c>
      <c r="J67" s="2" t="s">
        <v>29</v>
      </c>
      <c r="K67" s="6">
        <v>3.1</v>
      </c>
      <c r="L67" s="6">
        <v>4</v>
      </c>
      <c r="M67" s="6">
        <v>2.0499999999999998</v>
      </c>
      <c r="N67" s="2">
        <v>1.57</v>
      </c>
      <c r="O67" s="2">
        <v>20</v>
      </c>
      <c r="P67" s="2">
        <v>21</v>
      </c>
      <c r="Q67" s="2">
        <v>16</v>
      </c>
      <c r="R67" s="2">
        <v>13</v>
      </c>
      <c r="S67">
        <f t="shared" ref="S67:S130" si="7">1/K67</f>
        <v>0.32258064516129031</v>
      </c>
      <c r="T67">
        <f t="shared" ref="T67:T130" si="8">1/L67</f>
        <v>0.25</v>
      </c>
      <c r="U67">
        <f t="shared" ref="U67:U130" si="9">1/M67</f>
        <v>0.48780487804878053</v>
      </c>
      <c r="V67">
        <f t="shared" ref="V67:V130" si="10">-0.2861*(S67^4)+1.3704*(S67^3)-2.4925*(S67^2)+1.4022*S67+0.0487</f>
        <v>0.28455987974285363</v>
      </c>
      <c r="W67" s="8">
        <f t="shared" ref="W67:W130" si="11">T67/V67</f>
        <v>0.87854971061245835</v>
      </c>
      <c r="X67">
        <f t="shared" ref="X67:X130" si="12">IF(H67&gt;I67,100*K67-100,-100)</f>
        <v>210</v>
      </c>
    </row>
    <row r="68" spans="1:24" x14ac:dyDescent="0.25">
      <c r="A68" s="1">
        <v>66</v>
      </c>
      <c r="B68" t="s">
        <v>60</v>
      </c>
      <c r="C68" t="s">
        <v>23</v>
      </c>
      <c r="D68" t="s">
        <v>26</v>
      </c>
      <c r="E68" s="2">
        <v>2</v>
      </c>
      <c r="F68" s="2">
        <v>0</v>
      </c>
      <c r="G68" s="2" t="s">
        <v>29</v>
      </c>
      <c r="H68" s="4">
        <v>2</v>
      </c>
      <c r="I68" s="4">
        <v>1</v>
      </c>
      <c r="J68" s="2" t="s">
        <v>29</v>
      </c>
      <c r="K68" s="6">
        <v>2.1</v>
      </c>
      <c r="L68" s="6">
        <v>3.6</v>
      </c>
      <c r="M68" s="6">
        <v>3.4</v>
      </c>
      <c r="N68" s="2">
        <v>1.92</v>
      </c>
      <c r="O68" s="2">
        <v>13</v>
      </c>
      <c r="P68" s="2">
        <v>17</v>
      </c>
      <c r="Q68" s="2">
        <v>6</v>
      </c>
      <c r="R68" s="2">
        <v>7</v>
      </c>
      <c r="S68">
        <f t="shared" si="7"/>
        <v>0.47619047619047616</v>
      </c>
      <c r="T68">
        <f t="shared" si="8"/>
        <v>0.27777777777777779</v>
      </c>
      <c r="U68">
        <f t="shared" si="9"/>
        <v>0.29411764705882354</v>
      </c>
      <c r="V68">
        <f t="shared" si="10"/>
        <v>0.28448597395118286</v>
      </c>
      <c r="W68" s="8">
        <f t="shared" si="11"/>
        <v>0.97641994056776882</v>
      </c>
      <c r="X68">
        <f t="shared" si="12"/>
        <v>110</v>
      </c>
    </row>
    <row r="69" spans="1:24" x14ac:dyDescent="0.25">
      <c r="A69" s="1">
        <v>67</v>
      </c>
      <c r="B69" t="s">
        <v>60</v>
      </c>
      <c r="C69" t="s">
        <v>38</v>
      </c>
      <c r="D69" t="s">
        <v>25</v>
      </c>
      <c r="E69" s="2">
        <v>2</v>
      </c>
      <c r="F69" s="2">
        <v>0</v>
      </c>
      <c r="G69" s="2" t="s">
        <v>29</v>
      </c>
      <c r="H69" s="4">
        <v>4</v>
      </c>
      <c r="I69" s="4">
        <v>0</v>
      </c>
      <c r="J69" s="2" t="s">
        <v>29</v>
      </c>
      <c r="K69" s="6">
        <v>1.22</v>
      </c>
      <c r="L69" s="6">
        <v>6.5</v>
      </c>
      <c r="M69" s="6">
        <v>12</v>
      </c>
      <c r="N69" s="2">
        <v>1.44</v>
      </c>
      <c r="O69" s="2">
        <v>17</v>
      </c>
      <c r="P69" s="2">
        <v>2</v>
      </c>
      <c r="Q69" s="2">
        <v>9</v>
      </c>
      <c r="R69" s="2">
        <v>1</v>
      </c>
      <c r="S69">
        <f t="shared" si="7"/>
        <v>0.81967213114754101</v>
      </c>
      <c r="T69">
        <f t="shared" si="8"/>
        <v>0.15384615384615385</v>
      </c>
      <c r="U69">
        <f t="shared" si="9"/>
        <v>8.3333333333333329E-2</v>
      </c>
      <c r="V69">
        <f t="shared" si="10"/>
        <v>0.14897066322659594</v>
      </c>
      <c r="W69" s="8">
        <f t="shared" si="11"/>
        <v>1.0327278573778107</v>
      </c>
      <c r="X69">
        <f t="shared" si="12"/>
        <v>22</v>
      </c>
    </row>
    <row r="70" spans="1:24" x14ac:dyDescent="0.25">
      <c r="A70" s="1">
        <v>68</v>
      </c>
      <c r="B70" t="s">
        <v>60</v>
      </c>
      <c r="C70" t="s">
        <v>32</v>
      </c>
      <c r="D70" t="s">
        <v>37</v>
      </c>
      <c r="E70" s="2">
        <v>2</v>
      </c>
      <c r="F70" s="2">
        <v>2</v>
      </c>
      <c r="G70" s="2" t="s">
        <v>24</v>
      </c>
      <c r="H70" s="4">
        <v>3</v>
      </c>
      <c r="I70" s="4">
        <v>2</v>
      </c>
      <c r="J70" s="2" t="s">
        <v>29</v>
      </c>
      <c r="K70" s="6">
        <v>2.4</v>
      </c>
      <c r="L70" s="6">
        <v>3.4</v>
      </c>
      <c r="M70" s="6">
        <v>2.9</v>
      </c>
      <c r="N70" s="2">
        <v>1.99</v>
      </c>
      <c r="O70" s="2">
        <v>20</v>
      </c>
      <c r="P70" s="2">
        <v>15</v>
      </c>
      <c r="Q70" s="2">
        <v>7</v>
      </c>
      <c r="R70" s="2">
        <v>7</v>
      </c>
      <c r="S70">
        <f t="shared" si="7"/>
        <v>0.41666666666666669</v>
      </c>
      <c r="T70">
        <f t="shared" si="8"/>
        <v>0.29411764705882354</v>
      </c>
      <c r="U70">
        <f t="shared" si="9"/>
        <v>0.34482758620689657</v>
      </c>
      <c r="V70">
        <f t="shared" si="10"/>
        <v>0.29073296199845666</v>
      </c>
      <c r="W70" s="8">
        <f t="shared" si="11"/>
        <v>1.0116419034054516</v>
      </c>
      <c r="X70">
        <f t="shared" si="12"/>
        <v>140</v>
      </c>
    </row>
    <row r="71" spans="1:24" x14ac:dyDescent="0.25">
      <c r="A71" s="1">
        <v>69</v>
      </c>
      <c r="B71" t="s">
        <v>60</v>
      </c>
      <c r="C71" t="s">
        <v>33</v>
      </c>
      <c r="D71" t="s">
        <v>27</v>
      </c>
      <c r="E71" s="2">
        <v>4</v>
      </c>
      <c r="F71" s="2">
        <v>0</v>
      </c>
      <c r="G71" s="2" t="s">
        <v>29</v>
      </c>
      <c r="H71" s="4">
        <v>5</v>
      </c>
      <c r="I71" s="4">
        <v>1</v>
      </c>
      <c r="J71" s="2" t="s">
        <v>29</v>
      </c>
      <c r="K71" s="6">
        <v>2.5</v>
      </c>
      <c r="L71" s="6">
        <v>3.9</v>
      </c>
      <c r="M71" s="6">
        <v>2.5</v>
      </c>
      <c r="N71" s="2">
        <v>1.57</v>
      </c>
      <c r="O71" s="2">
        <v>14</v>
      </c>
      <c r="P71" s="2">
        <v>13</v>
      </c>
      <c r="Q71" s="2">
        <v>9</v>
      </c>
      <c r="R71" s="2">
        <v>9</v>
      </c>
      <c r="S71">
        <f t="shared" si="7"/>
        <v>0.4</v>
      </c>
      <c r="T71">
        <f t="shared" si="8"/>
        <v>0.25641025641025644</v>
      </c>
      <c r="U71">
        <f t="shared" si="9"/>
        <v>0.4</v>
      </c>
      <c r="V71">
        <f t="shared" si="10"/>
        <v>0.29116143999999988</v>
      </c>
      <c r="W71" s="8">
        <f t="shared" si="11"/>
        <v>0.8806463397428469</v>
      </c>
      <c r="X71">
        <f t="shared" si="12"/>
        <v>150</v>
      </c>
    </row>
    <row r="72" spans="1:24" x14ac:dyDescent="0.25">
      <c r="A72" s="1">
        <v>70</v>
      </c>
      <c r="B72" t="s">
        <v>61</v>
      </c>
      <c r="C72" t="s">
        <v>31</v>
      </c>
      <c r="D72" t="s">
        <v>28</v>
      </c>
      <c r="E72" s="2">
        <v>1</v>
      </c>
      <c r="F72" s="2">
        <v>1</v>
      </c>
      <c r="G72" s="2" t="s">
        <v>24</v>
      </c>
      <c r="H72" s="4">
        <v>1</v>
      </c>
      <c r="I72" s="4">
        <v>1</v>
      </c>
      <c r="J72" s="2" t="s">
        <v>24</v>
      </c>
      <c r="K72" s="6">
        <v>2.75</v>
      </c>
      <c r="L72" s="6">
        <v>3.75</v>
      </c>
      <c r="M72" s="6">
        <v>2.37</v>
      </c>
      <c r="N72" s="2">
        <v>1.57</v>
      </c>
      <c r="O72" s="2">
        <v>13</v>
      </c>
      <c r="P72" s="2">
        <v>16</v>
      </c>
      <c r="Q72" s="2">
        <v>5</v>
      </c>
      <c r="R72" s="2">
        <v>4</v>
      </c>
      <c r="S72">
        <f t="shared" si="7"/>
        <v>0.36363636363636365</v>
      </c>
      <c r="T72">
        <f t="shared" si="8"/>
        <v>0.26666666666666666</v>
      </c>
      <c r="U72">
        <f t="shared" si="9"/>
        <v>0.42194092827004215</v>
      </c>
      <c r="V72">
        <f t="shared" si="10"/>
        <v>0.28989614780411171</v>
      </c>
      <c r="W72" s="8">
        <f t="shared" si="11"/>
        <v>0.91986964534229809</v>
      </c>
      <c r="X72">
        <f t="shared" si="12"/>
        <v>-100</v>
      </c>
    </row>
    <row r="73" spans="1:24" x14ac:dyDescent="0.25">
      <c r="A73" s="1">
        <v>71</v>
      </c>
      <c r="B73" t="s">
        <v>61</v>
      </c>
      <c r="C73" t="s">
        <v>40</v>
      </c>
      <c r="D73" t="s">
        <v>22</v>
      </c>
      <c r="E73" s="2">
        <v>1</v>
      </c>
      <c r="F73" s="2">
        <v>2</v>
      </c>
      <c r="G73" s="2" t="s">
        <v>20</v>
      </c>
      <c r="H73" s="4">
        <v>2</v>
      </c>
      <c r="I73" s="4">
        <v>3</v>
      </c>
      <c r="J73" s="2" t="s">
        <v>20</v>
      </c>
      <c r="K73" s="6">
        <v>1.95</v>
      </c>
      <c r="L73" s="6">
        <v>3.8</v>
      </c>
      <c r="M73" s="6">
        <v>3.6</v>
      </c>
      <c r="N73" s="2">
        <v>1.8</v>
      </c>
      <c r="O73" s="2">
        <v>16</v>
      </c>
      <c r="P73" s="2">
        <v>11</v>
      </c>
      <c r="Q73" s="2">
        <v>5</v>
      </c>
      <c r="R73" s="2">
        <v>5</v>
      </c>
      <c r="S73">
        <f t="shared" si="7"/>
        <v>0.51282051282051289</v>
      </c>
      <c r="T73">
        <f t="shared" si="8"/>
        <v>0.26315789473684209</v>
      </c>
      <c r="U73">
        <f t="shared" si="9"/>
        <v>0.27777777777777779</v>
      </c>
      <c r="V73">
        <f t="shared" si="10"/>
        <v>0.27731781908421255</v>
      </c>
      <c r="W73" s="8">
        <f t="shared" si="11"/>
        <v>0.9489397241254427</v>
      </c>
      <c r="X73">
        <f t="shared" si="12"/>
        <v>-100</v>
      </c>
    </row>
    <row r="74" spans="1:24" x14ac:dyDescent="0.25">
      <c r="A74" s="1">
        <v>72</v>
      </c>
      <c r="B74" t="s">
        <v>62</v>
      </c>
      <c r="C74" t="s">
        <v>28</v>
      </c>
      <c r="D74" t="s">
        <v>33</v>
      </c>
      <c r="E74" s="2">
        <v>1</v>
      </c>
      <c r="F74" s="2">
        <v>1</v>
      </c>
      <c r="G74" s="2" t="s">
        <v>24</v>
      </c>
      <c r="H74" s="4">
        <v>1</v>
      </c>
      <c r="I74" s="4">
        <v>2</v>
      </c>
      <c r="J74" s="2" t="s">
        <v>20</v>
      </c>
      <c r="K74" s="6">
        <v>1.95</v>
      </c>
      <c r="L74" s="6">
        <v>3.8</v>
      </c>
      <c r="M74" s="6">
        <v>3.5</v>
      </c>
      <c r="N74" s="2">
        <v>1.57</v>
      </c>
      <c r="O74" s="2">
        <v>16</v>
      </c>
      <c r="P74" s="2">
        <v>8</v>
      </c>
      <c r="Q74" s="2">
        <v>6</v>
      </c>
      <c r="R74" s="2">
        <v>3</v>
      </c>
      <c r="S74">
        <f t="shared" si="7"/>
        <v>0.51282051282051289</v>
      </c>
      <c r="T74">
        <f t="shared" si="8"/>
        <v>0.26315789473684209</v>
      </c>
      <c r="U74">
        <f t="shared" si="9"/>
        <v>0.2857142857142857</v>
      </c>
      <c r="V74">
        <f t="shared" si="10"/>
        <v>0.27731781908421255</v>
      </c>
      <c r="W74" s="8">
        <f t="shared" si="11"/>
        <v>0.9489397241254427</v>
      </c>
      <c r="X74">
        <f t="shared" si="12"/>
        <v>-100</v>
      </c>
    </row>
    <row r="75" spans="1:24" x14ac:dyDescent="0.25">
      <c r="A75" s="1">
        <v>73</v>
      </c>
      <c r="B75" t="s">
        <v>63</v>
      </c>
      <c r="C75" t="s">
        <v>22</v>
      </c>
      <c r="D75" t="s">
        <v>32</v>
      </c>
      <c r="E75" s="2">
        <v>0</v>
      </c>
      <c r="F75" s="2">
        <v>1</v>
      </c>
      <c r="G75" s="2" t="s">
        <v>20</v>
      </c>
      <c r="H75" s="4">
        <v>1</v>
      </c>
      <c r="I75" s="4">
        <v>1</v>
      </c>
      <c r="J75" s="2" t="s">
        <v>24</v>
      </c>
      <c r="K75" s="6">
        <v>2.9</v>
      </c>
      <c r="L75" s="6">
        <v>3.4</v>
      </c>
      <c r="M75" s="6">
        <v>2.4</v>
      </c>
      <c r="N75" s="2">
        <v>1.97</v>
      </c>
      <c r="O75" s="2">
        <v>18</v>
      </c>
      <c r="P75" s="2">
        <v>12</v>
      </c>
      <c r="Q75" s="2">
        <v>5</v>
      </c>
      <c r="R75" s="2">
        <v>7</v>
      </c>
      <c r="S75">
        <f t="shared" si="7"/>
        <v>0.34482758620689657</v>
      </c>
      <c r="T75">
        <f t="shared" si="8"/>
        <v>0.29411764705882354</v>
      </c>
      <c r="U75">
        <f t="shared" si="9"/>
        <v>0.41666666666666669</v>
      </c>
      <c r="V75">
        <f t="shared" si="10"/>
        <v>0.28798807362278922</v>
      </c>
      <c r="W75" s="8">
        <f t="shared" si="11"/>
        <v>1.0212841224948188</v>
      </c>
      <c r="X75">
        <f t="shared" si="12"/>
        <v>-100</v>
      </c>
    </row>
    <row r="76" spans="1:24" x14ac:dyDescent="0.25">
      <c r="A76" s="1">
        <v>74</v>
      </c>
      <c r="B76" t="s">
        <v>63</v>
      </c>
      <c r="C76" t="s">
        <v>25</v>
      </c>
      <c r="D76" t="s">
        <v>18</v>
      </c>
      <c r="E76" s="2">
        <v>0</v>
      </c>
      <c r="F76" s="2">
        <v>0</v>
      </c>
      <c r="G76" s="2" t="s">
        <v>24</v>
      </c>
      <c r="H76" s="4">
        <v>3</v>
      </c>
      <c r="I76" s="4">
        <v>0</v>
      </c>
      <c r="J76" s="2" t="s">
        <v>29</v>
      </c>
      <c r="K76" s="6">
        <v>3.75</v>
      </c>
      <c r="L76" s="6">
        <v>3.8</v>
      </c>
      <c r="M76" s="6">
        <v>1.9</v>
      </c>
      <c r="N76" s="2">
        <v>1.66</v>
      </c>
      <c r="O76" s="2">
        <v>11</v>
      </c>
      <c r="P76" s="2">
        <v>11</v>
      </c>
      <c r="Q76" s="2">
        <v>6</v>
      </c>
      <c r="R76" s="2">
        <v>2</v>
      </c>
      <c r="S76">
        <f t="shared" si="7"/>
        <v>0.26666666666666666</v>
      </c>
      <c r="T76">
        <f t="shared" si="8"/>
        <v>0.26315789473684209</v>
      </c>
      <c r="U76">
        <f t="shared" si="9"/>
        <v>0.52631578947368418</v>
      </c>
      <c r="V76">
        <f t="shared" si="10"/>
        <v>0.26991565234567899</v>
      </c>
      <c r="W76" s="8">
        <f t="shared" si="11"/>
        <v>0.97496344672823088</v>
      </c>
      <c r="X76">
        <f t="shared" si="12"/>
        <v>275</v>
      </c>
    </row>
    <row r="77" spans="1:24" x14ac:dyDescent="0.25">
      <c r="A77" s="1">
        <v>75</v>
      </c>
      <c r="B77" t="s">
        <v>63</v>
      </c>
      <c r="C77" t="s">
        <v>35</v>
      </c>
      <c r="D77" t="s">
        <v>40</v>
      </c>
      <c r="E77" s="2">
        <v>2</v>
      </c>
      <c r="F77" s="2">
        <v>0</v>
      </c>
      <c r="G77" s="2" t="s">
        <v>29</v>
      </c>
      <c r="H77" s="4">
        <v>4</v>
      </c>
      <c r="I77" s="4">
        <v>0</v>
      </c>
      <c r="J77" s="2" t="s">
        <v>29</v>
      </c>
      <c r="K77" s="6">
        <v>1.45</v>
      </c>
      <c r="L77" s="6">
        <v>4.5</v>
      </c>
      <c r="M77" s="6">
        <v>7</v>
      </c>
      <c r="N77" s="2">
        <v>1.5</v>
      </c>
      <c r="O77" s="2">
        <v>13</v>
      </c>
      <c r="P77" s="2">
        <v>2</v>
      </c>
      <c r="Q77" s="2">
        <v>7</v>
      </c>
      <c r="R77" s="2">
        <v>1</v>
      </c>
      <c r="S77">
        <f t="shared" si="7"/>
        <v>0.68965517241379315</v>
      </c>
      <c r="T77">
        <f t="shared" si="8"/>
        <v>0.22222222222222221</v>
      </c>
      <c r="U77">
        <f t="shared" si="9"/>
        <v>0.14285714285714285</v>
      </c>
      <c r="V77">
        <f t="shared" si="10"/>
        <v>0.21503405393330235</v>
      </c>
      <c r="W77" s="8">
        <f t="shared" si="11"/>
        <v>1.0334280461975081</v>
      </c>
      <c r="X77">
        <f t="shared" si="12"/>
        <v>45</v>
      </c>
    </row>
    <row r="78" spans="1:24" x14ac:dyDescent="0.25">
      <c r="A78" s="1">
        <v>76</v>
      </c>
      <c r="B78" t="s">
        <v>63</v>
      </c>
      <c r="C78" t="s">
        <v>26</v>
      </c>
      <c r="D78" t="s">
        <v>38</v>
      </c>
      <c r="E78" s="2">
        <v>1</v>
      </c>
      <c r="F78" s="2">
        <v>0</v>
      </c>
      <c r="G78" s="2" t="s">
        <v>29</v>
      </c>
      <c r="H78" s="4">
        <v>1</v>
      </c>
      <c r="I78" s="4">
        <v>1</v>
      </c>
      <c r="J78" s="2" t="s">
        <v>24</v>
      </c>
      <c r="K78" s="6">
        <v>3</v>
      </c>
      <c r="L78" s="6">
        <v>3.6</v>
      </c>
      <c r="M78" s="6">
        <v>2.2999999999999998</v>
      </c>
      <c r="N78" s="2">
        <v>1.72</v>
      </c>
      <c r="O78" s="2">
        <v>9</v>
      </c>
      <c r="P78" s="2">
        <v>12</v>
      </c>
      <c r="Q78" s="2">
        <v>3</v>
      </c>
      <c r="R78" s="2">
        <v>3</v>
      </c>
      <c r="S78">
        <f t="shared" si="7"/>
        <v>0.33333333333333331</v>
      </c>
      <c r="T78">
        <f t="shared" si="8"/>
        <v>0.27777777777777779</v>
      </c>
      <c r="U78">
        <f t="shared" si="9"/>
        <v>0.43478260869565222</v>
      </c>
      <c r="V78">
        <f t="shared" si="10"/>
        <v>0.28637901234567897</v>
      </c>
      <c r="W78" s="8">
        <f t="shared" si="11"/>
        <v>0.96996555544538676</v>
      </c>
      <c r="X78">
        <f t="shared" si="12"/>
        <v>-100</v>
      </c>
    </row>
    <row r="79" spans="1:24" x14ac:dyDescent="0.25">
      <c r="A79" s="1">
        <v>77</v>
      </c>
      <c r="B79" t="s">
        <v>63</v>
      </c>
      <c r="C79" t="s">
        <v>34</v>
      </c>
      <c r="D79" t="s">
        <v>19</v>
      </c>
      <c r="E79" s="2">
        <v>0</v>
      </c>
      <c r="F79" s="2">
        <v>1</v>
      </c>
      <c r="G79" s="2" t="s">
        <v>20</v>
      </c>
      <c r="H79" s="4">
        <v>2</v>
      </c>
      <c r="I79" s="4">
        <v>2</v>
      </c>
      <c r="J79" s="2" t="s">
        <v>24</v>
      </c>
      <c r="K79" s="6">
        <v>4.33</v>
      </c>
      <c r="L79" s="6">
        <v>4.75</v>
      </c>
      <c r="M79" s="6">
        <v>1.65</v>
      </c>
      <c r="N79" s="2">
        <v>1.36</v>
      </c>
      <c r="O79" s="2">
        <v>13</v>
      </c>
      <c r="P79" s="2">
        <v>9</v>
      </c>
      <c r="Q79" s="2">
        <v>6</v>
      </c>
      <c r="R79" s="2">
        <v>3</v>
      </c>
      <c r="S79">
        <f t="shared" si="7"/>
        <v>0.23094688221709006</v>
      </c>
      <c r="T79">
        <f t="shared" si="8"/>
        <v>0.21052631578947367</v>
      </c>
      <c r="U79">
        <f t="shared" si="9"/>
        <v>0.60606060606060608</v>
      </c>
      <c r="V79">
        <f t="shared" si="10"/>
        <v>0.25565913069545426</v>
      </c>
      <c r="W79" s="8">
        <f t="shared" si="11"/>
        <v>0.82346488160540765</v>
      </c>
      <c r="X79">
        <f t="shared" si="12"/>
        <v>-100</v>
      </c>
    </row>
    <row r="80" spans="1:24" x14ac:dyDescent="0.25">
      <c r="A80" s="1">
        <v>78</v>
      </c>
      <c r="B80" t="s">
        <v>64</v>
      </c>
      <c r="C80" t="s">
        <v>27</v>
      </c>
      <c r="D80" t="s">
        <v>39</v>
      </c>
      <c r="E80" s="2">
        <v>2</v>
      </c>
      <c r="F80" s="2">
        <v>1</v>
      </c>
      <c r="G80" s="2" t="s">
        <v>29</v>
      </c>
      <c r="H80" s="4">
        <v>5</v>
      </c>
      <c r="I80" s="4">
        <v>2</v>
      </c>
      <c r="J80" s="2" t="s">
        <v>29</v>
      </c>
      <c r="K80" s="6">
        <v>1.95</v>
      </c>
      <c r="L80" s="6">
        <v>3.75</v>
      </c>
      <c r="M80" s="6">
        <v>3.6</v>
      </c>
      <c r="N80" s="2">
        <v>1.61</v>
      </c>
      <c r="O80" s="2">
        <v>13</v>
      </c>
      <c r="P80" s="2">
        <v>5</v>
      </c>
      <c r="Q80" s="2">
        <v>6</v>
      </c>
      <c r="R80" s="2">
        <v>3</v>
      </c>
      <c r="S80">
        <f t="shared" si="7"/>
        <v>0.51282051282051289</v>
      </c>
      <c r="T80">
        <f t="shared" si="8"/>
        <v>0.26666666666666666</v>
      </c>
      <c r="U80">
        <f t="shared" si="9"/>
        <v>0.27777777777777779</v>
      </c>
      <c r="V80">
        <f t="shared" si="10"/>
        <v>0.27731781908421255</v>
      </c>
      <c r="W80" s="8">
        <f t="shared" si="11"/>
        <v>0.96159225378044866</v>
      </c>
      <c r="X80">
        <f t="shared" si="12"/>
        <v>95</v>
      </c>
    </row>
    <row r="81" spans="1:24" x14ac:dyDescent="0.25">
      <c r="A81" s="1">
        <v>79</v>
      </c>
      <c r="B81" t="s">
        <v>64</v>
      </c>
      <c r="C81" t="s">
        <v>31</v>
      </c>
      <c r="D81" t="s">
        <v>23</v>
      </c>
      <c r="E81" s="2">
        <v>1</v>
      </c>
      <c r="F81" s="2">
        <v>1</v>
      </c>
      <c r="G81" s="2" t="s">
        <v>24</v>
      </c>
      <c r="H81" s="4">
        <v>2</v>
      </c>
      <c r="I81" s="4">
        <v>2</v>
      </c>
      <c r="J81" s="2" t="s">
        <v>24</v>
      </c>
      <c r="K81" s="6">
        <v>3</v>
      </c>
      <c r="L81" s="6">
        <v>3.5</v>
      </c>
      <c r="M81" s="6">
        <v>2.2999999999999998</v>
      </c>
      <c r="N81" s="2">
        <v>1.91</v>
      </c>
      <c r="O81" s="2">
        <v>11</v>
      </c>
      <c r="P81" s="2">
        <v>10</v>
      </c>
      <c r="Q81" s="2">
        <v>3</v>
      </c>
      <c r="R81" s="2">
        <v>4</v>
      </c>
      <c r="S81">
        <f t="shared" si="7"/>
        <v>0.33333333333333331</v>
      </c>
      <c r="T81">
        <f t="shared" si="8"/>
        <v>0.2857142857142857</v>
      </c>
      <c r="U81">
        <f t="shared" si="9"/>
        <v>0.43478260869565222</v>
      </c>
      <c r="V81">
        <f t="shared" si="10"/>
        <v>0.28637901234567897</v>
      </c>
      <c r="W81" s="8">
        <f t="shared" si="11"/>
        <v>0.99767885702954062</v>
      </c>
      <c r="X81">
        <f t="shared" si="12"/>
        <v>-100</v>
      </c>
    </row>
    <row r="82" spans="1:24" x14ac:dyDescent="0.25">
      <c r="A82" s="1">
        <v>80</v>
      </c>
      <c r="B82" t="s">
        <v>64</v>
      </c>
      <c r="C82" t="s">
        <v>37</v>
      </c>
      <c r="D82" t="s">
        <v>30</v>
      </c>
      <c r="E82" s="2">
        <v>0</v>
      </c>
      <c r="F82" s="2">
        <v>0</v>
      </c>
      <c r="G82" s="2" t="s">
        <v>24</v>
      </c>
      <c r="H82" s="4">
        <v>0</v>
      </c>
      <c r="I82" s="4">
        <v>1</v>
      </c>
      <c r="J82" s="2" t="s">
        <v>20</v>
      </c>
      <c r="K82" s="6">
        <v>2.5499999999999998</v>
      </c>
      <c r="L82" s="6">
        <v>3.1</v>
      </c>
      <c r="M82" s="6">
        <v>2.9</v>
      </c>
      <c r="N82" s="2">
        <v>2.1</v>
      </c>
      <c r="O82" s="2">
        <v>9</v>
      </c>
      <c r="P82" s="2">
        <v>7</v>
      </c>
      <c r="Q82" s="2">
        <v>3</v>
      </c>
      <c r="R82" s="2">
        <v>4</v>
      </c>
      <c r="S82">
        <f t="shared" si="7"/>
        <v>0.39215686274509809</v>
      </c>
      <c r="T82">
        <f t="shared" si="8"/>
        <v>0.32258064516129031</v>
      </c>
      <c r="U82">
        <f t="shared" si="9"/>
        <v>0.34482758620689657</v>
      </c>
      <c r="V82">
        <f t="shared" si="10"/>
        <v>0.29114879701283075</v>
      </c>
      <c r="W82" s="8">
        <f t="shared" si="11"/>
        <v>1.107958021708997</v>
      </c>
      <c r="X82">
        <f t="shared" si="12"/>
        <v>-100</v>
      </c>
    </row>
    <row r="83" spans="1:24" x14ac:dyDescent="0.25">
      <c r="A83" s="1">
        <v>81</v>
      </c>
      <c r="B83" t="s">
        <v>65</v>
      </c>
      <c r="C83" t="s">
        <v>40</v>
      </c>
      <c r="D83" t="s">
        <v>28</v>
      </c>
      <c r="E83" s="2">
        <v>0</v>
      </c>
      <c r="F83" s="2">
        <v>2</v>
      </c>
      <c r="G83" s="2" t="s">
        <v>20</v>
      </c>
      <c r="H83" s="4">
        <v>0</v>
      </c>
      <c r="I83" s="4">
        <v>3</v>
      </c>
      <c r="J83" s="2" t="s">
        <v>20</v>
      </c>
      <c r="K83" s="6">
        <v>3.6</v>
      </c>
      <c r="L83" s="6">
        <v>3.8</v>
      </c>
      <c r="M83" s="6">
        <v>1.95</v>
      </c>
      <c r="N83" s="2">
        <v>1.66</v>
      </c>
      <c r="O83" s="2">
        <v>14</v>
      </c>
      <c r="P83" s="2">
        <v>18</v>
      </c>
      <c r="Q83" s="2">
        <v>2</v>
      </c>
      <c r="R83" s="2">
        <v>7</v>
      </c>
      <c r="S83">
        <f t="shared" si="7"/>
        <v>0.27777777777777779</v>
      </c>
      <c r="T83">
        <f t="shared" si="8"/>
        <v>0.26315789473684209</v>
      </c>
      <c r="U83">
        <f t="shared" si="9"/>
        <v>0.51282051282051289</v>
      </c>
      <c r="V83">
        <f t="shared" si="10"/>
        <v>0.27354653158817255</v>
      </c>
      <c r="W83" s="8">
        <f t="shared" si="11"/>
        <v>0.96202241428171109</v>
      </c>
      <c r="X83">
        <f t="shared" si="12"/>
        <v>-100</v>
      </c>
    </row>
    <row r="84" spans="1:24" x14ac:dyDescent="0.25">
      <c r="A84" s="1">
        <v>82</v>
      </c>
      <c r="B84" t="s">
        <v>66</v>
      </c>
      <c r="C84" t="s">
        <v>18</v>
      </c>
      <c r="D84" t="s">
        <v>35</v>
      </c>
      <c r="E84" s="2">
        <v>1</v>
      </c>
      <c r="F84" s="2">
        <v>0</v>
      </c>
      <c r="G84" s="2" t="s">
        <v>29</v>
      </c>
      <c r="H84" s="4">
        <v>5</v>
      </c>
      <c r="I84" s="4">
        <v>1</v>
      </c>
      <c r="J84" s="2" t="s">
        <v>29</v>
      </c>
      <c r="K84" s="6">
        <v>2.75</v>
      </c>
      <c r="L84" s="6">
        <v>3.6</v>
      </c>
      <c r="M84" s="6">
        <v>2.4500000000000002</v>
      </c>
      <c r="N84" s="2">
        <v>1.61</v>
      </c>
      <c r="O84" s="2">
        <v>20</v>
      </c>
      <c r="P84" s="2">
        <v>5</v>
      </c>
      <c r="Q84" s="2">
        <v>11</v>
      </c>
      <c r="R84" s="2">
        <v>2</v>
      </c>
      <c r="S84">
        <f t="shared" si="7"/>
        <v>0.36363636363636365</v>
      </c>
      <c r="T84">
        <f t="shared" si="8"/>
        <v>0.27777777777777779</v>
      </c>
      <c r="U84">
        <f t="shared" si="9"/>
        <v>0.4081632653061224</v>
      </c>
      <c r="V84">
        <f t="shared" si="10"/>
        <v>0.28989614780411171</v>
      </c>
      <c r="W84" s="8">
        <f t="shared" si="11"/>
        <v>0.95819754723156059</v>
      </c>
      <c r="X84">
        <f t="shared" si="12"/>
        <v>175</v>
      </c>
    </row>
    <row r="85" spans="1:24" x14ac:dyDescent="0.25">
      <c r="A85" s="1">
        <v>83</v>
      </c>
      <c r="B85" t="s">
        <v>66</v>
      </c>
      <c r="C85" t="s">
        <v>37</v>
      </c>
      <c r="D85" t="s">
        <v>25</v>
      </c>
      <c r="E85" s="2">
        <v>2</v>
      </c>
      <c r="F85" s="2">
        <v>1</v>
      </c>
      <c r="G85" s="2" t="s">
        <v>29</v>
      </c>
      <c r="H85" s="4">
        <v>4</v>
      </c>
      <c r="I85" s="4">
        <v>1</v>
      </c>
      <c r="J85" s="2" t="s">
        <v>29</v>
      </c>
      <c r="K85" s="6">
        <v>1.65</v>
      </c>
      <c r="L85" s="6">
        <v>4</v>
      </c>
      <c r="M85" s="6">
        <v>5.25</v>
      </c>
      <c r="N85" s="2">
        <v>1.8</v>
      </c>
      <c r="O85" s="2">
        <v>16</v>
      </c>
      <c r="P85" s="2">
        <v>14</v>
      </c>
      <c r="Q85" s="2">
        <v>7</v>
      </c>
      <c r="R85" s="2">
        <v>4</v>
      </c>
      <c r="S85">
        <f t="shared" si="7"/>
        <v>0.60606060606060608</v>
      </c>
      <c r="T85">
        <f t="shared" si="8"/>
        <v>0.25</v>
      </c>
      <c r="U85">
        <f t="shared" si="9"/>
        <v>0.19047619047619047</v>
      </c>
      <c r="V85">
        <f t="shared" si="10"/>
        <v>0.24946702242392185</v>
      </c>
      <c r="W85" s="8">
        <f t="shared" si="11"/>
        <v>1.0021364650561806</v>
      </c>
      <c r="X85">
        <f t="shared" si="12"/>
        <v>65</v>
      </c>
    </row>
    <row r="86" spans="1:24" x14ac:dyDescent="0.25">
      <c r="A86" s="1">
        <v>84</v>
      </c>
      <c r="B86" t="s">
        <v>66</v>
      </c>
      <c r="C86" t="s">
        <v>33</v>
      </c>
      <c r="D86" t="s">
        <v>26</v>
      </c>
      <c r="E86" s="2">
        <v>0</v>
      </c>
      <c r="F86" s="2">
        <v>1</v>
      </c>
      <c r="G86" s="2" t="s">
        <v>20</v>
      </c>
      <c r="H86" s="4">
        <v>0</v>
      </c>
      <c r="I86" s="4">
        <v>2</v>
      </c>
      <c r="J86" s="2" t="s">
        <v>20</v>
      </c>
      <c r="K86" s="6">
        <v>2.37</v>
      </c>
      <c r="L86" s="6">
        <v>3.6</v>
      </c>
      <c r="M86" s="6">
        <v>2.87</v>
      </c>
      <c r="N86" s="2">
        <v>1.72</v>
      </c>
      <c r="O86" s="2">
        <v>14</v>
      </c>
      <c r="P86" s="2">
        <v>11</v>
      </c>
      <c r="Q86" s="2">
        <v>4</v>
      </c>
      <c r="R86" s="2">
        <v>5</v>
      </c>
      <c r="S86">
        <f t="shared" si="7"/>
        <v>0.42194092827004215</v>
      </c>
      <c r="T86">
        <f t="shared" si="8"/>
        <v>0.27777777777777779</v>
      </c>
      <c r="U86">
        <f t="shared" si="9"/>
        <v>0.34843205574912889</v>
      </c>
      <c r="V86">
        <f t="shared" si="10"/>
        <v>0.29047148937297201</v>
      </c>
      <c r="W86" s="8">
        <f t="shared" si="11"/>
        <v>0.95629962987900952</v>
      </c>
      <c r="X86">
        <f t="shared" si="12"/>
        <v>-100</v>
      </c>
    </row>
    <row r="87" spans="1:24" x14ac:dyDescent="0.25">
      <c r="A87" s="1">
        <v>85</v>
      </c>
      <c r="B87" t="s">
        <v>66</v>
      </c>
      <c r="C87" t="s">
        <v>32</v>
      </c>
      <c r="D87" t="s">
        <v>27</v>
      </c>
      <c r="E87" s="2">
        <v>1</v>
      </c>
      <c r="F87" s="2">
        <v>1</v>
      </c>
      <c r="G87" s="2" t="s">
        <v>24</v>
      </c>
      <c r="H87" s="4">
        <v>2</v>
      </c>
      <c r="I87" s="4">
        <v>2</v>
      </c>
      <c r="J87" s="2" t="s">
        <v>24</v>
      </c>
      <c r="K87" s="6">
        <v>2.62</v>
      </c>
      <c r="L87" s="6">
        <v>3.5</v>
      </c>
      <c r="M87" s="6">
        <v>2.6</v>
      </c>
      <c r="N87" s="2">
        <v>1.66</v>
      </c>
      <c r="O87" s="2">
        <v>16</v>
      </c>
      <c r="P87" s="2">
        <v>10</v>
      </c>
      <c r="Q87" s="2">
        <v>4</v>
      </c>
      <c r="R87" s="2">
        <v>5</v>
      </c>
      <c r="S87">
        <f t="shared" si="7"/>
        <v>0.38167938931297707</v>
      </c>
      <c r="T87">
        <f t="shared" si="8"/>
        <v>0.2857142857142857</v>
      </c>
      <c r="U87">
        <f t="shared" si="9"/>
        <v>0.38461538461538458</v>
      </c>
      <c r="V87">
        <f t="shared" si="10"/>
        <v>0.29091179251182214</v>
      </c>
      <c r="W87" s="8">
        <f t="shared" si="11"/>
        <v>0.98213373630316059</v>
      </c>
      <c r="X87">
        <f t="shared" si="12"/>
        <v>-100</v>
      </c>
    </row>
    <row r="88" spans="1:24" x14ac:dyDescent="0.25">
      <c r="A88" s="1">
        <v>86</v>
      </c>
      <c r="B88" t="s">
        <v>66</v>
      </c>
      <c r="C88" t="s">
        <v>38</v>
      </c>
      <c r="D88" t="s">
        <v>31</v>
      </c>
      <c r="E88" s="2">
        <v>3</v>
      </c>
      <c r="F88" s="2">
        <v>0</v>
      </c>
      <c r="G88" s="2" t="s">
        <v>29</v>
      </c>
      <c r="H88" s="4">
        <v>3</v>
      </c>
      <c r="I88" s="4">
        <v>2</v>
      </c>
      <c r="J88" s="2" t="s">
        <v>29</v>
      </c>
      <c r="K88" s="6">
        <v>1.4</v>
      </c>
      <c r="L88" s="6">
        <v>5</v>
      </c>
      <c r="M88" s="6">
        <v>7</v>
      </c>
      <c r="N88" s="2">
        <v>1.53</v>
      </c>
      <c r="O88" s="2">
        <v>14</v>
      </c>
      <c r="P88" s="2">
        <v>16</v>
      </c>
      <c r="Q88" s="2">
        <v>5</v>
      </c>
      <c r="R88" s="2">
        <v>5</v>
      </c>
      <c r="S88">
        <f t="shared" si="7"/>
        <v>0.7142857142857143</v>
      </c>
      <c r="T88">
        <f t="shared" si="8"/>
        <v>0.2</v>
      </c>
      <c r="U88">
        <f t="shared" si="9"/>
        <v>0.14285714285714285</v>
      </c>
      <c r="V88">
        <f t="shared" si="10"/>
        <v>0.20353048729695947</v>
      </c>
      <c r="W88" s="8">
        <f t="shared" si="11"/>
        <v>0.98265376679510263</v>
      </c>
      <c r="X88">
        <f t="shared" si="12"/>
        <v>40</v>
      </c>
    </row>
    <row r="89" spans="1:24" x14ac:dyDescent="0.25">
      <c r="A89" s="1">
        <v>87</v>
      </c>
      <c r="B89" t="s">
        <v>67</v>
      </c>
      <c r="C89" t="s">
        <v>39</v>
      </c>
      <c r="D89" t="s">
        <v>22</v>
      </c>
      <c r="E89" s="2">
        <v>0</v>
      </c>
      <c r="F89" s="2">
        <v>1</v>
      </c>
      <c r="G89" s="2" t="s">
        <v>20</v>
      </c>
      <c r="H89" s="4">
        <v>3</v>
      </c>
      <c r="I89" s="4">
        <v>2</v>
      </c>
      <c r="J89" s="2" t="s">
        <v>29</v>
      </c>
      <c r="K89" s="6">
        <v>1.66</v>
      </c>
      <c r="L89" s="6">
        <v>4</v>
      </c>
      <c r="M89" s="6">
        <v>5</v>
      </c>
      <c r="N89" s="2">
        <v>1.61</v>
      </c>
      <c r="O89" s="2">
        <v>14</v>
      </c>
      <c r="P89" s="2">
        <v>7</v>
      </c>
      <c r="Q89" s="2">
        <v>6</v>
      </c>
      <c r="R89" s="2">
        <v>3</v>
      </c>
      <c r="S89">
        <f t="shared" si="7"/>
        <v>0.60240963855421692</v>
      </c>
      <c r="T89">
        <f t="shared" si="8"/>
        <v>0.25</v>
      </c>
      <c r="U89">
        <f t="shared" si="9"/>
        <v>0.2</v>
      </c>
      <c r="V89">
        <f t="shared" si="10"/>
        <v>0.25078638059488018</v>
      </c>
      <c r="W89" s="8">
        <f t="shared" si="11"/>
        <v>0.99686434090633302</v>
      </c>
      <c r="X89">
        <f t="shared" si="12"/>
        <v>66</v>
      </c>
    </row>
    <row r="90" spans="1:24" x14ac:dyDescent="0.25">
      <c r="A90" s="1">
        <v>88</v>
      </c>
      <c r="B90" t="s">
        <v>67</v>
      </c>
      <c r="C90" t="s">
        <v>30</v>
      </c>
      <c r="D90" t="s">
        <v>34</v>
      </c>
      <c r="E90" s="2">
        <v>2</v>
      </c>
      <c r="F90" s="2">
        <v>0</v>
      </c>
      <c r="G90" s="2" t="s">
        <v>29</v>
      </c>
      <c r="H90" s="4">
        <v>2</v>
      </c>
      <c r="I90" s="4">
        <v>0</v>
      </c>
      <c r="J90" s="2" t="s">
        <v>29</v>
      </c>
      <c r="K90" s="6">
        <v>2.9</v>
      </c>
      <c r="L90" s="6">
        <v>3.5</v>
      </c>
      <c r="M90" s="6">
        <v>2.37</v>
      </c>
      <c r="N90" s="2">
        <v>1.97</v>
      </c>
      <c r="O90" s="2">
        <v>14</v>
      </c>
      <c r="P90" s="2">
        <v>13</v>
      </c>
      <c r="Q90" s="2">
        <v>5</v>
      </c>
      <c r="R90" s="2">
        <v>6</v>
      </c>
      <c r="S90">
        <f t="shared" si="7"/>
        <v>0.34482758620689657</v>
      </c>
      <c r="T90">
        <f t="shared" si="8"/>
        <v>0.2857142857142857</v>
      </c>
      <c r="U90">
        <f t="shared" si="9"/>
        <v>0.42194092827004215</v>
      </c>
      <c r="V90">
        <f t="shared" si="10"/>
        <v>0.28798807362278922</v>
      </c>
      <c r="W90" s="8">
        <f t="shared" si="11"/>
        <v>0.99210457613782377</v>
      </c>
      <c r="X90">
        <f t="shared" si="12"/>
        <v>190</v>
      </c>
    </row>
    <row r="91" spans="1:24" x14ac:dyDescent="0.25">
      <c r="A91" s="1">
        <v>89</v>
      </c>
      <c r="B91" t="s">
        <v>67</v>
      </c>
      <c r="C91" t="s">
        <v>19</v>
      </c>
      <c r="D91" t="s">
        <v>23</v>
      </c>
      <c r="E91" s="2">
        <v>2</v>
      </c>
      <c r="F91" s="2">
        <v>0</v>
      </c>
      <c r="G91" s="2" t="s">
        <v>29</v>
      </c>
      <c r="H91" s="4">
        <v>5</v>
      </c>
      <c r="I91" s="4">
        <v>0</v>
      </c>
      <c r="J91" s="2" t="s">
        <v>29</v>
      </c>
      <c r="K91" s="6">
        <v>1.25</v>
      </c>
      <c r="L91" s="6">
        <v>6.5</v>
      </c>
      <c r="M91" s="6">
        <v>9</v>
      </c>
      <c r="N91" s="2">
        <v>1.36</v>
      </c>
      <c r="O91" s="2">
        <v>18</v>
      </c>
      <c r="P91" s="2">
        <v>6</v>
      </c>
      <c r="Q91" s="2">
        <v>8</v>
      </c>
      <c r="R91" s="2">
        <v>0</v>
      </c>
      <c r="S91">
        <f t="shared" si="7"/>
        <v>0.8</v>
      </c>
      <c r="T91">
        <f t="shared" si="8"/>
        <v>0.15384615384615385</v>
      </c>
      <c r="U91">
        <f t="shared" si="9"/>
        <v>0.1111111111111111</v>
      </c>
      <c r="V91">
        <f t="shared" si="10"/>
        <v>0.15971823999999971</v>
      </c>
      <c r="W91" s="8">
        <f t="shared" si="11"/>
        <v>0.96323471787664416</v>
      </c>
      <c r="X91">
        <f t="shared" si="12"/>
        <v>25</v>
      </c>
    </row>
    <row r="92" spans="1:24" x14ac:dyDescent="0.25">
      <c r="A92" s="1">
        <v>90</v>
      </c>
      <c r="B92" t="s">
        <v>68</v>
      </c>
      <c r="C92" t="s">
        <v>26</v>
      </c>
      <c r="D92" t="s">
        <v>39</v>
      </c>
      <c r="E92" s="2">
        <v>3</v>
      </c>
      <c r="F92" s="2">
        <v>0</v>
      </c>
      <c r="G92" s="2" t="s">
        <v>29</v>
      </c>
      <c r="H92" s="4">
        <v>5</v>
      </c>
      <c r="I92" s="4">
        <v>0</v>
      </c>
      <c r="J92" s="2" t="s">
        <v>29</v>
      </c>
      <c r="K92" s="6">
        <v>2.15</v>
      </c>
      <c r="L92" s="6">
        <v>3.5</v>
      </c>
      <c r="M92" s="6">
        <v>3.25</v>
      </c>
      <c r="N92" s="2">
        <v>1.72</v>
      </c>
      <c r="O92" s="2">
        <v>15</v>
      </c>
      <c r="P92" s="2">
        <v>6</v>
      </c>
      <c r="Q92" s="2">
        <v>7</v>
      </c>
      <c r="R92" s="2">
        <v>2</v>
      </c>
      <c r="S92">
        <f t="shared" si="7"/>
        <v>0.46511627906976744</v>
      </c>
      <c r="T92">
        <f t="shared" si="8"/>
        <v>0.2857142857142857</v>
      </c>
      <c r="U92">
        <f t="shared" si="9"/>
        <v>0.30769230769230771</v>
      </c>
      <c r="V92">
        <f t="shared" si="10"/>
        <v>0.28617591860421232</v>
      </c>
      <c r="W92" s="8">
        <f t="shared" si="11"/>
        <v>0.9983868912095113</v>
      </c>
      <c r="X92">
        <f t="shared" si="12"/>
        <v>115</v>
      </c>
    </row>
    <row r="93" spans="1:24" x14ac:dyDescent="0.25">
      <c r="A93" s="1">
        <v>91</v>
      </c>
      <c r="B93" t="s">
        <v>69</v>
      </c>
      <c r="C93" t="s">
        <v>22</v>
      </c>
      <c r="D93" t="s">
        <v>38</v>
      </c>
      <c r="E93" s="2">
        <v>1</v>
      </c>
      <c r="F93" s="2">
        <v>0</v>
      </c>
      <c r="G93" s="2" t="s">
        <v>29</v>
      </c>
      <c r="H93" s="4">
        <v>3</v>
      </c>
      <c r="I93" s="4">
        <v>3</v>
      </c>
      <c r="J93" s="2" t="s">
        <v>24</v>
      </c>
      <c r="K93" s="6">
        <v>5.5</v>
      </c>
      <c r="L93" s="6">
        <v>4.33</v>
      </c>
      <c r="M93" s="6">
        <v>1.57</v>
      </c>
      <c r="N93" s="2">
        <v>1.57</v>
      </c>
      <c r="O93" s="2">
        <v>11</v>
      </c>
      <c r="P93" s="2">
        <v>19</v>
      </c>
      <c r="Q93" s="2">
        <v>3</v>
      </c>
      <c r="R93" s="2">
        <v>8</v>
      </c>
      <c r="S93">
        <f t="shared" si="7"/>
        <v>0.18181818181818182</v>
      </c>
      <c r="T93">
        <f t="shared" si="8"/>
        <v>0.23094688221709006</v>
      </c>
      <c r="U93">
        <f t="shared" si="9"/>
        <v>0.63694267515923564</v>
      </c>
      <c r="V93">
        <f t="shared" si="10"/>
        <v>0.22917291851649477</v>
      </c>
      <c r="W93" s="8">
        <f t="shared" si="11"/>
        <v>1.0077407213386236</v>
      </c>
      <c r="X93">
        <f t="shared" si="12"/>
        <v>-100</v>
      </c>
    </row>
    <row r="94" spans="1:24" x14ac:dyDescent="0.25">
      <c r="A94" s="1">
        <v>92</v>
      </c>
      <c r="B94" t="s">
        <v>69</v>
      </c>
      <c r="C94" t="s">
        <v>34</v>
      </c>
      <c r="D94" t="s">
        <v>37</v>
      </c>
      <c r="E94" s="2">
        <v>3</v>
      </c>
      <c r="F94" s="2">
        <v>0</v>
      </c>
      <c r="G94" s="2" t="s">
        <v>29</v>
      </c>
      <c r="H94" s="4">
        <v>5</v>
      </c>
      <c r="I94" s="4">
        <v>0</v>
      </c>
      <c r="J94" s="2" t="s">
        <v>29</v>
      </c>
      <c r="K94" s="6">
        <v>1.53</v>
      </c>
      <c r="L94" s="6">
        <v>4.75</v>
      </c>
      <c r="M94" s="6">
        <v>5.5</v>
      </c>
      <c r="N94" s="2">
        <v>1.57</v>
      </c>
      <c r="O94" s="2">
        <v>19</v>
      </c>
      <c r="P94" s="2">
        <v>10</v>
      </c>
      <c r="Q94" s="2">
        <v>10</v>
      </c>
      <c r="R94" s="2">
        <v>1</v>
      </c>
      <c r="S94">
        <f t="shared" si="7"/>
        <v>0.65359477124183007</v>
      </c>
      <c r="T94">
        <f t="shared" si="8"/>
        <v>0.21052631578947367</v>
      </c>
      <c r="U94">
        <f t="shared" si="9"/>
        <v>0.18181818181818182</v>
      </c>
      <c r="V94">
        <f t="shared" si="10"/>
        <v>0.23082410788535671</v>
      </c>
      <c r="W94" s="8">
        <f t="shared" si="11"/>
        <v>0.91206381221685762</v>
      </c>
      <c r="X94">
        <f t="shared" si="12"/>
        <v>53</v>
      </c>
    </row>
    <row r="95" spans="1:24" x14ac:dyDescent="0.25">
      <c r="A95" s="1">
        <v>93</v>
      </c>
      <c r="B95" t="s">
        <v>69</v>
      </c>
      <c r="C95" t="s">
        <v>23</v>
      </c>
      <c r="D95" t="s">
        <v>33</v>
      </c>
      <c r="E95" s="2">
        <v>0</v>
      </c>
      <c r="F95" s="2">
        <v>0</v>
      </c>
      <c r="G95" s="2" t="s">
        <v>24</v>
      </c>
      <c r="H95" s="4">
        <v>2</v>
      </c>
      <c r="I95" s="4">
        <v>0</v>
      </c>
      <c r="J95" s="2" t="s">
        <v>29</v>
      </c>
      <c r="K95" s="6">
        <v>1.9</v>
      </c>
      <c r="L95" s="6">
        <v>3.75</v>
      </c>
      <c r="M95" s="6">
        <v>3.8</v>
      </c>
      <c r="N95" s="2">
        <v>1.66</v>
      </c>
      <c r="O95" s="2">
        <v>25</v>
      </c>
      <c r="P95" s="2">
        <v>10</v>
      </c>
      <c r="Q95" s="2">
        <v>7</v>
      </c>
      <c r="R95" s="2">
        <v>2</v>
      </c>
      <c r="S95">
        <f t="shared" si="7"/>
        <v>0.52631578947368418</v>
      </c>
      <c r="T95">
        <f t="shared" si="8"/>
        <v>0.26666666666666666</v>
      </c>
      <c r="U95">
        <f t="shared" si="9"/>
        <v>0.26315789473684209</v>
      </c>
      <c r="V95">
        <f t="shared" si="10"/>
        <v>0.2740991912278144</v>
      </c>
      <c r="W95" s="8">
        <f t="shared" si="11"/>
        <v>0.97288381433066584</v>
      </c>
      <c r="X95">
        <f t="shared" si="12"/>
        <v>90</v>
      </c>
    </row>
    <row r="96" spans="1:24" x14ac:dyDescent="0.25">
      <c r="A96" s="1">
        <v>94</v>
      </c>
      <c r="B96" t="s">
        <v>69</v>
      </c>
      <c r="C96" t="s">
        <v>28</v>
      </c>
      <c r="D96" t="s">
        <v>19</v>
      </c>
      <c r="E96" s="2">
        <v>0</v>
      </c>
      <c r="F96" s="2">
        <v>2</v>
      </c>
      <c r="G96" s="2" t="s">
        <v>20</v>
      </c>
      <c r="H96" s="4">
        <v>0</v>
      </c>
      <c r="I96" s="4">
        <v>2</v>
      </c>
      <c r="J96" s="2" t="s">
        <v>20</v>
      </c>
      <c r="K96" s="6">
        <v>5.5</v>
      </c>
      <c r="L96" s="6">
        <v>5</v>
      </c>
      <c r="M96" s="6">
        <v>1.5</v>
      </c>
      <c r="N96" s="2">
        <v>1.33</v>
      </c>
      <c r="O96" s="2">
        <v>7</v>
      </c>
      <c r="P96" s="2">
        <v>23</v>
      </c>
      <c r="Q96" s="2">
        <v>3</v>
      </c>
      <c r="R96" s="2">
        <v>10</v>
      </c>
      <c r="S96">
        <f t="shared" si="7"/>
        <v>0.18181818181818182</v>
      </c>
      <c r="T96">
        <f t="shared" si="8"/>
        <v>0.2</v>
      </c>
      <c r="U96">
        <f t="shared" si="9"/>
        <v>0.66666666666666663</v>
      </c>
      <c r="V96">
        <f t="shared" si="10"/>
        <v>0.22917291851649477</v>
      </c>
      <c r="W96" s="8">
        <f t="shared" si="11"/>
        <v>0.8727034646792482</v>
      </c>
      <c r="X96">
        <f t="shared" si="12"/>
        <v>-100</v>
      </c>
    </row>
    <row r="97" spans="1:24" x14ac:dyDescent="0.25">
      <c r="A97" s="1">
        <v>95</v>
      </c>
      <c r="B97" t="s">
        <v>69</v>
      </c>
      <c r="C97" t="s">
        <v>35</v>
      </c>
      <c r="D97" t="s">
        <v>32</v>
      </c>
      <c r="E97" s="2">
        <v>1</v>
      </c>
      <c r="F97" s="2">
        <v>1</v>
      </c>
      <c r="G97" s="2" t="s">
        <v>24</v>
      </c>
      <c r="H97" s="4">
        <v>2</v>
      </c>
      <c r="I97" s="4">
        <v>2</v>
      </c>
      <c r="J97" s="2" t="s">
        <v>24</v>
      </c>
      <c r="K97" s="6">
        <v>1.7</v>
      </c>
      <c r="L97" s="6">
        <v>4.2</v>
      </c>
      <c r="M97" s="6">
        <v>4.5</v>
      </c>
      <c r="N97" s="2">
        <v>1.57</v>
      </c>
      <c r="O97" s="2">
        <v>13</v>
      </c>
      <c r="P97" s="2">
        <v>9</v>
      </c>
      <c r="Q97" s="2">
        <v>5</v>
      </c>
      <c r="R97" s="2">
        <v>3</v>
      </c>
      <c r="S97">
        <f t="shared" si="7"/>
        <v>0.58823529411764708</v>
      </c>
      <c r="T97">
        <f t="shared" si="8"/>
        <v>0.23809523809523808</v>
      </c>
      <c r="U97">
        <f t="shared" si="9"/>
        <v>0.22222222222222221</v>
      </c>
      <c r="V97">
        <f t="shared" si="10"/>
        <v>0.25574536583613677</v>
      </c>
      <c r="W97" s="8">
        <f t="shared" si="11"/>
        <v>0.93098554226703911</v>
      </c>
      <c r="X97">
        <f t="shared" si="12"/>
        <v>-100</v>
      </c>
    </row>
    <row r="98" spans="1:24" x14ac:dyDescent="0.25">
      <c r="A98" s="1">
        <v>96</v>
      </c>
      <c r="B98" t="s">
        <v>69</v>
      </c>
      <c r="C98" t="s">
        <v>27</v>
      </c>
      <c r="D98" t="s">
        <v>18</v>
      </c>
      <c r="E98" s="2">
        <v>0</v>
      </c>
      <c r="F98" s="2">
        <v>3</v>
      </c>
      <c r="G98" s="2" t="s">
        <v>20</v>
      </c>
      <c r="H98" s="4">
        <v>1</v>
      </c>
      <c r="I98" s="4">
        <v>3</v>
      </c>
      <c r="J98" s="2" t="s">
        <v>20</v>
      </c>
      <c r="K98" s="6">
        <v>2.2999999999999998</v>
      </c>
      <c r="L98" s="6">
        <v>3.75</v>
      </c>
      <c r="M98" s="6">
        <v>2.87</v>
      </c>
      <c r="N98" s="2">
        <v>1.61</v>
      </c>
      <c r="O98" s="2">
        <v>8</v>
      </c>
      <c r="P98" s="2">
        <v>16</v>
      </c>
      <c r="Q98" s="2">
        <v>3</v>
      </c>
      <c r="R98" s="2">
        <v>5</v>
      </c>
      <c r="S98">
        <f t="shared" si="7"/>
        <v>0.43478260869565222</v>
      </c>
      <c r="T98">
        <f t="shared" si="8"/>
        <v>0.26666666666666666</v>
      </c>
      <c r="U98">
        <f t="shared" si="9"/>
        <v>0.34843205574912889</v>
      </c>
      <c r="V98">
        <f t="shared" si="10"/>
        <v>0.28958901912157259</v>
      </c>
      <c r="W98" s="8">
        <f t="shared" si="11"/>
        <v>0.92084522913044964</v>
      </c>
      <c r="X98">
        <f t="shared" si="12"/>
        <v>-100</v>
      </c>
    </row>
    <row r="99" spans="1:24" x14ac:dyDescent="0.25">
      <c r="A99" s="1">
        <v>97</v>
      </c>
      <c r="B99" t="s">
        <v>70</v>
      </c>
      <c r="C99" t="s">
        <v>25</v>
      </c>
      <c r="D99" t="s">
        <v>30</v>
      </c>
      <c r="E99" s="2">
        <v>1</v>
      </c>
      <c r="F99" s="2">
        <v>0</v>
      </c>
      <c r="G99" s="2" t="s">
        <v>29</v>
      </c>
      <c r="H99" s="4">
        <v>2</v>
      </c>
      <c r="I99" s="4">
        <v>1</v>
      </c>
      <c r="J99" s="2" t="s">
        <v>29</v>
      </c>
      <c r="K99" s="6">
        <v>4.33</v>
      </c>
      <c r="L99" s="6">
        <v>3.4</v>
      </c>
      <c r="M99" s="6">
        <v>1.9</v>
      </c>
      <c r="N99" s="2">
        <v>2.1</v>
      </c>
      <c r="O99" s="2">
        <v>8</v>
      </c>
      <c r="P99" s="2">
        <v>6</v>
      </c>
      <c r="Q99" s="2">
        <v>5</v>
      </c>
      <c r="R99" s="2">
        <v>3</v>
      </c>
      <c r="S99">
        <f t="shared" si="7"/>
        <v>0.23094688221709006</v>
      </c>
      <c r="T99">
        <f t="shared" si="8"/>
        <v>0.29411764705882354</v>
      </c>
      <c r="U99">
        <f t="shared" si="9"/>
        <v>0.52631578947368418</v>
      </c>
      <c r="V99">
        <f t="shared" si="10"/>
        <v>0.25565913069545426</v>
      </c>
      <c r="W99" s="8">
        <f t="shared" si="11"/>
        <v>1.1504288787134371</v>
      </c>
      <c r="X99">
        <f t="shared" si="12"/>
        <v>333</v>
      </c>
    </row>
    <row r="100" spans="1:24" x14ac:dyDescent="0.25">
      <c r="A100" s="1">
        <v>98</v>
      </c>
      <c r="B100" t="s">
        <v>70</v>
      </c>
      <c r="C100" t="s">
        <v>31</v>
      </c>
      <c r="D100" t="s">
        <v>40</v>
      </c>
      <c r="E100" s="2">
        <v>0</v>
      </c>
      <c r="F100" s="2">
        <v>0</v>
      </c>
      <c r="G100" s="2" t="s">
        <v>24</v>
      </c>
      <c r="H100" s="4">
        <v>2</v>
      </c>
      <c r="I100" s="4">
        <v>1</v>
      </c>
      <c r="J100" s="2" t="s">
        <v>29</v>
      </c>
      <c r="K100" s="6">
        <v>1.75</v>
      </c>
      <c r="L100" s="6">
        <v>3.75</v>
      </c>
      <c r="M100" s="6">
        <v>4.75</v>
      </c>
      <c r="N100" s="2">
        <v>1.72</v>
      </c>
      <c r="O100" s="2">
        <v>11</v>
      </c>
      <c r="P100" s="2">
        <v>9</v>
      </c>
      <c r="Q100" s="2">
        <v>4</v>
      </c>
      <c r="R100" s="2">
        <v>2</v>
      </c>
      <c r="S100">
        <f t="shared" si="7"/>
        <v>0.5714285714285714</v>
      </c>
      <c r="T100">
        <f t="shared" si="8"/>
        <v>0.26666666666666666</v>
      </c>
      <c r="U100">
        <f t="shared" si="9"/>
        <v>0.21052631578947367</v>
      </c>
      <c r="V100">
        <f t="shared" si="10"/>
        <v>0.26127642648896282</v>
      </c>
      <c r="W100" s="8">
        <f t="shared" si="11"/>
        <v>1.0206304114387126</v>
      </c>
      <c r="X100">
        <f t="shared" si="12"/>
        <v>75</v>
      </c>
    </row>
    <row r="101" spans="1:24" x14ac:dyDescent="0.25">
      <c r="A101" s="1">
        <v>99</v>
      </c>
      <c r="B101" t="s">
        <v>71</v>
      </c>
      <c r="C101" t="s">
        <v>33</v>
      </c>
      <c r="D101" t="s">
        <v>31</v>
      </c>
      <c r="E101" s="2">
        <v>0</v>
      </c>
      <c r="F101" s="2">
        <v>0</v>
      </c>
      <c r="G101" s="2" t="s">
        <v>24</v>
      </c>
      <c r="H101" s="4">
        <v>1</v>
      </c>
      <c r="I101" s="4">
        <v>0</v>
      </c>
      <c r="J101" s="2" t="s">
        <v>29</v>
      </c>
      <c r="K101" s="6">
        <v>2</v>
      </c>
      <c r="L101" s="6">
        <v>3.8</v>
      </c>
      <c r="M101" s="6">
        <v>3.4</v>
      </c>
      <c r="N101" s="2">
        <v>1.57</v>
      </c>
      <c r="O101" s="2">
        <v>15</v>
      </c>
      <c r="P101" s="2">
        <v>9</v>
      </c>
      <c r="Q101" s="2">
        <v>4</v>
      </c>
      <c r="R101" s="2">
        <v>1</v>
      </c>
      <c r="S101">
        <f t="shared" si="7"/>
        <v>0.5</v>
      </c>
      <c r="T101">
        <f t="shared" si="8"/>
        <v>0.26315789473684209</v>
      </c>
      <c r="U101">
        <f t="shared" si="9"/>
        <v>0.29411764705882354</v>
      </c>
      <c r="V101">
        <f t="shared" si="10"/>
        <v>0.28009374999999992</v>
      </c>
      <c r="W101" s="8">
        <f t="shared" si="11"/>
        <v>0.93953504759332251</v>
      </c>
      <c r="X101">
        <f t="shared" si="12"/>
        <v>100</v>
      </c>
    </row>
    <row r="102" spans="1:24" x14ac:dyDescent="0.25">
      <c r="A102" s="1">
        <v>100</v>
      </c>
      <c r="B102" t="s">
        <v>72</v>
      </c>
      <c r="C102" t="s">
        <v>19</v>
      </c>
      <c r="D102" t="s">
        <v>26</v>
      </c>
      <c r="E102" s="2">
        <v>3</v>
      </c>
      <c r="F102" s="2">
        <v>1</v>
      </c>
      <c r="G102" s="2" t="s">
        <v>29</v>
      </c>
      <c r="H102" s="4">
        <v>6</v>
      </c>
      <c r="I102" s="4">
        <v>2</v>
      </c>
      <c r="J102" s="2" t="s">
        <v>29</v>
      </c>
      <c r="K102" s="6">
        <v>1.25</v>
      </c>
      <c r="L102" s="6">
        <v>6.5</v>
      </c>
      <c r="M102" s="6">
        <v>11</v>
      </c>
      <c r="N102" s="2">
        <v>1.33</v>
      </c>
      <c r="O102" s="2">
        <v>25</v>
      </c>
      <c r="P102" s="2">
        <v>13</v>
      </c>
      <c r="Q102" s="2">
        <v>12</v>
      </c>
      <c r="R102" s="2">
        <v>5</v>
      </c>
      <c r="S102">
        <f t="shared" si="7"/>
        <v>0.8</v>
      </c>
      <c r="T102">
        <f t="shared" si="8"/>
        <v>0.15384615384615385</v>
      </c>
      <c r="U102">
        <f t="shared" si="9"/>
        <v>9.0909090909090912E-2</v>
      </c>
      <c r="V102">
        <f t="shared" si="10"/>
        <v>0.15971823999999971</v>
      </c>
      <c r="W102" s="8">
        <f t="shared" si="11"/>
        <v>0.96323471787664416</v>
      </c>
      <c r="X102">
        <f t="shared" si="12"/>
        <v>25</v>
      </c>
    </row>
    <row r="103" spans="1:24" x14ac:dyDescent="0.25">
      <c r="A103" s="1">
        <v>101</v>
      </c>
      <c r="B103" t="s">
        <v>72</v>
      </c>
      <c r="C103" t="s">
        <v>38</v>
      </c>
      <c r="D103" t="s">
        <v>35</v>
      </c>
      <c r="E103" s="2">
        <v>1</v>
      </c>
      <c r="F103" s="2">
        <v>0</v>
      </c>
      <c r="G103" s="2" t="s">
        <v>29</v>
      </c>
      <c r="H103" s="4">
        <v>2</v>
      </c>
      <c r="I103" s="4">
        <v>0</v>
      </c>
      <c r="J103" s="2" t="s">
        <v>29</v>
      </c>
      <c r="K103" s="6">
        <v>1.8</v>
      </c>
      <c r="L103" s="6">
        <v>4</v>
      </c>
      <c r="M103" s="6">
        <v>4.0999999999999996</v>
      </c>
      <c r="N103" s="2">
        <v>1.53</v>
      </c>
      <c r="O103" s="2">
        <v>10</v>
      </c>
      <c r="P103" s="2">
        <v>4</v>
      </c>
      <c r="Q103" s="2">
        <v>6</v>
      </c>
      <c r="R103" s="2">
        <v>1</v>
      </c>
      <c r="S103">
        <f t="shared" si="7"/>
        <v>0.55555555555555558</v>
      </c>
      <c r="T103">
        <f t="shared" si="8"/>
        <v>0.25</v>
      </c>
      <c r="U103">
        <f t="shared" si="9"/>
        <v>0.24390243902439027</v>
      </c>
      <c r="V103">
        <f t="shared" si="10"/>
        <v>0.26613545191281812</v>
      </c>
      <c r="W103" s="8">
        <f t="shared" si="11"/>
        <v>0.93937127956141731</v>
      </c>
      <c r="X103">
        <f t="shared" si="12"/>
        <v>80</v>
      </c>
    </row>
    <row r="104" spans="1:24" x14ac:dyDescent="0.25">
      <c r="A104" s="1">
        <v>102</v>
      </c>
      <c r="B104" t="s">
        <v>72</v>
      </c>
      <c r="C104" t="s">
        <v>37</v>
      </c>
      <c r="D104" t="s">
        <v>22</v>
      </c>
      <c r="E104" s="2">
        <v>1</v>
      </c>
      <c r="F104" s="2">
        <v>1</v>
      </c>
      <c r="G104" s="2" t="s">
        <v>24</v>
      </c>
      <c r="H104" s="4">
        <v>2</v>
      </c>
      <c r="I104" s="4">
        <v>1</v>
      </c>
      <c r="J104" s="2" t="s">
        <v>29</v>
      </c>
      <c r="K104" s="6">
        <v>1.8</v>
      </c>
      <c r="L104" s="6">
        <v>3.8</v>
      </c>
      <c r="M104" s="6">
        <v>4.33</v>
      </c>
      <c r="N104" s="2">
        <v>1.72</v>
      </c>
      <c r="O104" s="2">
        <v>31</v>
      </c>
      <c r="P104" s="2">
        <v>12</v>
      </c>
      <c r="Q104" s="2">
        <v>8</v>
      </c>
      <c r="R104" s="2">
        <v>6</v>
      </c>
      <c r="S104">
        <f t="shared" si="7"/>
        <v>0.55555555555555558</v>
      </c>
      <c r="T104">
        <f t="shared" si="8"/>
        <v>0.26315789473684209</v>
      </c>
      <c r="U104">
        <f t="shared" si="9"/>
        <v>0.23094688221709006</v>
      </c>
      <c r="V104">
        <f t="shared" si="10"/>
        <v>0.26613545191281812</v>
      </c>
      <c r="W104" s="8">
        <f t="shared" si="11"/>
        <v>0.98881187322254449</v>
      </c>
      <c r="X104">
        <f t="shared" si="12"/>
        <v>80</v>
      </c>
    </row>
    <row r="105" spans="1:24" x14ac:dyDescent="0.25">
      <c r="A105" s="1">
        <v>103</v>
      </c>
      <c r="B105" t="s">
        <v>72</v>
      </c>
      <c r="C105" t="s">
        <v>32</v>
      </c>
      <c r="D105" t="s">
        <v>25</v>
      </c>
      <c r="E105" s="2">
        <v>2</v>
      </c>
      <c r="F105" s="2">
        <v>0</v>
      </c>
      <c r="G105" s="2" t="s">
        <v>29</v>
      </c>
      <c r="H105" s="4">
        <v>4</v>
      </c>
      <c r="I105" s="4">
        <v>0</v>
      </c>
      <c r="J105" s="2" t="s">
        <v>29</v>
      </c>
      <c r="K105" s="6">
        <v>1.65</v>
      </c>
      <c r="L105" s="6">
        <v>4.2</v>
      </c>
      <c r="M105" s="6">
        <v>4.75</v>
      </c>
      <c r="N105" s="2">
        <v>1.72</v>
      </c>
      <c r="O105" s="2">
        <v>22</v>
      </c>
      <c r="P105" s="2">
        <v>10</v>
      </c>
      <c r="Q105" s="2">
        <v>7</v>
      </c>
      <c r="R105" s="2">
        <v>3</v>
      </c>
      <c r="S105">
        <f t="shared" si="7"/>
        <v>0.60606060606060608</v>
      </c>
      <c r="T105">
        <f t="shared" si="8"/>
        <v>0.23809523809523808</v>
      </c>
      <c r="U105">
        <f t="shared" si="9"/>
        <v>0.21052631578947367</v>
      </c>
      <c r="V105">
        <f t="shared" si="10"/>
        <v>0.24946702242392185</v>
      </c>
      <c r="W105" s="8">
        <f t="shared" si="11"/>
        <v>0.95441568100588625</v>
      </c>
      <c r="X105">
        <f t="shared" si="12"/>
        <v>65</v>
      </c>
    </row>
    <row r="106" spans="1:24" x14ac:dyDescent="0.25">
      <c r="A106" s="1">
        <v>104</v>
      </c>
      <c r="B106" t="s">
        <v>72</v>
      </c>
      <c r="C106" t="s">
        <v>18</v>
      </c>
      <c r="D106" t="s">
        <v>34</v>
      </c>
      <c r="E106" s="2">
        <v>1</v>
      </c>
      <c r="F106" s="2">
        <v>1</v>
      </c>
      <c r="G106" s="2" t="s">
        <v>24</v>
      </c>
      <c r="H106" s="4">
        <v>1</v>
      </c>
      <c r="I106" s="4">
        <v>2</v>
      </c>
      <c r="J106" s="2" t="s">
        <v>20</v>
      </c>
      <c r="K106" s="6">
        <v>2.75</v>
      </c>
      <c r="L106" s="6">
        <v>3.75</v>
      </c>
      <c r="M106" s="6">
        <v>2.4</v>
      </c>
      <c r="N106" s="2">
        <v>1.61</v>
      </c>
      <c r="O106" s="2">
        <v>20</v>
      </c>
      <c r="P106" s="2">
        <v>8</v>
      </c>
      <c r="Q106" s="2">
        <v>8</v>
      </c>
      <c r="R106" s="2">
        <v>2</v>
      </c>
      <c r="S106">
        <f t="shared" si="7"/>
        <v>0.36363636363636365</v>
      </c>
      <c r="T106">
        <f t="shared" si="8"/>
        <v>0.26666666666666666</v>
      </c>
      <c r="U106">
        <f t="shared" si="9"/>
        <v>0.41666666666666669</v>
      </c>
      <c r="V106">
        <f t="shared" si="10"/>
        <v>0.28989614780411171</v>
      </c>
      <c r="W106" s="8">
        <f t="shared" si="11"/>
        <v>0.91986964534229809</v>
      </c>
      <c r="X106">
        <f t="shared" si="12"/>
        <v>-100</v>
      </c>
    </row>
    <row r="107" spans="1:24" x14ac:dyDescent="0.25">
      <c r="A107" s="1">
        <v>105</v>
      </c>
      <c r="B107" t="s">
        <v>73</v>
      </c>
      <c r="C107" t="s">
        <v>30</v>
      </c>
      <c r="D107" t="s">
        <v>27</v>
      </c>
      <c r="E107" s="2">
        <v>0</v>
      </c>
      <c r="F107" s="2">
        <v>1</v>
      </c>
      <c r="G107" s="2" t="s">
        <v>20</v>
      </c>
      <c r="H107" s="4">
        <v>2</v>
      </c>
      <c r="I107" s="4">
        <v>1</v>
      </c>
      <c r="J107" s="2" t="s">
        <v>29</v>
      </c>
      <c r="K107" s="6">
        <v>2.0499999999999998</v>
      </c>
      <c r="L107" s="6">
        <v>3.4</v>
      </c>
      <c r="M107" s="6">
        <v>3.8</v>
      </c>
      <c r="N107" s="2">
        <v>1.9</v>
      </c>
      <c r="O107" s="2">
        <v>14</v>
      </c>
      <c r="P107" s="2">
        <v>7</v>
      </c>
      <c r="Q107" s="2">
        <v>5</v>
      </c>
      <c r="R107" s="2">
        <v>3</v>
      </c>
      <c r="S107">
        <f t="shared" si="7"/>
        <v>0.48780487804878053</v>
      </c>
      <c r="T107">
        <f t="shared" si="8"/>
        <v>0.29411764705882354</v>
      </c>
      <c r="U107">
        <f t="shared" si="9"/>
        <v>0.26315789473684209</v>
      </c>
      <c r="V107">
        <f t="shared" si="10"/>
        <v>0.28247020349562474</v>
      </c>
      <c r="W107" s="8">
        <f t="shared" si="11"/>
        <v>1.0412342378737982</v>
      </c>
      <c r="X107">
        <f t="shared" si="12"/>
        <v>104.99999999999997</v>
      </c>
    </row>
    <row r="108" spans="1:24" x14ac:dyDescent="0.25">
      <c r="A108" s="1">
        <v>106</v>
      </c>
      <c r="B108" t="s">
        <v>73</v>
      </c>
      <c r="C108" t="s">
        <v>40</v>
      </c>
      <c r="D108" t="s">
        <v>23</v>
      </c>
      <c r="E108" s="2">
        <v>0</v>
      </c>
      <c r="F108" s="2">
        <v>1</v>
      </c>
      <c r="G108" s="2" t="s">
        <v>20</v>
      </c>
      <c r="H108" s="4">
        <v>0</v>
      </c>
      <c r="I108" s="4">
        <v>2</v>
      </c>
      <c r="J108" s="2" t="s">
        <v>20</v>
      </c>
      <c r="K108" s="6">
        <v>4</v>
      </c>
      <c r="L108" s="6">
        <v>3.75</v>
      </c>
      <c r="M108" s="6">
        <v>1.9</v>
      </c>
      <c r="N108" s="2">
        <v>1.72</v>
      </c>
      <c r="O108" s="2">
        <v>12</v>
      </c>
      <c r="P108" s="2">
        <v>19</v>
      </c>
      <c r="Q108" s="2">
        <v>3</v>
      </c>
      <c r="R108" s="2">
        <v>9</v>
      </c>
      <c r="S108">
        <f t="shared" si="7"/>
        <v>0.25</v>
      </c>
      <c r="T108">
        <f t="shared" si="8"/>
        <v>0.26666666666666666</v>
      </c>
      <c r="U108">
        <f t="shared" si="9"/>
        <v>0.52631578947368418</v>
      </c>
      <c r="V108">
        <f t="shared" si="10"/>
        <v>0.26376367187499999</v>
      </c>
      <c r="W108" s="8">
        <f t="shared" si="11"/>
        <v>1.0110060448090912</v>
      </c>
      <c r="X108">
        <f t="shared" si="12"/>
        <v>-100</v>
      </c>
    </row>
    <row r="109" spans="1:24" x14ac:dyDescent="0.25">
      <c r="A109" s="1">
        <v>107</v>
      </c>
      <c r="B109" t="s">
        <v>73</v>
      </c>
      <c r="C109" t="s">
        <v>39</v>
      </c>
      <c r="D109" t="s">
        <v>28</v>
      </c>
      <c r="E109" s="2">
        <v>1</v>
      </c>
      <c r="F109" s="2">
        <v>1</v>
      </c>
      <c r="G109" s="2" t="s">
        <v>24</v>
      </c>
      <c r="H109" s="4">
        <v>1</v>
      </c>
      <c r="I109" s="4">
        <v>1</v>
      </c>
      <c r="J109" s="2" t="s">
        <v>24</v>
      </c>
      <c r="K109" s="6">
        <v>2.9</v>
      </c>
      <c r="L109" s="6">
        <v>3.5</v>
      </c>
      <c r="M109" s="6">
        <v>2.37</v>
      </c>
      <c r="N109" s="2">
        <v>1.57</v>
      </c>
      <c r="O109" s="2">
        <v>11</v>
      </c>
      <c r="P109" s="2">
        <v>9</v>
      </c>
      <c r="Q109" s="2">
        <v>3</v>
      </c>
      <c r="R109" s="2">
        <v>4</v>
      </c>
      <c r="S109">
        <f t="shared" si="7"/>
        <v>0.34482758620689657</v>
      </c>
      <c r="T109">
        <f t="shared" si="8"/>
        <v>0.2857142857142857</v>
      </c>
      <c r="U109">
        <f t="shared" si="9"/>
        <v>0.42194092827004215</v>
      </c>
      <c r="V109">
        <f t="shared" si="10"/>
        <v>0.28798807362278922</v>
      </c>
      <c r="W109" s="8">
        <f t="shared" si="11"/>
        <v>0.99210457613782377</v>
      </c>
      <c r="X109">
        <f t="shared" si="12"/>
        <v>-100</v>
      </c>
    </row>
    <row r="110" spans="1:24" x14ac:dyDescent="0.25">
      <c r="A110" s="1">
        <v>108</v>
      </c>
      <c r="B110" t="s">
        <v>74</v>
      </c>
      <c r="C110" t="s">
        <v>27</v>
      </c>
      <c r="D110" t="s">
        <v>37</v>
      </c>
      <c r="E110" s="2">
        <v>2</v>
      </c>
      <c r="F110" s="2">
        <v>1</v>
      </c>
      <c r="G110" s="2" t="s">
        <v>29</v>
      </c>
      <c r="H110" s="4">
        <v>3</v>
      </c>
      <c r="I110" s="4">
        <v>1</v>
      </c>
      <c r="J110" s="2" t="s">
        <v>29</v>
      </c>
      <c r="K110" s="6">
        <v>2.15</v>
      </c>
      <c r="L110" s="6">
        <v>3.75</v>
      </c>
      <c r="M110" s="6">
        <v>3.1</v>
      </c>
      <c r="N110" s="2">
        <v>1.57</v>
      </c>
      <c r="O110" s="2">
        <v>11</v>
      </c>
      <c r="P110" s="2">
        <v>13</v>
      </c>
      <c r="Q110" s="2">
        <v>6</v>
      </c>
      <c r="R110" s="2">
        <v>4</v>
      </c>
      <c r="S110">
        <f t="shared" si="7"/>
        <v>0.46511627906976744</v>
      </c>
      <c r="T110">
        <f t="shared" si="8"/>
        <v>0.26666666666666666</v>
      </c>
      <c r="U110">
        <f t="shared" si="9"/>
        <v>0.32258064516129031</v>
      </c>
      <c r="V110">
        <f t="shared" si="10"/>
        <v>0.28617591860421232</v>
      </c>
      <c r="W110" s="8">
        <f t="shared" si="11"/>
        <v>0.93182776512887733</v>
      </c>
      <c r="X110">
        <f t="shared" si="12"/>
        <v>115</v>
      </c>
    </row>
    <row r="111" spans="1:24" x14ac:dyDescent="0.25">
      <c r="A111" s="1">
        <v>109</v>
      </c>
      <c r="B111" t="s">
        <v>75</v>
      </c>
      <c r="C111" t="s">
        <v>22</v>
      </c>
      <c r="D111" t="s">
        <v>18</v>
      </c>
      <c r="E111" s="2">
        <v>1</v>
      </c>
      <c r="F111" s="2">
        <v>1</v>
      </c>
      <c r="G111" s="2" t="s">
        <v>24</v>
      </c>
      <c r="H111" s="4">
        <v>1</v>
      </c>
      <c r="I111" s="4">
        <v>2</v>
      </c>
      <c r="J111" s="2" t="s">
        <v>20</v>
      </c>
      <c r="K111" s="6">
        <v>4.33</v>
      </c>
      <c r="L111" s="6">
        <v>4</v>
      </c>
      <c r="M111" s="6">
        <v>1.72</v>
      </c>
      <c r="N111" s="2">
        <v>1.57</v>
      </c>
      <c r="O111" s="2">
        <v>9</v>
      </c>
      <c r="P111" s="2">
        <v>12</v>
      </c>
      <c r="Q111" s="2">
        <v>5</v>
      </c>
      <c r="R111" s="2">
        <v>7</v>
      </c>
      <c r="S111">
        <f t="shared" si="7"/>
        <v>0.23094688221709006</v>
      </c>
      <c r="T111">
        <f t="shared" si="8"/>
        <v>0.25</v>
      </c>
      <c r="U111">
        <f t="shared" si="9"/>
        <v>0.58139534883720934</v>
      </c>
      <c r="V111">
        <f t="shared" si="10"/>
        <v>0.25565913069545426</v>
      </c>
      <c r="W111" s="8">
        <f t="shared" si="11"/>
        <v>0.97786454690642155</v>
      </c>
      <c r="X111">
        <f t="shared" si="12"/>
        <v>-100</v>
      </c>
    </row>
    <row r="112" spans="1:24" x14ac:dyDescent="0.25">
      <c r="A112" s="1">
        <v>110</v>
      </c>
      <c r="B112" t="s">
        <v>75</v>
      </c>
      <c r="C112" t="s">
        <v>34</v>
      </c>
      <c r="D112" t="s">
        <v>25</v>
      </c>
      <c r="E112" s="2">
        <v>3</v>
      </c>
      <c r="F112" s="2">
        <v>0</v>
      </c>
      <c r="G112" s="2" t="s">
        <v>29</v>
      </c>
      <c r="H112" s="4">
        <v>3</v>
      </c>
      <c r="I112" s="4">
        <v>0</v>
      </c>
      <c r="J112" s="2" t="s">
        <v>29</v>
      </c>
      <c r="K112" s="6">
        <v>1.22</v>
      </c>
      <c r="L112" s="6">
        <v>7</v>
      </c>
      <c r="M112" s="6">
        <v>11</v>
      </c>
      <c r="N112" s="2">
        <v>1.4</v>
      </c>
      <c r="O112" s="2">
        <v>6</v>
      </c>
      <c r="P112" s="2">
        <v>7</v>
      </c>
      <c r="Q112" s="2">
        <v>3</v>
      </c>
      <c r="R112" s="2">
        <v>1</v>
      </c>
      <c r="S112">
        <f t="shared" si="7"/>
        <v>0.81967213114754101</v>
      </c>
      <c r="T112">
        <f t="shared" si="8"/>
        <v>0.14285714285714285</v>
      </c>
      <c r="U112">
        <f t="shared" si="9"/>
        <v>9.0909090909090912E-2</v>
      </c>
      <c r="V112">
        <f t="shared" si="10"/>
        <v>0.14897066322659594</v>
      </c>
      <c r="W112" s="8">
        <f t="shared" si="11"/>
        <v>0.95896158185082425</v>
      </c>
      <c r="X112">
        <f t="shared" si="12"/>
        <v>22</v>
      </c>
    </row>
    <row r="113" spans="1:24" x14ac:dyDescent="0.25">
      <c r="A113" s="1">
        <v>111</v>
      </c>
      <c r="B113" t="s">
        <v>75</v>
      </c>
      <c r="C113" t="s">
        <v>31</v>
      </c>
      <c r="D113" t="s">
        <v>19</v>
      </c>
      <c r="E113" s="2">
        <v>2</v>
      </c>
      <c r="F113" s="2">
        <v>3</v>
      </c>
      <c r="G113" s="2" t="s">
        <v>20</v>
      </c>
      <c r="H113" s="4">
        <v>2</v>
      </c>
      <c r="I113" s="4">
        <v>3</v>
      </c>
      <c r="J113" s="2" t="s">
        <v>20</v>
      </c>
      <c r="K113" s="6">
        <v>10</v>
      </c>
      <c r="L113" s="6">
        <v>6.5</v>
      </c>
      <c r="M113" s="6">
        <v>1.25</v>
      </c>
      <c r="N113" s="2">
        <v>1.3</v>
      </c>
      <c r="O113" s="2">
        <v>7</v>
      </c>
      <c r="P113" s="2">
        <v>14</v>
      </c>
      <c r="Q113" s="2">
        <v>5</v>
      </c>
      <c r="R113" s="2">
        <v>4</v>
      </c>
      <c r="S113">
        <f t="shared" si="7"/>
        <v>0.1</v>
      </c>
      <c r="T113">
        <f t="shared" si="8"/>
        <v>0.15384615384615385</v>
      </c>
      <c r="U113">
        <f t="shared" si="9"/>
        <v>0.8</v>
      </c>
      <c r="V113">
        <f t="shared" si="10"/>
        <v>0.16533678999999998</v>
      </c>
      <c r="W113" s="8">
        <f t="shared" si="11"/>
        <v>0.93050163757354831</v>
      </c>
      <c r="X113">
        <f t="shared" si="12"/>
        <v>-100</v>
      </c>
    </row>
    <row r="114" spans="1:24" x14ac:dyDescent="0.25">
      <c r="A114" s="1">
        <v>112</v>
      </c>
      <c r="B114" t="s">
        <v>75</v>
      </c>
      <c r="C114" t="s">
        <v>28</v>
      </c>
      <c r="D114" t="s">
        <v>38</v>
      </c>
      <c r="E114" s="2">
        <v>0</v>
      </c>
      <c r="F114" s="2">
        <v>1</v>
      </c>
      <c r="G114" s="2" t="s">
        <v>20</v>
      </c>
      <c r="H114" s="4">
        <v>1</v>
      </c>
      <c r="I114" s="4">
        <v>3</v>
      </c>
      <c r="J114" s="2" t="s">
        <v>20</v>
      </c>
      <c r="K114" s="6">
        <v>2.9</v>
      </c>
      <c r="L114" s="6">
        <v>3.75</v>
      </c>
      <c r="M114" s="6">
        <v>2.25</v>
      </c>
      <c r="N114" s="2">
        <v>1.66</v>
      </c>
      <c r="O114" s="2">
        <v>11</v>
      </c>
      <c r="P114" s="2">
        <v>17</v>
      </c>
      <c r="Q114" s="2">
        <v>3</v>
      </c>
      <c r="R114" s="2">
        <v>8</v>
      </c>
      <c r="S114">
        <f t="shared" si="7"/>
        <v>0.34482758620689657</v>
      </c>
      <c r="T114">
        <f t="shared" si="8"/>
        <v>0.26666666666666666</v>
      </c>
      <c r="U114">
        <f t="shared" si="9"/>
        <v>0.44444444444444442</v>
      </c>
      <c r="V114">
        <f t="shared" si="10"/>
        <v>0.28798807362278922</v>
      </c>
      <c r="W114" s="8">
        <f t="shared" si="11"/>
        <v>0.92596427106196888</v>
      </c>
      <c r="X114">
        <f t="shared" si="12"/>
        <v>-100</v>
      </c>
    </row>
    <row r="115" spans="1:24" x14ac:dyDescent="0.25">
      <c r="A115" s="1">
        <v>113</v>
      </c>
      <c r="B115" t="s">
        <v>75</v>
      </c>
      <c r="C115" t="s">
        <v>26</v>
      </c>
      <c r="D115" t="s">
        <v>32</v>
      </c>
      <c r="E115" s="2">
        <v>0</v>
      </c>
      <c r="F115" s="2">
        <v>1</v>
      </c>
      <c r="G115" s="2" t="s">
        <v>20</v>
      </c>
      <c r="H115" s="4">
        <v>0</v>
      </c>
      <c r="I115" s="4">
        <v>3</v>
      </c>
      <c r="J115" s="2" t="s">
        <v>20</v>
      </c>
      <c r="K115" s="6">
        <v>2</v>
      </c>
      <c r="L115" s="6">
        <v>3.75</v>
      </c>
      <c r="M115" s="6">
        <v>3.5</v>
      </c>
      <c r="N115" s="2">
        <v>1.87</v>
      </c>
      <c r="O115" s="2">
        <v>16</v>
      </c>
      <c r="P115" s="2">
        <v>10</v>
      </c>
      <c r="Q115" s="2">
        <v>3</v>
      </c>
      <c r="R115" s="2">
        <v>3</v>
      </c>
      <c r="S115">
        <f t="shared" si="7"/>
        <v>0.5</v>
      </c>
      <c r="T115">
        <f t="shared" si="8"/>
        <v>0.26666666666666666</v>
      </c>
      <c r="U115">
        <f t="shared" si="9"/>
        <v>0.2857142857142857</v>
      </c>
      <c r="V115">
        <f t="shared" si="10"/>
        <v>0.28009374999999992</v>
      </c>
      <c r="W115" s="8">
        <f t="shared" si="11"/>
        <v>0.95206218156123346</v>
      </c>
      <c r="X115">
        <f t="shared" si="12"/>
        <v>-100</v>
      </c>
    </row>
    <row r="116" spans="1:24" x14ac:dyDescent="0.25">
      <c r="A116" s="1">
        <v>114</v>
      </c>
      <c r="B116" t="s">
        <v>75</v>
      </c>
      <c r="C116" t="s">
        <v>33</v>
      </c>
      <c r="D116" t="s">
        <v>40</v>
      </c>
      <c r="E116" s="2">
        <v>1</v>
      </c>
      <c r="F116" s="2">
        <v>0</v>
      </c>
      <c r="G116" s="2" t="s">
        <v>29</v>
      </c>
      <c r="H116" s="4">
        <v>2</v>
      </c>
      <c r="I116" s="4">
        <v>1</v>
      </c>
      <c r="J116" s="2" t="s">
        <v>29</v>
      </c>
      <c r="K116" s="6">
        <v>1.65</v>
      </c>
      <c r="L116" s="6">
        <v>4.33</v>
      </c>
      <c r="M116" s="6">
        <v>4.5</v>
      </c>
      <c r="N116" s="2">
        <v>1.61</v>
      </c>
      <c r="O116" s="2">
        <v>11</v>
      </c>
      <c r="P116" s="2">
        <v>19</v>
      </c>
      <c r="Q116" s="2">
        <v>5</v>
      </c>
      <c r="R116" s="2">
        <v>3</v>
      </c>
      <c r="S116">
        <f t="shared" si="7"/>
        <v>0.60606060606060608</v>
      </c>
      <c r="T116">
        <f t="shared" si="8"/>
        <v>0.23094688221709006</v>
      </c>
      <c r="U116">
        <f t="shared" si="9"/>
        <v>0.22222222222222221</v>
      </c>
      <c r="V116">
        <f t="shared" si="10"/>
        <v>0.24946702242392185</v>
      </c>
      <c r="W116" s="8">
        <f t="shared" si="11"/>
        <v>0.92576116864312297</v>
      </c>
      <c r="X116">
        <f t="shared" si="12"/>
        <v>65</v>
      </c>
    </row>
    <row r="117" spans="1:24" x14ac:dyDescent="0.25">
      <c r="A117" s="1">
        <v>115</v>
      </c>
      <c r="B117" t="s">
        <v>76</v>
      </c>
      <c r="C117" t="s">
        <v>35</v>
      </c>
      <c r="D117" t="s">
        <v>30</v>
      </c>
      <c r="E117" s="2">
        <v>0</v>
      </c>
      <c r="F117" s="2">
        <v>0</v>
      </c>
      <c r="G117" s="2" t="s">
        <v>24</v>
      </c>
      <c r="H117" s="4">
        <v>5</v>
      </c>
      <c r="I117" s="4">
        <v>0</v>
      </c>
      <c r="J117" s="2" t="s">
        <v>29</v>
      </c>
      <c r="K117" s="6">
        <v>2.15</v>
      </c>
      <c r="L117" s="6">
        <v>3.4</v>
      </c>
      <c r="M117" s="6">
        <v>3.4</v>
      </c>
      <c r="N117" s="2">
        <v>2</v>
      </c>
      <c r="O117" s="2">
        <v>11</v>
      </c>
      <c r="P117" s="2">
        <v>6</v>
      </c>
      <c r="Q117" s="2">
        <v>8</v>
      </c>
      <c r="R117" s="2">
        <v>1</v>
      </c>
      <c r="S117">
        <f t="shared" si="7"/>
        <v>0.46511627906976744</v>
      </c>
      <c r="T117">
        <f t="shared" si="8"/>
        <v>0.29411764705882354</v>
      </c>
      <c r="U117">
        <f t="shared" si="9"/>
        <v>0.29411764705882354</v>
      </c>
      <c r="V117">
        <f t="shared" si="10"/>
        <v>0.28617591860421232</v>
      </c>
      <c r="W117" s="8">
        <f t="shared" si="11"/>
        <v>1.0277512115392029</v>
      </c>
      <c r="X117">
        <f t="shared" si="12"/>
        <v>115</v>
      </c>
    </row>
    <row r="118" spans="1:24" x14ac:dyDescent="0.25">
      <c r="A118" s="1">
        <v>116</v>
      </c>
      <c r="B118" t="s">
        <v>76</v>
      </c>
      <c r="C118" t="s">
        <v>23</v>
      </c>
      <c r="D118" t="s">
        <v>39</v>
      </c>
      <c r="E118" s="2">
        <v>0</v>
      </c>
      <c r="F118" s="2">
        <v>0</v>
      </c>
      <c r="G118" s="2" t="s">
        <v>24</v>
      </c>
      <c r="H118" s="4">
        <v>2</v>
      </c>
      <c r="I118" s="4">
        <v>0</v>
      </c>
      <c r="J118" s="2" t="s">
        <v>29</v>
      </c>
      <c r="K118" s="6">
        <v>1.7</v>
      </c>
      <c r="L118" s="6">
        <v>4</v>
      </c>
      <c r="M118" s="6">
        <v>4.75</v>
      </c>
      <c r="N118" s="2">
        <v>1.72</v>
      </c>
      <c r="O118" s="2">
        <v>13</v>
      </c>
      <c r="P118" s="2">
        <v>6</v>
      </c>
      <c r="Q118" s="2">
        <v>5</v>
      </c>
      <c r="R118" s="2">
        <v>2</v>
      </c>
      <c r="S118">
        <f t="shared" si="7"/>
        <v>0.58823529411764708</v>
      </c>
      <c r="T118">
        <f t="shared" si="8"/>
        <v>0.25</v>
      </c>
      <c r="U118">
        <f t="shared" si="9"/>
        <v>0.21052631578947367</v>
      </c>
      <c r="V118">
        <f t="shared" si="10"/>
        <v>0.25574536583613677</v>
      </c>
      <c r="W118" s="8">
        <f t="shared" si="11"/>
        <v>0.97753481938039111</v>
      </c>
      <c r="X118">
        <f t="shared" si="12"/>
        <v>70</v>
      </c>
    </row>
    <row r="119" spans="1:24" x14ac:dyDescent="0.25">
      <c r="A119" s="1">
        <v>117</v>
      </c>
      <c r="B119" t="s">
        <v>77</v>
      </c>
      <c r="C119" t="s">
        <v>32</v>
      </c>
      <c r="D119" t="s">
        <v>34</v>
      </c>
      <c r="E119" s="2">
        <v>1</v>
      </c>
      <c r="F119" s="2">
        <v>0</v>
      </c>
      <c r="G119" s="2" t="s">
        <v>29</v>
      </c>
      <c r="H119" s="4">
        <v>2</v>
      </c>
      <c r="I119" s="4">
        <v>0</v>
      </c>
      <c r="J119" s="2" t="s">
        <v>29</v>
      </c>
      <c r="K119" s="6">
        <v>3.1</v>
      </c>
      <c r="L119" s="6">
        <v>3.6</v>
      </c>
      <c r="M119" s="6">
        <v>2.2000000000000002</v>
      </c>
      <c r="N119" s="2">
        <v>1.72</v>
      </c>
      <c r="O119" s="2">
        <v>15</v>
      </c>
      <c r="P119" s="2">
        <v>20</v>
      </c>
      <c r="Q119" s="2">
        <v>8</v>
      </c>
      <c r="R119" s="2">
        <v>6</v>
      </c>
      <c r="S119">
        <f t="shared" si="7"/>
        <v>0.32258064516129031</v>
      </c>
      <c r="T119">
        <f t="shared" si="8"/>
        <v>0.27777777777777779</v>
      </c>
      <c r="U119">
        <f t="shared" si="9"/>
        <v>0.45454545454545453</v>
      </c>
      <c r="V119">
        <f t="shared" si="10"/>
        <v>0.28455987974285363</v>
      </c>
      <c r="W119" s="8">
        <f t="shared" si="11"/>
        <v>0.9761663451249537</v>
      </c>
      <c r="X119">
        <f t="shared" si="12"/>
        <v>210</v>
      </c>
    </row>
    <row r="120" spans="1:24" x14ac:dyDescent="0.25">
      <c r="A120" s="1">
        <v>118</v>
      </c>
      <c r="B120" t="s">
        <v>77</v>
      </c>
      <c r="C120" t="s">
        <v>19</v>
      </c>
      <c r="D120" t="s">
        <v>33</v>
      </c>
      <c r="E120" s="2">
        <v>4</v>
      </c>
      <c r="F120" s="2">
        <v>1</v>
      </c>
      <c r="G120" s="2" t="s">
        <v>29</v>
      </c>
      <c r="H120" s="4">
        <v>6</v>
      </c>
      <c r="I120" s="4">
        <v>1</v>
      </c>
      <c r="J120" s="2" t="s">
        <v>29</v>
      </c>
      <c r="K120" s="6">
        <v>1.1399999999999999</v>
      </c>
      <c r="L120" s="6">
        <v>9.5</v>
      </c>
      <c r="M120" s="6">
        <v>15</v>
      </c>
      <c r="N120" s="2">
        <v>1.22</v>
      </c>
      <c r="O120" s="2">
        <v>21</v>
      </c>
      <c r="P120" s="2">
        <v>4</v>
      </c>
      <c r="Q120" s="2">
        <v>10</v>
      </c>
      <c r="R120" s="2">
        <v>1</v>
      </c>
      <c r="S120">
        <f t="shared" si="7"/>
        <v>0.87719298245614041</v>
      </c>
      <c r="T120">
        <f t="shared" si="8"/>
        <v>0.10526315789473684</v>
      </c>
      <c r="U120">
        <f t="shared" si="9"/>
        <v>6.6666666666666666E-2</v>
      </c>
      <c r="V120">
        <f t="shared" si="10"/>
        <v>0.11638898373541265</v>
      </c>
      <c r="W120" s="8">
        <f t="shared" si="11"/>
        <v>0.90440825683323967</v>
      </c>
      <c r="X120">
        <f t="shared" si="12"/>
        <v>13.999999999999986</v>
      </c>
    </row>
    <row r="121" spans="1:24" x14ac:dyDescent="0.25">
      <c r="A121" s="1">
        <v>119</v>
      </c>
      <c r="B121" t="s">
        <v>77</v>
      </c>
      <c r="C121" t="s">
        <v>25</v>
      </c>
      <c r="D121" t="s">
        <v>27</v>
      </c>
      <c r="E121" s="2">
        <v>2</v>
      </c>
      <c r="F121" s="2">
        <v>0</v>
      </c>
      <c r="G121" s="2" t="s">
        <v>29</v>
      </c>
      <c r="H121" s="4">
        <v>2</v>
      </c>
      <c r="I121" s="4">
        <v>1</v>
      </c>
      <c r="J121" s="2" t="s">
        <v>29</v>
      </c>
      <c r="K121" s="6">
        <v>3.2</v>
      </c>
      <c r="L121" s="6">
        <v>3.5</v>
      </c>
      <c r="M121" s="6">
        <v>2.25</v>
      </c>
      <c r="N121" s="2">
        <v>1.72</v>
      </c>
      <c r="O121" s="2">
        <v>13</v>
      </c>
      <c r="P121" s="2">
        <v>8</v>
      </c>
      <c r="Q121" s="2">
        <v>4</v>
      </c>
      <c r="R121" s="2">
        <v>2</v>
      </c>
      <c r="S121">
        <f t="shared" si="7"/>
        <v>0.3125</v>
      </c>
      <c r="T121">
        <f t="shared" si="8"/>
        <v>0.2857142857142857</v>
      </c>
      <c r="U121">
        <f t="shared" si="9"/>
        <v>0.44444444444444442</v>
      </c>
      <c r="V121">
        <f t="shared" si="10"/>
        <v>0.28257212371826168</v>
      </c>
      <c r="W121" s="8">
        <f t="shared" si="11"/>
        <v>1.0111198583734216</v>
      </c>
      <c r="X121">
        <f t="shared" si="12"/>
        <v>220</v>
      </c>
    </row>
    <row r="122" spans="1:24" x14ac:dyDescent="0.25">
      <c r="A122" s="1">
        <v>120</v>
      </c>
      <c r="B122" t="s">
        <v>77</v>
      </c>
      <c r="C122" t="s">
        <v>37</v>
      </c>
      <c r="D122" t="s">
        <v>31</v>
      </c>
      <c r="E122" s="2">
        <v>1</v>
      </c>
      <c r="F122" s="2">
        <v>1</v>
      </c>
      <c r="G122" s="2" t="s">
        <v>24</v>
      </c>
      <c r="H122" s="4">
        <v>2</v>
      </c>
      <c r="I122" s="4">
        <v>1</v>
      </c>
      <c r="J122" s="2" t="s">
        <v>29</v>
      </c>
      <c r="K122" s="6">
        <v>1.95</v>
      </c>
      <c r="L122" s="6">
        <v>3.8</v>
      </c>
      <c r="M122" s="6">
        <v>3.75</v>
      </c>
      <c r="N122" s="2">
        <v>1.72</v>
      </c>
      <c r="O122" s="2">
        <v>16</v>
      </c>
      <c r="P122" s="2">
        <v>11</v>
      </c>
      <c r="Q122" s="2">
        <v>7</v>
      </c>
      <c r="R122" s="2">
        <v>4</v>
      </c>
      <c r="S122">
        <f t="shared" si="7"/>
        <v>0.51282051282051289</v>
      </c>
      <c r="T122">
        <f t="shared" si="8"/>
        <v>0.26315789473684209</v>
      </c>
      <c r="U122">
        <f t="shared" si="9"/>
        <v>0.26666666666666666</v>
      </c>
      <c r="V122">
        <f t="shared" si="10"/>
        <v>0.27731781908421255</v>
      </c>
      <c r="W122" s="8">
        <f t="shared" si="11"/>
        <v>0.9489397241254427</v>
      </c>
      <c r="X122">
        <f t="shared" si="12"/>
        <v>95</v>
      </c>
    </row>
    <row r="123" spans="1:24" x14ac:dyDescent="0.25">
      <c r="A123" s="1">
        <v>121</v>
      </c>
      <c r="B123" t="s">
        <v>78</v>
      </c>
      <c r="C123" t="s">
        <v>39</v>
      </c>
      <c r="D123" t="s">
        <v>35</v>
      </c>
      <c r="E123" s="2">
        <v>1</v>
      </c>
      <c r="F123" s="2">
        <v>0</v>
      </c>
      <c r="G123" s="2" t="s">
        <v>29</v>
      </c>
      <c r="H123" s="4">
        <v>1</v>
      </c>
      <c r="I123" s="4">
        <v>2</v>
      </c>
      <c r="J123" s="2" t="s">
        <v>20</v>
      </c>
      <c r="K123" s="6">
        <v>3</v>
      </c>
      <c r="L123" s="6">
        <v>3.75</v>
      </c>
      <c r="M123" s="6">
        <v>2.2000000000000002</v>
      </c>
      <c r="N123" s="2">
        <v>1.66</v>
      </c>
      <c r="O123" s="2">
        <v>17</v>
      </c>
      <c r="P123" s="2">
        <v>10</v>
      </c>
      <c r="Q123" s="2">
        <v>7</v>
      </c>
      <c r="R123" s="2">
        <v>3</v>
      </c>
      <c r="S123">
        <f t="shared" si="7"/>
        <v>0.33333333333333331</v>
      </c>
      <c r="T123">
        <f t="shared" si="8"/>
        <v>0.26666666666666666</v>
      </c>
      <c r="U123">
        <f t="shared" si="9"/>
        <v>0.45454545454545453</v>
      </c>
      <c r="V123">
        <f t="shared" si="10"/>
        <v>0.28637901234567897</v>
      </c>
      <c r="W123" s="8">
        <f t="shared" si="11"/>
        <v>0.93116693322757127</v>
      </c>
      <c r="X123">
        <f t="shared" si="12"/>
        <v>-100</v>
      </c>
    </row>
    <row r="124" spans="1:24" x14ac:dyDescent="0.25">
      <c r="A124" s="1">
        <v>122</v>
      </c>
      <c r="B124" t="s">
        <v>78</v>
      </c>
      <c r="C124" t="s">
        <v>18</v>
      </c>
      <c r="D124" t="s">
        <v>28</v>
      </c>
      <c r="E124" s="2">
        <v>3</v>
      </c>
      <c r="F124" s="2">
        <v>1</v>
      </c>
      <c r="G124" s="2" t="s">
        <v>29</v>
      </c>
      <c r="H124" s="4">
        <v>4</v>
      </c>
      <c r="I124" s="4">
        <v>2</v>
      </c>
      <c r="J124" s="2" t="s">
        <v>29</v>
      </c>
      <c r="K124" s="6">
        <v>1.9</v>
      </c>
      <c r="L124" s="6">
        <v>3.8</v>
      </c>
      <c r="M124" s="6">
        <v>3.75</v>
      </c>
      <c r="N124" s="2">
        <v>1.57</v>
      </c>
      <c r="O124" s="2">
        <v>15</v>
      </c>
      <c r="P124" s="2">
        <v>12</v>
      </c>
      <c r="Q124" s="2">
        <v>8</v>
      </c>
      <c r="R124" s="2">
        <v>3</v>
      </c>
      <c r="S124">
        <f t="shared" si="7"/>
        <v>0.52631578947368418</v>
      </c>
      <c r="T124">
        <f t="shared" si="8"/>
        <v>0.26315789473684209</v>
      </c>
      <c r="U124">
        <f t="shared" si="9"/>
        <v>0.26666666666666666</v>
      </c>
      <c r="V124">
        <f t="shared" si="10"/>
        <v>0.2740991912278144</v>
      </c>
      <c r="W124" s="8">
        <f t="shared" si="11"/>
        <v>0.96008271151052549</v>
      </c>
      <c r="X124">
        <f t="shared" si="12"/>
        <v>90</v>
      </c>
    </row>
    <row r="125" spans="1:24" x14ac:dyDescent="0.25">
      <c r="A125" s="1">
        <v>123</v>
      </c>
      <c r="B125" t="s">
        <v>78</v>
      </c>
      <c r="C125" t="s">
        <v>38</v>
      </c>
      <c r="D125" t="s">
        <v>23</v>
      </c>
      <c r="E125" s="2">
        <v>0</v>
      </c>
      <c r="F125" s="2">
        <v>0</v>
      </c>
      <c r="G125" s="2" t="s">
        <v>24</v>
      </c>
      <c r="H125" s="4">
        <v>3</v>
      </c>
      <c r="I125" s="4">
        <v>1</v>
      </c>
      <c r="J125" s="2" t="s">
        <v>29</v>
      </c>
      <c r="K125" s="6">
        <v>1.72</v>
      </c>
      <c r="L125" s="6">
        <v>4</v>
      </c>
      <c r="M125" s="6">
        <v>4.5</v>
      </c>
      <c r="N125" s="2">
        <v>1.66</v>
      </c>
      <c r="O125" s="2">
        <v>18</v>
      </c>
      <c r="P125" s="2">
        <v>4</v>
      </c>
      <c r="Q125" s="2">
        <v>8</v>
      </c>
      <c r="R125" s="2">
        <v>2</v>
      </c>
      <c r="S125">
        <f t="shared" si="7"/>
        <v>0.58139534883720934</v>
      </c>
      <c r="T125">
        <f t="shared" si="8"/>
        <v>0.25</v>
      </c>
      <c r="U125">
        <f t="shared" si="9"/>
        <v>0.22222222222222221</v>
      </c>
      <c r="V125">
        <f t="shared" si="10"/>
        <v>0.25804305916021425</v>
      </c>
      <c r="W125" s="8">
        <f t="shared" si="11"/>
        <v>0.9688305541470873</v>
      </c>
      <c r="X125">
        <f t="shared" si="12"/>
        <v>72</v>
      </c>
    </row>
    <row r="126" spans="1:24" x14ac:dyDescent="0.25">
      <c r="A126" s="1">
        <v>124</v>
      </c>
      <c r="B126" t="s">
        <v>78</v>
      </c>
      <c r="C126" t="s">
        <v>40</v>
      </c>
      <c r="D126" t="s">
        <v>26</v>
      </c>
      <c r="E126" s="2">
        <v>1</v>
      </c>
      <c r="F126" s="2">
        <v>0</v>
      </c>
      <c r="G126" s="2" t="s">
        <v>29</v>
      </c>
      <c r="H126" s="4">
        <v>1</v>
      </c>
      <c r="I126" s="4">
        <v>0</v>
      </c>
      <c r="J126" s="2" t="s">
        <v>29</v>
      </c>
      <c r="K126" s="6">
        <v>3.4</v>
      </c>
      <c r="L126" s="6">
        <v>3.75</v>
      </c>
      <c r="M126" s="6">
        <v>2.0499999999999998</v>
      </c>
      <c r="N126" s="2">
        <v>1.72</v>
      </c>
      <c r="O126" s="2">
        <v>13</v>
      </c>
      <c r="P126" s="2">
        <v>11</v>
      </c>
      <c r="Q126" s="2">
        <v>4</v>
      </c>
      <c r="R126" s="2">
        <v>1</v>
      </c>
      <c r="S126">
        <f t="shared" si="7"/>
        <v>0.29411764705882354</v>
      </c>
      <c r="T126">
        <f t="shared" si="8"/>
        <v>0.26666666666666666</v>
      </c>
      <c r="U126">
        <f t="shared" si="9"/>
        <v>0.48780487804878053</v>
      </c>
      <c r="V126">
        <f t="shared" si="10"/>
        <v>0.27822332946205142</v>
      </c>
      <c r="W126" s="8">
        <f t="shared" si="11"/>
        <v>0.95846263928431263</v>
      </c>
      <c r="X126">
        <f t="shared" si="12"/>
        <v>240</v>
      </c>
    </row>
    <row r="127" spans="1:24" x14ac:dyDescent="0.25">
      <c r="A127" s="1">
        <v>125</v>
      </c>
      <c r="B127" t="s">
        <v>78</v>
      </c>
      <c r="C127" t="s">
        <v>30</v>
      </c>
      <c r="D127" t="s">
        <v>22</v>
      </c>
      <c r="E127" s="2">
        <v>2</v>
      </c>
      <c r="F127" s="2">
        <v>2</v>
      </c>
      <c r="G127" s="2" t="s">
        <v>24</v>
      </c>
      <c r="H127" s="4">
        <v>2</v>
      </c>
      <c r="I127" s="4">
        <v>2</v>
      </c>
      <c r="J127" s="2" t="s">
        <v>24</v>
      </c>
      <c r="K127" s="6">
        <v>1.55</v>
      </c>
      <c r="L127" s="6">
        <v>4.2</v>
      </c>
      <c r="M127" s="6">
        <v>6</v>
      </c>
      <c r="N127" s="2">
        <v>1.87</v>
      </c>
      <c r="O127" s="2">
        <v>18</v>
      </c>
      <c r="P127" s="2">
        <v>7</v>
      </c>
      <c r="Q127" s="2">
        <v>6</v>
      </c>
      <c r="R127" s="2">
        <v>2</v>
      </c>
      <c r="S127">
        <f t="shared" si="7"/>
        <v>0.64516129032258063</v>
      </c>
      <c r="T127">
        <f t="shared" si="8"/>
        <v>0.23809523809523808</v>
      </c>
      <c r="U127">
        <f t="shared" si="9"/>
        <v>0.16666666666666666</v>
      </c>
      <c r="V127">
        <f t="shared" si="10"/>
        <v>0.23432112177200062</v>
      </c>
      <c r="W127" s="8">
        <f t="shared" si="11"/>
        <v>1.0161065989045142</v>
      </c>
      <c r="X127">
        <f t="shared" si="12"/>
        <v>-100</v>
      </c>
    </row>
    <row r="128" spans="1:24" x14ac:dyDescent="0.25">
      <c r="A128" s="1">
        <v>126</v>
      </c>
      <c r="B128" t="s">
        <v>79</v>
      </c>
      <c r="C128" t="s">
        <v>27</v>
      </c>
      <c r="D128" t="s">
        <v>34</v>
      </c>
      <c r="E128" s="2">
        <v>3</v>
      </c>
      <c r="F128" s="2">
        <v>2</v>
      </c>
      <c r="G128" s="2" t="s">
        <v>29</v>
      </c>
      <c r="H128" s="4">
        <v>4</v>
      </c>
      <c r="I128" s="4">
        <v>2</v>
      </c>
      <c r="J128" s="2" t="s">
        <v>29</v>
      </c>
      <c r="K128" s="6">
        <v>3.2</v>
      </c>
      <c r="L128" s="6">
        <v>4</v>
      </c>
      <c r="M128" s="6">
        <v>2.15</v>
      </c>
      <c r="N128" s="2">
        <v>1.57</v>
      </c>
      <c r="O128" s="2">
        <v>11</v>
      </c>
      <c r="P128" s="2">
        <v>20</v>
      </c>
      <c r="Q128" s="2">
        <v>6</v>
      </c>
      <c r="R128" s="2">
        <v>10</v>
      </c>
      <c r="S128">
        <f t="shared" si="7"/>
        <v>0.3125</v>
      </c>
      <c r="T128">
        <f t="shared" si="8"/>
        <v>0.25</v>
      </c>
      <c r="U128">
        <f t="shared" si="9"/>
        <v>0.46511627906976744</v>
      </c>
      <c r="V128">
        <f t="shared" si="10"/>
        <v>0.28257212371826168</v>
      </c>
      <c r="W128" s="8">
        <f t="shared" si="11"/>
        <v>0.88472987607674392</v>
      </c>
      <c r="X128">
        <f t="shared" si="12"/>
        <v>220</v>
      </c>
    </row>
    <row r="129" spans="1:24" x14ac:dyDescent="0.25">
      <c r="A129" s="1">
        <v>127</v>
      </c>
      <c r="B129" t="s">
        <v>80</v>
      </c>
      <c r="C129" t="s">
        <v>22</v>
      </c>
      <c r="D129" t="s">
        <v>25</v>
      </c>
      <c r="E129" s="2">
        <v>0</v>
      </c>
      <c r="F129" s="2">
        <v>0</v>
      </c>
      <c r="G129" s="2" t="s">
        <v>24</v>
      </c>
      <c r="H129" s="4">
        <v>0</v>
      </c>
      <c r="I129" s="4">
        <v>1</v>
      </c>
      <c r="J129" s="2" t="s">
        <v>20</v>
      </c>
      <c r="K129" s="6">
        <v>2.2000000000000002</v>
      </c>
      <c r="L129" s="6">
        <v>3.5</v>
      </c>
      <c r="M129" s="6">
        <v>3.2</v>
      </c>
      <c r="N129" s="2">
        <v>1.72</v>
      </c>
      <c r="O129" s="2">
        <v>19</v>
      </c>
      <c r="P129" s="2">
        <v>11</v>
      </c>
      <c r="Q129" s="2">
        <v>5</v>
      </c>
      <c r="R129" s="2">
        <v>4</v>
      </c>
      <c r="S129">
        <f t="shared" si="7"/>
        <v>0.45454545454545453</v>
      </c>
      <c r="T129">
        <f t="shared" si="8"/>
        <v>0.2857142857142857</v>
      </c>
      <c r="U129">
        <f t="shared" si="9"/>
        <v>0.3125</v>
      </c>
      <c r="V129">
        <f t="shared" si="10"/>
        <v>0.28757138856635467</v>
      </c>
      <c r="W129" s="8">
        <f t="shared" si="11"/>
        <v>0.9935421153636762</v>
      </c>
      <c r="X129">
        <f t="shared" si="12"/>
        <v>-100</v>
      </c>
    </row>
    <row r="130" spans="1:24" x14ac:dyDescent="0.25">
      <c r="A130" s="1">
        <v>128</v>
      </c>
      <c r="B130" t="s">
        <v>80</v>
      </c>
      <c r="C130" t="s">
        <v>31</v>
      </c>
      <c r="D130" t="s">
        <v>39</v>
      </c>
      <c r="E130" s="2">
        <v>1</v>
      </c>
      <c r="F130" s="2">
        <v>0</v>
      </c>
      <c r="G130" s="2" t="s">
        <v>29</v>
      </c>
      <c r="H130" s="4">
        <v>2</v>
      </c>
      <c r="I130" s="4">
        <v>0</v>
      </c>
      <c r="J130" s="2" t="s">
        <v>29</v>
      </c>
      <c r="K130" s="6">
        <v>2.2000000000000002</v>
      </c>
      <c r="L130" s="6">
        <v>3.6</v>
      </c>
      <c r="M130" s="6">
        <v>3.1</v>
      </c>
      <c r="N130" s="2">
        <v>1.72</v>
      </c>
      <c r="O130" s="2">
        <v>17</v>
      </c>
      <c r="P130" s="2">
        <v>10</v>
      </c>
      <c r="Q130" s="2">
        <v>8</v>
      </c>
      <c r="R130" s="2">
        <v>2</v>
      </c>
      <c r="S130">
        <f t="shared" si="7"/>
        <v>0.45454545454545453</v>
      </c>
      <c r="T130">
        <f t="shared" si="8"/>
        <v>0.27777777777777779</v>
      </c>
      <c r="U130">
        <f t="shared" si="9"/>
        <v>0.32258064516129031</v>
      </c>
      <c r="V130">
        <f t="shared" si="10"/>
        <v>0.28757138856635467</v>
      </c>
      <c r="W130" s="8">
        <f t="shared" si="11"/>
        <v>0.96594372327024081</v>
      </c>
      <c r="X130">
        <f t="shared" si="12"/>
        <v>120.00000000000003</v>
      </c>
    </row>
    <row r="131" spans="1:24" x14ac:dyDescent="0.25">
      <c r="A131" s="1">
        <v>129</v>
      </c>
      <c r="B131" t="s">
        <v>80</v>
      </c>
      <c r="C131" t="s">
        <v>28</v>
      </c>
      <c r="D131" t="s">
        <v>32</v>
      </c>
      <c r="E131" s="2">
        <v>1</v>
      </c>
      <c r="F131" s="2">
        <v>1</v>
      </c>
      <c r="G131" s="2" t="s">
        <v>24</v>
      </c>
      <c r="H131" s="4">
        <v>1</v>
      </c>
      <c r="I131" s="4">
        <v>2</v>
      </c>
      <c r="J131" s="2" t="s">
        <v>20</v>
      </c>
      <c r="K131" s="6">
        <v>2.25</v>
      </c>
      <c r="L131" s="6">
        <v>3.75</v>
      </c>
      <c r="M131" s="6">
        <v>3.1</v>
      </c>
      <c r="N131" s="2">
        <v>1.66</v>
      </c>
      <c r="O131" s="2">
        <v>22</v>
      </c>
      <c r="P131" s="2">
        <v>6</v>
      </c>
      <c r="Q131" s="2">
        <v>8</v>
      </c>
      <c r="R131" s="2">
        <v>3</v>
      </c>
      <c r="S131">
        <f t="shared" ref="S131:S136" si="13">1/K131</f>
        <v>0.44444444444444442</v>
      </c>
      <c r="T131">
        <f t="shared" ref="T131:T136" si="14">1/L131</f>
        <v>0.26666666666666666</v>
      </c>
      <c r="U131">
        <f t="shared" ref="U131:U136" si="15">1/M131</f>
        <v>0.32258064516129031</v>
      </c>
      <c r="V131">
        <f t="shared" ref="V131:V136" si="16">-0.2861*(S131^4)+1.3704*(S131^3)-2.4925*(S131^2)+1.4022*S131+0.0487</f>
        <v>0.28870060966316102</v>
      </c>
      <c r="W131" s="8">
        <f t="shared" ref="W131:W136" si="17">T131/V131</f>
        <v>0.92367891767806698</v>
      </c>
      <c r="X131">
        <f t="shared" ref="X131:X136" si="18">IF(H131&gt;I131,100*K131-100,-100)</f>
        <v>-100</v>
      </c>
    </row>
    <row r="132" spans="1:24" x14ac:dyDescent="0.25">
      <c r="A132" s="1">
        <v>130</v>
      </c>
      <c r="B132" t="s">
        <v>80</v>
      </c>
      <c r="C132" t="s">
        <v>35</v>
      </c>
      <c r="D132" t="s">
        <v>37</v>
      </c>
      <c r="E132" s="2">
        <v>1</v>
      </c>
      <c r="F132" s="2">
        <v>0</v>
      </c>
      <c r="G132" s="2" t="s">
        <v>29</v>
      </c>
      <c r="H132" s="4">
        <v>2</v>
      </c>
      <c r="I132" s="4">
        <v>0</v>
      </c>
      <c r="J132" s="2" t="s">
        <v>29</v>
      </c>
      <c r="K132" s="6">
        <v>1.72</v>
      </c>
      <c r="L132" s="6">
        <v>4.2</v>
      </c>
      <c r="M132" s="6">
        <v>4.33</v>
      </c>
      <c r="N132" s="2">
        <v>1.57</v>
      </c>
      <c r="O132" s="2">
        <v>11</v>
      </c>
      <c r="P132" s="2">
        <v>7</v>
      </c>
      <c r="Q132" s="2">
        <v>3</v>
      </c>
      <c r="R132" s="2">
        <v>1</v>
      </c>
      <c r="S132">
        <f t="shared" si="13"/>
        <v>0.58139534883720934</v>
      </c>
      <c r="T132">
        <f t="shared" si="14"/>
        <v>0.23809523809523808</v>
      </c>
      <c r="U132">
        <f t="shared" si="15"/>
        <v>0.23094688221709006</v>
      </c>
      <c r="V132">
        <f t="shared" si="16"/>
        <v>0.25804305916021425</v>
      </c>
      <c r="W132" s="8">
        <f t="shared" si="17"/>
        <v>0.92269576585436874</v>
      </c>
      <c r="X132">
        <f t="shared" si="18"/>
        <v>72</v>
      </c>
    </row>
    <row r="133" spans="1:24" x14ac:dyDescent="0.25">
      <c r="A133" s="1">
        <v>131</v>
      </c>
      <c r="B133" t="s">
        <v>80</v>
      </c>
      <c r="C133" t="s">
        <v>33</v>
      </c>
      <c r="D133" t="s">
        <v>38</v>
      </c>
      <c r="E133" s="2">
        <v>0</v>
      </c>
      <c r="F133" s="2">
        <v>1</v>
      </c>
      <c r="G133" s="2" t="s">
        <v>20</v>
      </c>
      <c r="H133" s="4">
        <v>1</v>
      </c>
      <c r="I133" s="4">
        <v>2</v>
      </c>
      <c r="J133" s="2" t="s">
        <v>20</v>
      </c>
      <c r="K133" s="6">
        <v>3.6</v>
      </c>
      <c r="L133" s="6">
        <v>4</v>
      </c>
      <c r="M133" s="6">
        <v>1.9</v>
      </c>
      <c r="N133" s="2">
        <v>1.57</v>
      </c>
      <c r="O133" s="2">
        <v>7</v>
      </c>
      <c r="P133" s="2">
        <v>14</v>
      </c>
      <c r="Q133" s="2">
        <v>5</v>
      </c>
      <c r="R133" s="2">
        <v>3</v>
      </c>
      <c r="S133">
        <f t="shared" si="13"/>
        <v>0.27777777777777779</v>
      </c>
      <c r="T133">
        <f t="shared" si="14"/>
        <v>0.25</v>
      </c>
      <c r="U133">
        <f t="shared" si="15"/>
        <v>0.52631578947368418</v>
      </c>
      <c r="V133">
        <f t="shared" si="16"/>
        <v>0.27354653158817255</v>
      </c>
      <c r="W133" s="8">
        <f t="shared" si="17"/>
        <v>0.91392129356762553</v>
      </c>
      <c r="X133">
        <f t="shared" si="18"/>
        <v>-100</v>
      </c>
    </row>
    <row r="134" spans="1:24" x14ac:dyDescent="0.25">
      <c r="A134" s="1">
        <v>132</v>
      </c>
      <c r="B134" t="s">
        <v>80</v>
      </c>
      <c r="C134" t="s">
        <v>40</v>
      </c>
      <c r="D134" t="s">
        <v>19</v>
      </c>
      <c r="E134" s="2">
        <v>0</v>
      </c>
      <c r="F134" s="2">
        <v>1</v>
      </c>
      <c r="G134" s="2" t="s">
        <v>20</v>
      </c>
      <c r="H134" s="4">
        <v>0</v>
      </c>
      <c r="I134" s="4">
        <v>2</v>
      </c>
      <c r="J134" s="2" t="s">
        <v>20</v>
      </c>
      <c r="K134" s="6">
        <v>15</v>
      </c>
      <c r="L134" s="6">
        <v>7.5</v>
      </c>
      <c r="M134" s="6">
        <v>1.1599999999999999</v>
      </c>
      <c r="N134" s="2">
        <v>1.28</v>
      </c>
      <c r="O134" s="2">
        <v>6</v>
      </c>
      <c r="P134" s="2">
        <v>22</v>
      </c>
      <c r="Q134" s="2">
        <v>2</v>
      </c>
      <c r="R134" s="2">
        <v>6</v>
      </c>
      <c r="S134">
        <f t="shared" si="13"/>
        <v>6.6666666666666666E-2</v>
      </c>
      <c r="T134">
        <f t="shared" si="14"/>
        <v>0.13333333333333333</v>
      </c>
      <c r="U134">
        <f t="shared" si="15"/>
        <v>0.86206896551724144</v>
      </c>
      <c r="V134">
        <f t="shared" si="16"/>
        <v>0.13150261530864196</v>
      </c>
      <c r="W134" s="8">
        <f t="shared" si="17"/>
        <v>1.0139215331983671</v>
      </c>
      <c r="X134">
        <f t="shared" si="18"/>
        <v>-100</v>
      </c>
    </row>
    <row r="135" spans="1:24" x14ac:dyDescent="0.25">
      <c r="A135" s="1">
        <v>133</v>
      </c>
      <c r="B135" t="s">
        <v>81</v>
      </c>
      <c r="C135" t="s">
        <v>26</v>
      </c>
      <c r="D135" t="s">
        <v>18</v>
      </c>
      <c r="E135" s="2">
        <v>1</v>
      </c>
      <c r="F135" s="2">
        <v>0</v>
      </c>
      <c r="G135" s="2" t="s">
        <v>29</v>
      </c>
      <c r="H135" s="4">
        <v>1</v>
      </c>
      <c r="I135" s="4">
        <v>1</v>
      </c>
      <c r="J135" s="2" t="s">
        <v>24</v>
      </c>
      <c r="K135" s="6">
        <v>2.75</v>
      </c>
      <c r="L135" s="6">
        <v>3.5</v>
      </c>
      <c r="M135" s="6">
        <v>2.4500000000000002</v>
      </c>
      <c r="N135" s="2">
        <v>1.72</v>
      </c>
      <c r="O135" s="2">
        <v>19</v>
      </c>
      <c r="P135" s="2">
        <v>10</v>
      </c>
      <c r="Q135" s="2">
        <v>6</v>
      </c>
      <c r="R135" s="2">
        <v>3</v>
      </c>
      <c r="S135">
        <f t="shared" si="13"/>
        <v>0.36363636363636365</v>
      </c>
      <c r="T135">
        <f t="shared" si="14"/>
        <v>0.2857142857142857</v>
      </c>
      <c r="U135">
        <f t="shared" si="15"/>
        <v>0.4081632653061224</v>
      </c>
      <c r="V135">
        <f t="shared" si="16"/>
        <v>0.28989614780411171</v>
      </c>
      <c r="W135" s="8">
        <f t="shared" si="17"/>
        <v>0.98557462000960505</v>
      </c>
      <c r="X135">
        <f t="shared" si="18"/>
        <v>-100</v>
      </c>
    </row>
    <row r="136" spans="1:24" x14ac:dyDescent="0.25">
      <c r="A136" s="1">
        <v>134</v>
      </c>
      <c r="B136" t="s">
        <v>81</v>
      </c>
      <c r="C136" t="s">
        <v>23</v>
      </c>
      <c r="D136" t="s">
        <v>30</v>
      </c>
      <c r="E136" s="2">
        <v>4</v>
      </c>
      <c r="F136" s="2">
        <v>0</v>
      </c>
      <c r="G136" s="2" t="s">
        <v>29</v>
      </c>
      <c r="H136" s="4">
        <v>4</v>
      </c>
      <c r="I136" s="4">
        <v>1</v>
      </c>
      <c r="J136" s="2" t="s">
        <v>29</v>
      </c>
      <c r="K136" s="6">
        <v>2</v>
      </c>
      <c r="L136" s="6">
        <v>3.3</v>
      </c>
      <c r="M136" s="6">
        <v>4</v>
      </c>
      <c r="N136" s="2">
        <v>2.2000000000000002</v>
      </c>
      <c r="O136" s="2">
        <v>7</v>
      </c>
      <c r="P136" s="2">
        <v>4</v>
      </c>
      <c r="Q136" s="2">
        <v>5</v>
      </c>
      <c r="R136" s="2">
        <v>2</v>
      </c>
      <c r="S136">
        <f t="shared" si="13"/>
        <v>0.5</v>
      </c>
      <c r="T136">
        <f t="shared" si="14"/>
        <v>0.30303030303030304</v>
      </c>
      <c r="U136">
        <f t="shared" si="15"/>
        <v>0.25</v>
      </c>
      <c r="V136">
        <f t="shared" si="16"/>
        <v>0.28009374999999992</v>
      </c>
      <c r="W136" s="8">
        <f t="shared" si="17"/>
        <v>1.0818888426832198</v>
      </c>
      <c r="X136">
        <f t="shared" si="18"/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 Oliveira</cp:lastModifiedBy>
  <dcterms:created xsi:type="dcterms:W3CDTF">2023-01-11T23:44:22Z</dcterms:created>
  <dcterms:modified xsi:type="dcterms:W3CDTF">2023-04-19T12:29:13Z</dcterms:modified>
</cp:coreProperties>
</file>