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xampp\htdocs\ALINEACION-MZ-HOCKEY\dist\"/>
    </mc:Choice>
  </mc:AlternateContent>
  <xr:revisionPtr revIDLastSave="0" documentId="13_ncr:1_{3A18ABA6-2CAE-45F7-B137-68897B05AF9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Hoja1" sheetId="2" r:id="rId2"/>
    <sheet name="VALOR" sheetId="4" r:id="rId3"/>
    <sheet name="B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Q17" i="1" s="1"/>
  <c r="P18" i="1"/>
  <c r="Q18" i="1" s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Q33" i="1" s="1"/>
  <c r="P34" i="1"/>
  <c r="Q34" i="1" s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Q49" i="1" s="1"/>
  <c r="P50" i="1"/>
  <c r="Q50" i="1" s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Q65" i="1" s="1"/>
  <c r="P66" i="1"/>
  <c r="Q66" i="1" s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Q79" i="1" s="1"/>
  <c r="P80" i="1"/>
  <c r="P81" i="1"/>
  <c r="Q81" i="1" s="1"/>
  <c r="P82" i="1"/>
  <c r="Q82" i="1" s="1"/>
  <c r="P83" i="1"/>
  <c r="P84" i="1"/>
  <c r="P85" i="1"/>
  <c r="P86" i="1"/>
  <c r="P87" i="1"/>
  <c r="P88" i="1"/>
  <c r="P89" i="1"/>
  <c r="P9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7" i="1"/>
  <c r="Q68" i="1"/>
  <c r="Q69" i="1"/>
  <c r="Q70" i="1"/>
  <c r="Q71" i="1"/>
  <c r="Q72" i="1"/>
  <c r="Q73" i="1"/>
  <c r="Q74" i="1"/>
  <c r="Q75" i="1"/>
  <c r="Q76" i="1"/>
  <c r="Q77" i="1"/>
  <c r="Q78" i="1"/>
  <c r="Q80" i="1"/>
  <c r="Q83" i="1"/>
  <c r="Q84" i="1"/>
  <c r="Q85" i="1"/>
  <c r="Q86" i="1"/>
  <c r="Q87" i="1"/>
  <c r="Q88" i="1"/>
  <c r="Q89" i="1"/>
  <c r="Q9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2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2" i="1"/>
  <c r="L4" i="4"/>
  <c r="L3" i="4"/>
  <c r="L5" i="4"/>
</calcChain>
</file>

<file path=xl/sharedStrings.xml><?xml version="1.0" encoding="utf-8"?>
<sst xmlns="http://schemas.openxmlformats.org/spreadsheetml/2006/main" count="379" uniqueCount="243">
  <si>
    <t>NOMBRE</t>
  </si>
  <si>
    <t>DEF</t>
  </si>
  <si>
    <t>ALA</t>
  </si>
  <si>
    <t>CEN</t>
  </si>
  <si>
    <t>INT</t>
  </si>
  <si>
    <t>POD</t>
  </si>
  <si>
    <t>PAT</t>
  </si>
  <si>
    <t>PAC</t>
  </si>
  <si>
    <t>RAP</t>
  </si>
  <si>
    <t>REM</t>
  </si>
  <si>
    <t>POR</t>
  </si>
  <si>
    <t>CTL</t>
  </si>
  <si>
    <t>MAR</t>
  </si>
  <si>
    <t>RES</t>
  </si>
  <si>
    <t>TOTALES</t>
  </si>
  <si>
    <t>SIN POR</t>
  </si>
  <si>
    <t>6 PRIN</t>
  </si>
  <si>
    <t>Ricardo Mollo</t>
  </si>
  <si>
    <t>Coronel Balboa</t>
  </si>
  <si>
    <t>Mišo Krušlin</t>
  </si>
  <si>
    <t>Apat Alcalde</t>
  </si>
  <si>
    <t>Francesco Sarrate</t>
  </si>
  <si>
    <t>Eugenio Odol</t>
  </si>
  <si>
    <t>Eriberto Justin</t>
  </si>
  <si>
    <t>Mete Gol</t>
  </si>
  <si>
    <t>Coronel Hevia</t>
  </si>
  <si>
    <t>Silverio Valerón</t>
  </si>
  <si>
    <t>Etxepare Izquierdo</t>
  </si>
  <si>
    <t>Romeo Bassett</t>
  </si>
  <si>
    <t>Coronel Coira</t>
  </si>
  <si>
    <t>Coronel Estrada</t>
  </si>
  <si>
    <t>Hardy Nilsson</t>
  </si>
  <si>
    <t>Zunbeltz Correa</t>
  </si>
  <si>
    <t>Pablo Ballesteros</t>
  </si>
  <si>
    <t>Songur Deniz</t>
  </si>
  <si>
    <t>Costică Sârbu</t>
  </si>
  <si>
    <t>Honorio Salan</t>
  </si>
  <si>
    <t>Coronel Llorca</t>
  </si>
  <si>
    <t>Coronel Crespo</t>
  </si>
  <si>
    <t>Marcel Zeciu</t>
  </si>
  <si>
    <t>Coronel Capitan</t>
  </si>
  <si>
    <t>Dacio Encina</t>
  </si>
  <si>
    <t>Coronel Peña</t>
  </si>
  <si>
    <t>Coronel Ocaña</t>
  </si>
  <si>
    <t>Coronel Reyes</t>
  </si>
  <si>
    <t>Coronel Penaat</t>
  </si>
  <si>
    <t>Coronel Vidal</t>
  </si>
  <si>
    <t>Coronel Candela</t>
  </si>
  <si>
    <t>Olaf Tormes</t>
  </si>
  <si>
    <t>Albino Bacete</t>
  </si>
  <si>
    <t>Coronel Pais</t>
  </si>
  <si>
    <t>Ametz Aguilar</t>
  </si>
  <si>
    <t>Coronel Paredes</t>
  </si>
  <si>
    <t>Coronel Bencoiechea</t>
  </si>
  <si>
    <t>Nacho Griego</t>
  </si>
  <si>
    <t>Basilio Baeza</t>
  </si>
  <si>
    <t>Ospin Valines</t>
  </si>
  <si>
    <t>Silvano Amorebieta</t>
  </si>
  <si>
    <t>Llorienzo Ferrer</t>
  </si>
  <si>
    <t>Bingen Vega</t>
  </si>
  <si>
    <t>Marcos Fernandez</t>
  </si>
  <si>
    <t>Lalla Dagora</t>
  </si>
  <si>
    <t>Anxel Saez</t>
  </si>
  <si>
    <t>Coronel Castellano</t>
  </si>
  <si>
    <t>Felix Delgado</t>
  </si>
  <si>
    <t>Che Santalla</t>
  </si>
  <si>
    <t>Igor Cerreri</t>
  </si>
  <si>
    <t>Odilon Lacorte</t>
  </si>
  <si>
    <t>Guillen Folch</t>
  </si>
  <si>
    <t>Nicholas Campoamor</t>
  </si>
  <si>
    <t>Facundo Alarcon</t>
  </si>
  <si>
    <t>Yvon Rodriguez</t>
  </si>
  <si>
    <t>Sandro Navarro</t>
  </si>
  <si>
    <t>Francisco Sans</t>
  </si>
  <si>
    <t>Xesc Ziguenza</t>
  </si>
  <si>
    <t>Cutberto Saboya</t>
  </si>
  <si>
    <t>Esdras Sans</t>
  </si>
  <si>
    <t>Gau Zapico</t>
  </si>
  <si>
    <t>Kaiet Rojas</t>
  </si>
  <si>
    <t>Reyes Ortega</t>
  </si>
  <si>
    <t>Vistruario Gimeno</t>
  </si>
  <si>
    <t>Llanos Tobia</t>
  </si>
  <si>
    <t>Heli Camara</t>
  </si>
  <si>
    <t>Ezequiel Vives</t>
  </si>
  <si>
    <t>Mikel Batuecas</t>
  </si>
  <si>
    <t>Medero Armada</t>
  </si>
  <si>
    <t>Beila Bajo</t>
  </si>
  <si>
    <t>Error Campomanes</t>
  </si>
  <si>
    <t>Aratz Molina</t>
  </si>
  <si>
    <t>Llope Azofra</t>
  </si>
  <si>
    <t>Siro Rajoi</t>
  </si>
  <si>
    <t>Urtungo Salgado</t>
  </si>
  <si>
    <t>Iker Saboya</t>
  </si>
  <si>
    <t>Pascual Balboa</t>
  </si>
  <si>
    <t>Numero</t>
  </si>
  <si>
    <t>Ragnar Annast</t>
  </si>
  <si>
    <t xml:space="preserve">PEGAR AQUÍ LOS JUGADORES DE CAMBIAR VISTA </t>
  </si>
  <si>
    <t>Núm</t>
  </si>
  <si>
    <t>Nombre</t>
  </si>
  <si>
    <t>Valor</t>
  </si>
  <si>
    <t>Salario</t>
  </si>
  <si>
    <t>Edad</t>
  </si>
  <si>
    <t>Nacido</t>
  </si>
  <si>
    <t>EF</t>
  </si>
  <si>
    <t>In</t>
  </si>
  <si>
    <t>Po</t>
  </si>
  <si>
    <t>Pa</t>
  </si>
  <si>
    <t>Pc</t>
  </si>
  <si>
    <t>Ra</t>
  </si>
  <si>
    <t>Re</t>
  </si>
  <si>
    <t>Ct</t>
  </si>
  <si>
    <t>Ma</t>
  </si>
  <si>
    <t>601 648 EUR</t>
  </si>
  <si>
    <t>10 727 EUR</t>
  </si>
  <si>
    <t>694 686 EUR</t>
  </si>
  <si>
    <t>11 443 EUR</t>
  </si>
  <si>
    <t>640 704 EUR</t>
  </si>
  <si>
    <t>11 608 EUR</t>
  </si>
  <si>
    <t>575 679 EUR</t>
  </si>
  <si>
    <t>10 511 EUR</t>
  </si>
  <si>
    <t>709 068 EUR</t>
  </si>
  <si>
    <t>11 166 EUR</t>
  </si>
  <si>
    <t>624 822 EUR</t>
  </si>
  <si>
    <t>11 781 EUR</t>
  </si>
  <si>
    <t>540 576 EUR</t>
  </si>
  <si>
    <t>9 724 EUR</t>
  </si>
  <si>
    <t>Sufi Visali</t>
  </si>
  <si>
    <t>492 592 EUR</t>
  </si>
  <si>
    <t>10 281 EUR</t>
  </si>
  <si>
    <t>524 832 EUR</t>
  </si>
  <si>
    <t>10 664 EUR</t>
  </si>
  <si>
    <t>771 025 EUR</t>
  </si>
  <si>
    <t>12 433 EUR</t>
  </si>
  <si>
    <t>518 016 EUR</t>
  </si>
  <si>
    <t>10 287 EUR</t>
  </si>
  <si>
    <t>572 544 EUR</t>
  </si>
  <si>
    <t>11 211 EUR</t>
  </si>
  <si>
    <t>462 806 EUR</t>
  </si>
  <si>
    <t>9 837 EUR</t>
  </si>
  <si>
    <t>488 775 EUR</t>
  </si>
  <si>
    <t>10 615 EUR</t>
  </si>
  <si>
    <t>554 617 EUR</t>
  </si>
  <si>
    <t>11 003 EUR</t>
  </si>
  <si>
    <t>839 663 EUR</t>
  </si>
  <si>
    <t>10 397 EUR</t>
  </si>
  <si>
    <t>542 144 EUR</t>
  </si>
  <si>
    <t>10 457 EUR</t>
  </si>
  <si>
    <t>541 054 EUR</t>
  </si>
  <si>
    <t>10 403 EUR</t>
  </si>
  <si>
    <t>524 559 EUR</t>
  </si>
  <si>
    <t>10 670 EUR</t>
  </si>
  <si>
    <t>625 708 EUR</t>
  </si>
  <si>
    <t>10 271 EUR</t>
  </si>
  <si>
    <t>579 360 EUR</t>
  </si>
  <si>
    <t>10 837 EUR</t>
  </si>
  <si>
    <t>659 925 EUR</t>
  </si>
  <si>
    <t>10 342 EUR</t>
  </si>
  <si>
    <t>524 491 EUR</t>
  </si>
  <si>
    <t>10 728 EUR</t>
  </si>
  <si>
    <t>483 936 EUR</t>
  </si>
  <si>
    <t>10 146 EUR</t>
  </si>
  <si>
    <t>476 029 EUR</t>
  </si>
  <si>
    <t>9 693 EUR</t>
  </si>
  <si>
    <t>449 583 EUR</t>
  </si>
  <si>
    <t>9 109 EUR</t>
  </si>
  <si>
    <t>495 659 EUR</t>
  </si>
  <si>
    <t>8 822 EUR</t>
  </si>
  <si>
    <t>447 470 EUR</t>
  </si>
  <si>
    <t>8 335 EUR</t>
  </si>
  <si>
    <t>411 141 EUR</t>
  </si>
  <si>
    <t>6 959 EUR</t>
  </si>
  <si>
    <t>406 165 EUR</t>
  </si>
  <si>
    <t>8 332 EUR</t>
  </si>
  <si>
    <t>297 859 EUR</t>
  </si>
  <si>
    <t>6 510 EUR</t>
  </si>
  <si>
    <t>420 888 EUR</t>
  </si>
  <si>
    <t>6 861 EUR</t>
  </si>
  <si>
    <t>553 322 EUR</t>
  </si>
  <si>
    <t>4 527 EUR</t>
  </si>
  <si>
    <t>320 352 EUR</t>
  </si>
  <si>
    <t>5 498 EUR</t>
  </si>
  <si>
    <t>299 904 EUR</t>
  </si>
  <si>
    <t>4 581 EUR</t>
  </si>
  <si>
    <t>361 520 EUR</t>
  </si>
  <si>
    <t>6 106 EUR</t>
  </si>
  <si>
    <t>391 374 EUR</t>
  </si>
  <si>
    <t>7 311 EUR</t>
  </si>
  <si>
    <t>372 971 EUR</t>
  </si>
  <si>
    <t>6 398 EUR</t>
  </si>
  <si>
    <t>209 183 EUR</t>
  </si>
  <si>
    <t>3 030 EUR</t>
  </si>
  <si>
    <t>296 018 EUR</t>
  </si>
  <si>
    <t>4 786 EUR</t>
  </si>
  <si>
    <t>327 168 EUR</t>
  </si>
  <si>
    <t>5 279 EUR</t>
  </si>
  <si>
    <t>256 417 EUR</t>
  </si>
  <si>
    <t>3 570 EUR</t>
  </si>
  <si>
    <t>233 925 EUR</t>
  </si>
  <si>
    <t>4 258 EUR</t>
  </si>
  <si>
    <t>239 582 EUR</t>
  </si>
  <si>
    <t>4 291 EUR</t>
  </si>
  <si>
    <t>310 741 EUR</t>
  </si>
  <si>
    <t>4 955 EUR</t>
  </si>
  <si>
    <t>282 250 EUR</t>
  </si>
  <si>
    <t>4 817 EUR</t>
  </si>
  <si>
    <t>165 288 EUR</t>
  </si>
  <si>
    <t>0 EUR</t>
  </si>
  <si>
    <t>137 683 EUR</t>
  </si>
  <si>
    <t>152 064 EUR</t>
  </si>
  <si>
    <t>172 104 EUR</t>
  </si>
  <si>
    <t>130 867 EUR</t>
  </si>
  <si>
    <t>140 409 EUR</t>
  </si>
  <si>
    <t>515 698 EUR</t>
  </si>
  <si>
    <t>198 345 EUR</t>
  </si>
  <si>
    <t>110 078 EUR</t>
  </si>
  <si>
    <t>134 684 EUR</t>
  </si>
  <si>
    <t>137 410 EUR</t>
  </si>
  <si>
    <t>54 528 EUR</t>
  </si>
  <si>
    <t>120 506 EUR</t>
  </si>
  <si>
    <t>87 721 EUR</t>
  </si>
  <si>
    <t>71 227 EUR</t>
  </si>
  <si>
    <t>93 515 EUR</t>
  </si>
  <si>
    <t>67 478 EUR</t>
  </si>
  <si>
    <t>337 187 EUR</t>
  </si>
  <si>
    <t>99 240 EUR</t>
  </si>
  <si>
    <t>40 487 EUR</t>
  </si>
  <si>
    <t>Aristeo Checa</t>
  </si>
  <si>
    <t>19 630 EUR</t>
  </si>
  <si>
    <t>40 896 EUR</t>
  </si>
  <si>
    <t>33 057 EUR</t>
  </si>
  <si>
    <t>26 991 EUR</t>
  </si>
  <si>
    <t>26 446 EUR</t>
  </si>
  <si>
    <t>41 713 EUR</t>
  </si>
  <si>
    <t>34 420 EUR</t>
  </si>
  <si>
    <t>32 716 EUR</t>
  </si>
  <si>
    <t>27 809 EUR</t>
  </si>
  <si>
    <t>42 122 EUR</t>
  </si>
  <si>
    <t>Po2</t>
  </si>
  <si>
    <t>Re3</t>
  </si>
  <si>
    <t>DEFENSAS</t>
  </si>
  <si>
    <t>ALAS</t>
  </si>
  <si>
    <t>CENTER</t>
  </si>
  <si>
    <t>PTS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</si>
</sst>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20">
    <dxf>
      <numFmt numFmtId="2" formatCode="0.00"/>
    </dxf>
    <dxf>
      <numFmt numFmtId="2" formatCode="0.00"/>
    </dxf>
    <dxf>
      <numFmt numFmtId="2" formatCode="0.00"/>
    </dxf>
    <dxf>
      <font>
        <color rgb="FF9C0006"/>
      </font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E05B87-70D4-4C38-B00D-34C892F1E95A}" name="Tabla1" displayName="Tabla1" ref="A1:R90" totalsRowShown="0">
  <autoFilter ref="A1:R90" xr:uid="{6EE05B87-70D4-4C38-B00D-34C892F1E95A}"/>
  <tableColumns count="18">
    <tableColumn id="1" xr3:uid="{5D497AEA-0697-4FB9-9665-A630A3588691}" name="Numero">
      <calculatedColumnFormula>BD!A3</calculatedColumnFormula>
    </tableColumn>
    <tableColumn id="2" xr3:uid="{64B7BD48-C01E-4DBD-96F5-EE9AC718298D}" name="NOMBRE">
      <calculatedColumnFormula>BD!B3</calculatedColumnFormula>
    </tableColumn>
    <tableColumn id="3" xr3:uid="{BCD5301F-09EB-4E4C-89A2-6DEBCAEA4075}" name="DEF" dataDxfId="2">
      <calculatedColumnFormula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calculatedColumnFormula>
    </tableColumn>
    <tableColumn id="4" xr3:uid="{ED97FC83-5CBF-41A1-B1C1-308FC9EFFB48}" name="ALA" dataDxfId="1">
      <calculatedColumnFormula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calculatedColumnFormula>
    </tableColumn>
    <tableColumn id="5" xr3:uid="{16E56FD0-B6DC-4000-9FF0-8B8B19F16DCF}" name="CEN" dataDxfId="0">
      <calculatedColumnFormula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calculatedColumnFormula>
    </tableColumn>
    <tableColumn id="6" xr3:uid="{A8B322B0-B9E2-4DE4-9EDD-152C53015358}" name="INT">
      <calculatedColumnFormula>BD!H3</calculatedColumnFormula>
    </tableColumn>
    <tableColumn id="7" xr3:uid="{AD8C3A90-C5A8-456E-BFF0-05EC497D8A2D}" name="POD">
      <calculatedColumnFormula>BD!I3</calculatedColumnFormula>
    </tableColumn>
    <tableColumn id="8" xr3:uid="{C8FD39B3-675C-4B28-8CAF-F3157E0912C0}" name="PAT">
      <calculatedColumnFormula>BD!J3</calculatedColumnFormula>
    </tableColumn>
    <tableColumn id="9" xr3:uid="{1DA915AD-0B60-4445-94C6-7CED252039F5}" name="PAC">
      <calculatedColumnFormula>BD!K3</calculatedColumnFormula>
    </tableColumn>
    <tableColumn id="10" xr3:uid="{61CFAF54-D915-4CD1-9D71-83C25B4EB92F}" name="RAP">
      <calculatedColumnFormula>BD!L3</calculatedColumnFormula>
    </tableColumn>
    <tableColumn id="11" xr3:uid="{92D84EB9-588E-4A3B-BCBC-A7F997380BAF}" name="REM">
      <calculatedColumnFormula>BD!M3</calculatedColumnFormula>
    </tableColumn>
    <tableColumn id="12" xr3:uid="{96EFE2E5-7B1E-4B2A-9D8B-11654916E612}" name="POR">
      <calculatedColumnFormula>BD!N3</calculatedColumnFormula>
    </tableColumn>
    <tableColumn id="13" xr3:uid="{F62E2E10-F138-497D-9181-3036976E5B78}" name="CTL">
      <calculatedColumnFormula>BD!O3</calculatedColumnFormula>
    </tableColumn>
    <tableColumn id="14" xr3:uid="{0BCD4023-96B6-4647-B470-B2CF14E5ACEA}" name="MAR">
      <calculatedColumnFormula>BD!P3</calculatedColumnFormula>
    </tableColumn>
    <tableColumn id="15" xr3:uid="{BE06A699-EDC3-4C25-B500-22E7C67FB56B}" name="RES">
      <calculatedColumnFormula>BD!Q3</calculatedColumnFormula>
    </tableColumn>
    <tableColumn id="16" xr3:uid="{E7537FE4-BB95-4D21-A73F-69CBA270F77C}" name="TOTALES">
      <calculatedColumnFormula>Tabla1[[#This Row],[RES]]+Tabla1[[#This Row],[MAR]]+Tabla1[[#This Row],[CTL]]+Tabla1[[#This Row],[POR]]+Tabla1[[#This Row],[REM]]+Tabla1[[#This Row],[RAP]]+Tabla1[[#This Row],[PAC]]+Tabla1[[#This Row],[PAT]]+Tabla1[[#This Row],[POD]]+Tabla1[[#This Row],[INT]]</calculatedColumnFormula>
    </tableColumn>
    <tableColumn id="17" xr3:uid="{AD85972C-53D8-431E-AE73-9FBCC9834D42}" name="SIN POR">
      <calculatedColumnFormula>Tabla1[[#This Row],[TOTALES]]-Tabla1[[#This Row],[POR]]</calculatedColumnFormula>
    </tableColumn>
    <tableColumn id="18" xr3:uid="{81D65B9C-7842-4C02-832B-88969EC8FE95}" name="6 PRIN">
      <calculatedColumnFormula>Tabla1[[#This Row],[RES]]+Tabla1[[#This Row],[MAR]]+Tabla1[[#This Row],[REM]]+Tabla1[[#This Row],[RAP]]+Tabla1[[#This Row],[POD]]+Tabla1[[#This Row],[PAT]]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BDC0B2-D6CC-48D4-AC1E-E2C2221D5CC0}" name="Tabla3" displayName="Tabla3" ref="B2:L5" totalsRowShown="0" headerRowDxfId="19" dataDxfId="7">
  <autoFilter ref="B2:L5" xr:uid="{B6BDC0B2-D6CC-48D4-AC1E-E2C2221D5CC0}"/>
  <tableColumns count="11">
    <tableColumn id="1" xr3:uid="{7ECB8495-2CE4-4305-8756-3CA886181423}" name="INT" dataDxfId="18"/>
    <tableColumn id="2" xr3:uid="{6C1CBFAD-01D1-43FC-B1CB-98429FADE528}" name="POD" dataDxfId="17"/>
    <tableColumn id="3" xr3:uid="{8942702C-4F39-47DB-B991-CC62C244C157}" name="PAT" dataDxfId="16"/>
    <tableColumn id="4" xr3:uid="{96B23EF9-94E2-4CBD-9B55-C4D1A597224E}" name="PAC" dataDxfId="15"/>
    <tableColumn id="5" xr3:uid="{6AC9698C-0DB1-4A95-B1E3-60160C27166B}" name="RAP" dataDxfId="14"/>
    <tableColumn id="6" xr3:uid="{76660B01-5CBA-4B16-BD75-40F3DDC5F7E4}" name="REM" dataDxfId="13"/>
    <tableColumn id="7" xr3:uid="{B65F19F7-D6F3-427E-9E6C-12A2874E2954}" name="POR" dataDxfId="12"/>
    <tableColumn id="8" xr3:uid="{2D49743A-7258-4572-85CE-FE11A262BB32}" name="CTL" dataDxfId="11"/>
    <tableColumn id="9" xr3:uid="{3AC09F36-2B41-4DA9-861D-5332665C6F6B}" name="MAR" dataDxfId="10"/>
    <tableColumn id="10" xr3:uid="{2204BF4E-9DAE-4E74-871A-D73EDA3328E6}" name="RES" dataDxfId="9"/>
    <tableColumn id="11" xr3:uid="{D576D554-A4CF-45F7-BD4D-BBC96CAD2352}" name="PTS RES" dataDxfId="8">
      <calculatedColumnFormula>10-(Tabla3[[#This Row],[RES]]+Tabla3[[#This Row],[MAR]]+Tabla3[[#This Row],[CTL]]+Tabla3[[#This Row],[POR]]+Tabla3[[#This Row],[REM]]+Tabla3[[#This Row],[RAP]]+Tabla3[[#This Row],[PAC]]+Tabla3[[#This Row],[PAT]]+Tabla3[[#This Row],[POD]]+Tabla3[[#This Row],[INT]])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CFA8A0-2A88-481D-AFDB-4494DF63562B}" name="Tabla2" displayName="Tabla2" ref="A2:Q95" totalsRowShown="0">
  <autoFilter ref="A2:Q95" xr:uid="{79CFA8A0-2A88-481D-AFDB-4494DF63562B}"/>
  <tableColumns count="17">
    <tableColumn id="1" xr3:uid="{49DE1335-9A20-488A-90BF-5047BB9DC556}" name="Núm"/>
    <tableColumn id="2" xr3:uid="{0C3EB3C3-97A1-45D5-92EE-4D2DDC7D9807}" name="Nombre"/>
    <tableColumn id="3" xr3:uid="{E2F9B464-7837-4846-906F-C9047EA5D10F}" name="Valor"/>
    <tableColumn id="4" xr3:uid="{A1E66674-725F-4AA1-9BD8-842882F6047C}" name="Salario"/>
    <tableColumn id="5" xr3:uid="{853077D9-46A4-4444-80C6-1E3AEA36A7A7}" name="Edad"/>
    <tableColumn id="6" xr3:uid="{F6D9A978-49C1-4853-B6DB-66B9F5D41653}" name="Nacido"/>
    <tableColumn id="7" xr3:uid="{504DE3BA-CF15-4D8A-AF41-8F79C5F739D4}" name="EF"/>
    <tableColumn id="8" xr3:uid="{3EA55975-27CA-4D37-A996-A1DDB4578436}" name="In"/>
    <tableColumn id="9" xr3:uid="{A7278203-F3E4-4D48-ACF4-B4942D9EC50F}" name="Po"/>
    <tableColumn id="10" xr3:uid="{14349332-81B1-401C-8025-AACFFCCAD0B6}" name="Pa"/>
    <tableColumn id="11" xr3:uid="{FFBC51F4-D6CE-42F7-8828-7D7F803A61A3}" name="Pc"/>
    <tableColumn id="12" xr3:uid="{F0CC9A3D-56B9-4517-88E6-429AA6194A4D}" name="Ra"/>
    <tableColumn id="13" xr3:uid="{71719A37-BBB7-4EE2-A6A9-45ADED7C1DF7}" name="Re"/>
    <tableColumn id="14" xr3:uid="{3C3EC125-FACF-472C-88F0-782CA7349507}" name="Po2"/>
    <tableColumn id="15" xr3:uid="{681100F9-ED80-472B-979E-9A382A28B64D}" name="Ct"/>
    <tableColumn id="16" xr3:uid="{5EF65245-FF7E-4F6F-BB82-B3026F48FE16}" name="Ma"/>
    <tableColumn id="17" xr3:uid="{C510394F-C41D-499E-BBE0-A18E8E9FE2A3}" name="Re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0"/>
  <sheetViews>
    <sheetView tabSelected="1" workbookViewId="0">
      <selection activeCell="G7" sqref="G7"/>
    </sheetView>
  </sheetViews>
  <sheetFormatPr baseColWidth="10" defaultColWidth="9.140625" defaultRowHeight="15" x14ac:dyDescent="0.25"/>
  <cols>
    <col min="1" max="1" width="12" customWidth="1"/>
    <col min="2" max="2" width="11" customWidth="1"/>
    <col min="3" max="3" width="6.5703125" bestFit="1" customWidth="1"/>
    <col min="4" max="4" width="6.7109375" bestFit="1" customWidth="1"/>
    <col min="5" max="5" width="6.85546875" bestFit="1" customWidth="1"/>
    <col min="16" max="16" width="10.7109375" customWidth="1"/>
    <col min="17" max="17" width="10.28515625" customWidth="1"/>
  </cols>
  <sheetData>
    <row r="1" spans="1:25" x14ac:dyDescent="0.25">
      <c r="A1" t="s">
        <v>94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25" x14ac:dyDescent="0.25">
      <c r="A2" s="1">
        <f>BD!A3</f>
        <v>2</v>
      </c>
      <c r="B2" s="1" t="str">
        <f>BD!B3</f>
        <v>Olaf Tormes</v>
      </c>
      <c r="C2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8.0555555555555554</v>
      </c>
      <c r="D2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7.7555555555555555</v>
      </c>
      <c r="E2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7.9222222222222216</v>
      </c>
      <c r="F2" s="1">
        <f>BD!H3</f>
        <v>5</v>
      </c>
      <c r="G2" s="1">
        <f>BD!I3</f>
        <v>9</v>
      </c>
      <c r="H2" s="1">
        <f>BD!J3</f>
        <v>10</v>
      </c>
      <c r="I2" s="1">
        <f>BD!K3</f>
        <v>7</v>
      </c>
      <c r="J2" s="1">
        <f>BD!L3</f>
        <v>5</v>
      </c>
      <c r="K2" s="1">
        <f>BD!M3</f>
        <v>6</v>
      </c>
      <c r="L2" s="1">
        <f>BD!N3</f>
        <v>5</v>
      </c>
      <c r="M2" s="1">
        <f>BD!O3</f>
        <v>8</v>
      </c>
      <c r="N2" s="1">
        <f>BD!P3</f>
        <v>8</v>
      </c>
      <c r="O2" s="1">
        <f>BD!Q3</f>
        <v>6</v>
      </c>
      <c r="P2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69</v>
      </c>
      <c r="Q2" s="1">
        <f>Tabla1[[#This Row],[TOTALES]]-Tabla1[[#This Row],[POR]]</f>
        <v>64</v>
      </c>
      <c r="R2" s="1">
        <f>Tabla1[[#This Row],[RES]]+Tabla1[[#This Row],[MAR]]+Tabla1[[#This Row],[REM]]+Tabla1[[#This Row],[RAP]]+Tabla1[[#This Row],[POD]]+Tabla1[[#This Row],[PAT]]</f>
        <v>44</v>
      </c>
    </row>
    <row r="3" spans="1:25" x14ac:dyDescent="0.25">
      <c r="A3" s="1">
        <f>BD!A4</f>
        <v>4</v>
      </c>
      <c r="B3" s="1" t="str">
        <f>BD!B4</f>
        <v>Mete Gol</v>
      </c>
      <c r="C3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7.8888888888888893</v>
      </c>
      <c r="D3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8.1222222222222218</v>
      </c>
      <c r="E3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7.988888888888888</v>
      </c>
      <c r="F3" s="1">
        <f>BD!H4</f>
        <v>7</v>
      </c>
      <c r="G3" s="1">
        <f>BD!I4</f>
        <v>10</v>
      </c>
      <c r="H3" s="1">
        <f>BD!J4</f>
        <v>8</v>
      </c>
      <c r="I3" s="1">
        <f>BD!K4</f>
        <v>7</v>
      </c>
      <c r="J3" s="1">
        <f>BD!L4</f>
        <v>4</v>
      </c>
      <c r="K3" s="1">
        <f>BD!M4</f>
        <v>8</v>
      </c>
      <c r="L3" s="1">
        <f>BD!N4</f>
        <v>6</v>
      </c>
      <c r="M3" s="1">
        <f>BD!O4</f>
        <v>7</v>
      </c>
      <c r="N3" s="1">
        <f>BD!P4</f>
        <v>7</v>
      </c>
      <c r="O3" s="1">
        <f>BD!Q4</f>
        <v>6</v>
      </c>
      <c r="P3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70</v>
      </c>
      <c r="Q3" s="1">
        <f>Tabla1[[#This Row],[TOTALES]]-Tabla1[[#This Row],[POR]]</f>
        <v>64</v>
      </c>
      <c r="R3" s="1">
        <f>Tabla1[[#This Row],[RES]]+Tabla1[[#This Row],[MAR]]+Tabla1[[#This Row],[REM]]+Tabla1[[#This Row],[RAP]]+Tabla1[[#This Row],[POD]]+Tabla1[[#This Row],[PAT]]</f>
        <v>43</v>
      </c>
    </row>
    <row r="4" spans="1:25" x14ac:dyDescent="0.25">
      <c r="A4" s="1">
        <f>BD!A5</f>
        <v>5</v>
      </c>
      <c r="B4" s="1" t="str">
        <f>BD!B5</f>
        <v>Apat Alcalde</v>
      </c>
      <c r="C4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8.1388888888888893</v>
      </c>
      <c r="D4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8.5277777777777786</v>
      </c>
      <c r="E4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8.3333333333333339</v>
      </c>
      <c r="F4" s="1">
        <f>BD!H5</f>
        <v>8</v>
      </c>
      <c r="G4" s="1">
        <f>BD!I5</f>
        <v>9</v>
      </c>
      <c r="H4" s="1">
        <f>BD!J5</f>
        <v>7</v>
      </c>
      <c r="I4" s="1">
        <f>BD!K5</f>
        <v>6</v>
      </c>
      <c r="J4" s="1">
        <f>BD!L5</f>
        <v>6</v>
      </c>
      <c r="K4" s="1">
        <f>BD!M5</f>
        <v>9</v>
      </c>
      <c r="L4" s="1">
        <f>BD!N5</f>
        <v>5</v>
      </c>
      <c r="M4" s="1">
        <f>BD!O5</f>
        <v>7</v>
      </c>
      <c r="N4" s="1">
        <f>BD!P5</f>
        <v>7</v>
      </c>
      <c r="O4" s="1">
        <f>BD!Q5</f>
        <v>8</v>
      </c>
      <c r="P4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72</v>
      </c>
      <c r="Q4" s="1">
        <f>Tabla1[[#This Row],[TOTALES]]-Tabla1[[#This Row],[POR]]</f>
        <v>67</v>
      </c>
      <c r="R4" s="1">
        <f>Tabla1[[#This Row],[RES]]+Tabla1[[#This Row],[MAR]]+Tabla1[[#This Row],[REM]]+Tabla1[[#This Row],[RAP]]+Tabla1[[#This Row],[POD]]+Tabla1[[#This Row],[PAT]]</f>
        <v>46</v>
      </c>
    </row>
    <row r="5" spans="1:25" x14ac:dyDescent="0.25">
      <c r="A5" s="1">
        <f>BD!A6</f>
        <v>6</v>
      </c>
      <c r="B5" s="1" t="str">
        <f>BD!B6</f>
        <v>Silverio Valerón</v>
      </c>
      <c r="C5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8.3833333333333329</v>
      </c>
      <c r="D5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8.4499999999999993</v>
      </c>
      <c r="E5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8.5111111111111111</v>
      </c>
      <c r="F5" s="1">
        <f>BD!H6</f>
        <v>9</v>
      </c>
      <c r="G5" s="1">
        <f>BD!I6</f>
        <v>9</v>
      </c>
      <c r="H5" s="1">
        <f>BD!J6</f>
        <v>9</v>
      </c>
      <c r="I5" s="1">
        <f>BD!K6</f>
        <v>5</v>
      </c>
      <c r="J5" s="1">
        <f>BD!L6</f>
        <v>5</v>
      </c>
      <c r="K5" s="1">
        <f>BD!M6</f>
        <v>8</v>
      </c>
      <c r="L5" s="1">
        <f>BD!N6</f>
        <v>2</v>
      </c>
      <c r="M5" s="1">
        <f>BD!O6</f>
        <v>9</v>
      </c>
      <c r="N5" s="1">
        <f>BD!P6</f>
        <v>8</v>
      </c>
      <c r="O5" s="1">
        <f>BD!Q6</f>
        <v>8</v>
      </c>
      <c r="P5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72</v>
      </c>
      <c r="Q5" s="1">
        <f>Tabla1[[#This Row],[TOTALES]]-Tabla1[[#This Row],[POR]]</f>
        <v>70</v>
      </c>
      <c r="R5" s="1">
        <f>Tabla1[[#This Row],[RES]]+Tabla1[[#This Row],[MAR]]+Tabla1[[#This Row],[REM]]+Tabla1[[#This Row],[RAP]]+Tabla1[[#This Row],[POD]]+Tabla1[[#This Row],[PAT]]</f>
        <v>47</v>
      </c>
    </row>
    <row r="6" spans="1:25" x14ac:dyDescent="0.25">
      <c r="A6" s="1">
        <f>BD!A7</f>
        <v>11</v>
      </c>
      <c r="B6" s="1" t="str">
        <f>BD!B7</f>
        <v>Honorio Salan</v>
      </c>
      <c r="C6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8.0888888888888886</v>
      </c>
      <c r="D6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7.7777777777777777</v>
      </c>
      <c r="E6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8.0666666666666664</v>
      </c>
      <c r="F6" s="1">
        <f>BD!H7</f>
        <v>5</v>
      </c>
      <c r="G6" s="1">
        <f>BD!I7</f>
        <v>9</v>
      </c>
      <c r="H6" s="1">
        <f>BD!J7</f>
        <v>8</v>
      </c>
      <c r="I6" s="1">
        <f>BD!K7</f>
        <v>7</v>
      </c>
      <c r="J6" s="1">
        <f>BD!L7</f>
        <v>5</v>
      </c>
      <c r="K6" s="1">
        <f>BD!M7</f>
        <v>6</v>
      </c>
      <c r="L6" s="1">
        <f>BD!N7</f>
        <v>6</v>
      </c>
      <c r="M6" s="1">
        <f>BD!O7</f>
        <v>9</v>
      </c>
      <c r="N6" s="1">
        <f>BD!P7</f>
        <v>8</v>
      </c>
      <c r="O6" s="1">
        <f>BD!Q7</f>
        <v>7</v>
      </c>
      <c r="P6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70</v>
      </c>
      <c r="Q6" s="1">
        <f>Tabla1[[#This Row],[TOTALES]]-Tabla1[[#This Row],[POR]]</f>
        <v>64</v>
      </c>
      <c r="R6" s="1">
        <f>Tabla1[[#This Row],[RES]]+Tabla1[[#This Row],[MAR]]+Tabla1[[#This Row],[REM]]+Tabla1[[#This Row],[RAP]]+Tabla1[[#This Row],[POD]]+Tabla1[[#This Row],[PAT]]</f>
        <v>43</v>
      </c>
    </row>
    <row r="7" spans="1:25" x14ac:dyDescent="0.25">
      <c r="A7" s="1">
        <f>BD!A8</f>
        <v>12</v>
      </c>
      <c r="B7" s="1" t="str">
        <f>BD!B8</f>
        <v>Ragnar Annast</v>
      </c>
      <c r="C7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8.2111111111111121</v>
      </c>
      <c r="D7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8.9555555555555557</v>
      </c>
      <c r="E7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8.4888888888888889</v>
      </c>
      <c r="F7" s="1">
        <f>BD!H8</f>
        <v>9</v>
      </c>
      <c r="G7" s="1">
        <f>BD!I8</f>
        <v>9</v>
      </c>
      <c r="H7" s="1">
        <f>BD!J8</f>
        <v>8</v>
      </c>
      <c r="I7" s="1">
        <f>BD!K8</f>
        <v>7</v>
      </c>
      <c r="J7" s="1">
        <f>BD!L8</f>
        <v>7</v>
      </c>
      <c r="K7" s="1">
        <f>BD!M8</f>
        <v>10</v>
      </c>
      <c r="L7" s="1">
        <f>BD!N8</f>
        <v>4</v>
      </c>
      <c r="M7" s="1">
        <f>BD!O8</f>
        <v>6</v>
      </c>
      <c r="N7" s="1">
        <f>BD!P8</f>
        <v>6</v>
      </c>
      <c r="O7" s="1">
        <f>BD!Q8</f>
        <v>8</v>
      </c>
      <c r="P7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74</v>
      </c>
      <c r="Q7" s="1">
        <f>Tabla1[[#This Row],[TOTALES]]-Tabla1[[#This Row],[POR]]</f>
        <v>70</v>
      </c>
      <c r="R7" s="1">
        <f>Tabla1[[#This Row],[RES]]+Tabla1[[#This Row],[MAR]]+Tabla1[[#This Row],[REM]]+Tabla1[[#This Row],[RAP]]+Tabla1[[#This Row],[POD]]+Tabla1[[#This Row],[PAT]]</f>
        <v>48</v>
      </c>
    </row>
    <row r="8" spans="1:25" x14ac:dyDescent="0.25">
      <c r="A8" s="1">
        <f>BD!A9</f>
        <v>21</v>
      </c>
      <c r="B8" s="1" t="str">
        <f>BD!B9</f>
        <v>Ricardo Mollo</v>
      </c>
      <c r="C8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8.3333333333333339</v>
      </c>
      <c r="D8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8.5833333333333339</v>
      </c>
      <c r="E8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8.4222222222222243</v>
      </c>
      <c r="F8" s="1">
        <f>BD!H9</f>
        <v>4</v>
      </c>
      <c r="G8" s="1">
        <f>BD!I9</f>
        <v>9</v>
      </c>
      <c r="H8" s="1">
        <f>BD!J9</f>
        <v>8</v>
      </c>
      <c r="I8" s="1">
        <f>BD!K9</f>
        <v>3</v>
      </c>
      <c r="J8" s="1">
        <f>BD!L9</f>
        <v>6</v>
      </c>
      <c r="K8" s="1">
        <f>BD!M9</f>
        <v>10</v>
      </c>
      <c r="L8" s="1">
        <f>BD!N9</f>
        <v>3</v>
      </c>
      <c r="M8" s="1">
        <f>BD!O9</f>
        <v>7</v>
      </c>
      <c r="N8" s="1">
        <f>BD!P9</f>
        <v>9</v>
      </c>
      <c r="O8" s="1">
        <f>BD!Q9</f>
        <v>9</v>
      </c>
      <c r="P8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68</v>
      </c>
      <c r="Q8" s="1">
        <f>Tabla1[[#This Row],[TOTALES]]-Tabla1[[#This Row],[POR]]</f>
        <v>65</v>
      </c>
      <c r="R8" s="1">
        <f>Tabla1[[#This Row],[RES]]+Tabla1[[#This Row],[MAR]]+Tabla1[[#This Row],[REM]]+Tabla1[[#This Row],[RAP]]+Tabla1[[#This Row],[POD]]+Tabla1[[#This Row],[PAT]]</f>
        <v>51</v>
      </c>
    </row>
    <row r="9" spans="1:25" x14ac:dyDescent="0.25">
      <c r="A9" s="1">
        <f>BD!A10</f>
        <v>22</v>
      </c>
      <c r="B9" s="1" t="str">
        <f>BD!B10</f>
        <v>Sufi Visali</v>
      </c>
      <c r="C9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8.4777777777777779</v>
      </c>
      <c r="D9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7.8833333333333337</v>
      </c>
      <c r="E9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8.0888888888888886</v>
      </c>
      <c r="F9" s="1">
        <f>BD!H10</f>
        <v>8</v>
      </c>
      <c r="G9" s="1">
        <f>BD!I10</f>
        <v>9</v>
      </c>
      <c r="H9" s="1">
        <f>BD!J10</f>
        <v>7</v>
      </c>
      <c r="I9" s="1">
        <f>BD!K10</f>
        <v>5</v>
      </c>
      <c r="J9" s="1">
        <f>BD!L10</f>
        <v>8</v>
      </c>
      <c r="K9" s="1">
        <f>BD!M10</f>
        <v>6</v>
      </c>
      <c r="L9" s="1">
        <f>BD!N10</f>
        <v>2</v>
      </c>
      <c r="M9" s="1">
        <f>BD!O10</f>
        <v>5</v>
      </c>
      <c r="N9" s="1">
        <f>BD!P10</f>
        <v>9</v>
      </c>
      <c r="O9" s="1">
        <f>BD!Q10</f>
        <v>9</v>
      </c>
      <c r="P9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68</v>
      </c>
      <c r="Q9" s="1">
        <f>Tabla1[[#This Row],[TOTALES]]-Tabla1[[#This Row],[POR]]</f>
        <v>66</v>
      </c>
      <c r="R9" s="1">
        <f>Tabla1[[#This Row],[RES]]+Tabla1[[#This Row],[MAR]]+Tabla1[[#This Row],[REM]]+Tabla1[[#This Row],[RAP]]+Tabla1[[#This Row],[POD]]+Tabla1[[#This Row],[PAT]]</f>
        <v>48</v>
      </c>
    </row>
    <row r="10" spans="1:25" x14ac:dyDescent="0.25">
      <c r="A10" s="1">
        <f>BD!A11</f>
        <v>31</v>
      </c>
      <c r="B10" s="1" t="str">
        <f>BD!B11</f>
        <v>Etxepare Izquierdo</v>
      </c>
      <c r="C10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8.1000000000000014</v>
      </c>
      <c r="D10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8.4944444444444454</v>
      </c>
      <c r="E10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8.2666666666666675</v>
      </c>
      <c r="F10" s="1">
        <f>BD!H11</f>
        <v>7</v>
      </c>
      <c r="G10" s="1">
        <f>BD!I11</f>
        <v>9</v>
      </c>
      <c r="H10" s="1">
        <f>BD!J11</f>
        <v>8</v>
      </c>
      <c r="I10" s="1">
        <f>BD!K11</f>
        <v>4</v>
      </c>
      <c r="J10" s="1">
        <f>BD!L11</f>
        <v>9</v>
      </c>
      <c r="K10" s="1">
        <f>BD!M11</f>
        <v>9</v>
      </c>
      <c r="L10" s="1">
        <f>BD!N11</f>
        <v>1</v>
      </c>
      <c r="M10" s="1">
        <f>BD!O11</f>
        <v>8</v>
      </c>
      <c r="N10" s="1">
        <f>BD!P11</f>
        <v>7</v>
      </c>
      <c r="O10" s="1">
        <f>BD!Q11</f>
        <v>7</v>
      </c>
      <c r="P10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69</v>
      </c>
      <c r="Q10" s="1">
        <f>Tabla1[[#This Row],[TOTALES]]-Tabla1[[#This Row],[POR]]</f>
        <v>68</v>
      </c>
      <c r="R10" s="1">
        <f>Tabla1[[#This Row],[RES]]+Tabla1[[#This Row],[MAR]]+Tabla1[[#This Row],[REM]]+Tabla1[[#This Row],[RAP]]+Tabla1[[#This Row],[POD]]+Tabla1[[#This Row],[PAT]]</f>
        <v>49</v>
      </c>
    </row>
    <row r="11" spans="1:25" x14ac:dyDescent="0.25">
      <c r="A11" s="1">
        <f>BD!A12</f>
        <v>32</v>
      </c>
      <c r="B11" s="1" t="str">
        <f>BD!B12</f>
        <v>Zunbeltz Correa</v>
      </c>
      <c r="C11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8.7833333333333332</v>
      </c>
      <c r="D11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8.3777777777777782</v>
      </c>
      <c r="E11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8.3999999999999986</v>
      </c>
      <c r="F11" s="1">
        <f>BD!H12</f>
        <v>6</v>
      </c>
      <c r="G11" s="1">
        <f>BD!I12</f>
        <v>9</v>
      </c>
      <c r="H11" s="1">
        <f>BD!J12</f>
        <v>8</v>
      </c>
      <c r="I11" s="1">
        <f>BD!K12</f>
        <v>9</v>
      </c>
      <c r="J11" s="1">
        <f>BD!L12</f>
        <v>9</v>
      </c>
      <c r="K11" s="1">
        <f>BD!M12</f>
        <v>7</v>
      </c>
      <c r="L11" s="1">
        <f>BD!N12</f>
        <v>6</v>
      </c>
      <c r="M11" s="1">
        <f>BD!O12</f>
        <v>6</v>
      </c>
      <c r="N11" s="1">
        <f>BD!P12</f>
        <v>9</v>
      </c>
      <c r="O11" s="1">
        <f>BD!Q12</f>
        <v>6</v>
      </c>
      <c r="P11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75</v>
      </c>
      <c r="Q11" s="1">
        <f>Tabla1[[#This Row],[TOTALES]]-Tabla1[[#This Row],[POR]]</f>
        <v>69</v>
      </c>
      <c r="R11" s="1">
        <f>Tabla1[[#This Row],[RES]]+Tabla1[[#This Row],[MAR]]+Tabla1[[#This Row],[REM]]+Tabla1[[#This Row],[RAP]]+Tabla1[[#This Row],[POD]]+Tabla1[[#This Row],[PAT]]</f>
        <v>48</v>
      </c>
    </row>
    <row r="12" spans="1:25" x14ac:dyDescent="0.25">
      <c r="A12" s="1">
        <f>BD!A13</f>
        <v>33</v>
      </c>
      <c r="B12" s="1" t="str">
        <f>BD!B13</f>
        <v>Mišo Krušlin</v>
      </c>
      <c r="C12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8.1499999999999986</v>
      </c>
      <c r="D12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8.3833333333333329</v>
      </c>
      <c r="E12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8.31111111111111</v>
      </c>
      <c r="F12" s="1">
        <f>BD!H13</f>
        <v>4</v>
      </c>
      <c r="G12" s="1">
        <f>BD!I13</f>
        <v>10</v>
      </c>
      <c r="H12" s="1">
        <f>BD!J13</f>
        <v>8</v>
      </c>
      <c r="I12" s="1">
        <f>BD!K13</f>
        <v>6</v>
      </c>
      <c r="J12" s="1">
        <f>BD!L13</f>
        <v>6</v>
      </c>
      <c r="K12" s="1">
        <f>BD!M13</f>
        <v>8</v>
      </c>
      <c r="L12" s="1">
        <f>BD!N13</f>
        <v>4</v>
      </c>
      <c r="M12" s="1">
        <f>BD!O13</f>
        <v>7</v>
      </c>
      <c r="N12" s="1">
        <f>BD!P13</f>
        <v>7</v>
      </c>
      <c r="O12" s="1">
        <f>BD!Q13</f>
        <v>9</v>
      </c>
      <c r="P12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69</v>
      </c>
      <c r="Q12" s="1">
        <f>Tabla1[[#This Row],[TOTALES]]-Tabla1[[#This Row],[POR]]</f>
        <v>65</v>
      </c>
      <c r="R12" s="1">
        <f>Tabla1[[#This Row],[RES]]+Tabla1[[#This Row],[MAR]]+Tabla1[[#This Row],[REM]]+Tabla1[[#This Row],[RAP]]+Tabla1[[#This Row],[POD]]+Tabla1[[#This Row],[PAT]]</f>
        <v>48</v>
      </c>
    </row>
    <row r="13" spans="1:25" x14ac:dyDescent="0.25">
      <c r="A13" s="1">
        <f>BD!A14</f>
        <v>34</v>
      </c>
      <c r="B13" s="1" t="str">
        <f>BD!B14</f>
        <v>Coronel Hevia</v>
      </c>
      <c r="C13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8.6444444444444439</v>
      </c>
      <c r="D13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8.4666666666666668</v>
      </c>
      <c r="E13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8.6555555555555568</v>
      </c>
      <c r="F13" s="1">
        <f>BD!H14</f>
        <v>7</v>
      </c>
      <c r="G13" s="1">
        <f>BD!I14</f>
        <v>9</v>
      </c>
      <c r="H13" s="1">
        <f>BD!J14</f>
        <v>6</v>
      </c>
      <c r="I13" s="1">
        <f>BD!K14</f>
        <v>7</v>
      </c>
      <c r="J13" s="1">
        <f>BD!L14</f>
        <v>8</v>
      </c>
      <c r="K13" s="1">
        <f>BD!M14</f>
        <v>8</v>
      </c>
      <c r="L13" s="1">
        <f>BD!N14</f>
        <v>3</v>
      </c>
      <c r="M13" s="1">
        <f>BD!O14</f>
        <v>10</v>
      </c>
      <c r="N13" s="1">
        <f>BD!P14</f>
        <v>9</v>
      </c>
      <c r="O13" s="1">
        <f>BD!Q14</f>
        <v>7</v>
      </c>
      <c r="P13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74</v>
      </c>
      <c r="Q13" s="1">
        <f>Tabla1[[#This Row],[TOTALES]]-Tabla1[[#This Row],[POR]]</f>
        <v>71</v>
      </c>
      <c r="R13" s="1">
        <f>Tabla1[[#This Row],[RES]]+Tabla1[[#This Row],[MAR]]+Tabla1[[#This Row],[REM]]+Tabla1[[#This Row],[RAP]]+Tabla1[[#This Row],[POD]]+Tabla1[[#This Row],[PAT]]</f>
        <v>47</v>
      </c>
    </row>
    <row r="14" spans="1:25" x14ac:dyDescent="0.25">
      <c r="A14" s="1">
        <f>BD!A15</f>
        <v>35</v>
      </c>
      <c r="B14" s="1" t="str">
        <f>BD!B15</f>
        <v>Marcel Zeciu</v>
      </c>
      <c r="C14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7.833333333333333</v>
      </c>
      <c r="D14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8.1611111111111114</v>
      </c>
      <c r="E14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7.8888888888888893</v>
      </c>
      <c r="F14" s="1">
        <f>BD!H15</f>
        <v>7</v>
      </c>
      <c r="G14" s="1">
        <f>BD!I15</f>
        <v>9</v>
      </c>
      <c r="H14" s="1">
        <f>BD!J15</f>
        <v>5</v>
      </c>
      <c r="I14" s="1">
        <f>BD!K15</f>
        <v>8</v>
      </c>
      <c r="J14" s="1">
        <f>BD!L15</f>
        <v>6</v>
      </c>
      <c r="K14" s="1">
        <f>BD!M15</f>
        <v>9</v>
      </c>
      <c r="L14" s="1">
        <f>BD!N15</f>
        <v>3</v>
      </c>
      <c r="M14" s="1">
        <f>BD!O15</f>
        <v>4</v>
      </c>
      <c r="N14" s="1">
        <f>BD!P15</f>
        <v>7</v>
      </c>
      <c r="O14" s="1">
        <f>BD!Q15</f>
        <v>9</v>
      </c>
      <c r="P14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67</v>
      </c>
      <c r="Q14" s="1">
        <f>Tabla1[[#This Row],[TOTALES]]-Tabla1[[#This Row],[POR]]</f>
        <v>64</v>
      </c>
      <c r="R14" s="1">
        <f>Tabla1[[#This Row],[RES]]+Tabla1[[#This Row],[MAR]]+Tabla1[[#This Row],[REM]]+Tabla1[[#This Row],[RAP]]+Tabla1[[#This Row],[POD]]+Tabla1[[#This Row],[PAT]]</f>
        <v>45</v>
      </c>
    </row>
    <row r="15" spans="1:25" x14ac:dyDescent="0.25">
      <c r="A15" s="1">
        <f>BD!A16</f>
        <v>36</v>
      </c>
      <c r="B15" s="1" t="str">
        <f>BD!B16</f>
        <v>Eriberto Justin</v>
      </c>
      <c r="C15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8.2277777777777779</v>
      </c>
      <c r="D15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8.2055555555555557</v>
      </c>
      <c r="E15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8.1111111111111107</v>
      </c>
      <c r="F15" s="1">
        <f>BD!H16</f>
        <v>8</v>
      </c>
      <c r="G15" s="1">
        <f>BD!I16</f>
        <v>9</v>
      </c>
      <c r="H15" s="1">
        <f>BD!J16</f>
        <v>7</v>
      </c>
      <c r="I15" s="1">
        <f>BD!K16</f>
        <v>8</v>
      </c>
      <c r="J15" s="1">
        <f>BD!L16</f>
        <v>7</v>
      </c>
      <c r="K15" s="1">
        <f>BD!M16</f>
        <v>8</v>
      </c>
      <c r="L15" s="1">
        <f>BD!N16</f>
        <v>2</v>
      </c>
      <c r="M15" s="1">
        <f>BD!O16</f>
        <v>6</v>
      </c>
      <c r="N15" s="1">
        <f>BD!P16</f>
        <v>8</v>
      </c>
      <c r="O15" s="1">
        <f>BD!Q16</f>
        <v>7</v>
      </c>
      <c r="P15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70</v>
      </c>
      <c r="Q15" s="1">
        <f>Tabla1[[#This Row],[TOTALES]]-Tabla1[[#This Row],[POR]]</f>
        <v>68</v>
      </c>
      <c r="R15" s="1">
        <f>Tabla1[[#This Row],[RES]]+Tabla1[[#This Row],[MAR]]+Tabla1[[#This Row],[REM]]+Tabla1[[#This Row],[RAP]]+Tabla1[[#This Row],[POD]]+Tabla1[[#This Row],[PAT]]</f>
        <v>46</v>
      </c>
      <c r="Y15" s="1"/>
    </row>
    <row r="16" spans="1:25" x14ac:dyDescent="0.25">
      <c r="A16" s="1">
        <f>BD!A17</f>
        <v>37</v>
      </c>
      <c r="B16" s="1" t="str">
        <f>BD!B17</f>
        <v>Hardy Nilsson</v>
      </c>
      <c r="C16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8.5777777777777775</v>
      </c>
      <c r="D16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8.3611111111111107</v>
      </c>
      <c r="E16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8.4555555555555557</v>
      </c>
      <c r="F16" s="1">
        <f>BD!H17</f>
        <v>5</v>
      </c>
      <c r="G16" s="1">
        <f>BD!I17</f>
        <v>9</v>
      </c>
      <c r="H16" s="1">
        <f>BD!J17</f>
        <v>7</v>
      </c>
      <c r="I16" s="1">
        <f>BD!K17</f>
        <v>10</v>
      </c>
      <c r="J16" s="1">
        <f>BD!L17</f>
        <v>8</v>
      </c>
      <c r="K16" s="1">
        <f>BD!M17</f>
        <v>7</v>
      </c>
      <c r="L16" s="1">
        <f>BD!N17</f>
        <v>1</v>
      </c>
      <c r="M16" s="1">
        <f>BD!O17</f>
        <v>6</v>
      </c>
      <c r="N16" s="1">
        <f>BD!P17</f>
        <v>8</v>
      </c>
      <c r="O16" s="1">
        <f>BD!Q17</f>
        <v>10</v>
      </c>
      <c r="P16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71</v>
      </c>
      <c r="Q16" s="1">
        <f>Tabla1[[#This Row],[TOTALES]]-Tabla1[[#This Row],[POR]]</f>
        <v>70</v>
      </c>
      <c r="R16" s="1">
        <f>Tabla1[[#This Row],[RES]]+Tabla1[[#This Row],[MAR]]+Tabla1[[#This Row],[REM]]+Tabla1[[#This Row],[RAP]]+Tabla1[[#This Row],[POD]]+Tabla1[[#This Row],[PAT]]</f>
        <v>49</v>
      </c>
    </row>
    <row r="17" spans="1:18" x14ac:dyDescent="0.25">
      <c r="A17" s="1">
        <f>BD!A18</f>
        <v>40</v>
      </c>
      <c r="B17" s="1" t="str">
        <f>BD!B18</f>
        <v>Anxel Saez</v>
      </c>
      <c r="C17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6.0611111111111109</v>
      </c>
      <c r="D17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6.0388888888888888</v>
      </c>
      <c r="E17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6.3666666666666663</v>
      </c>
      <c r="F17" s="1">
        <f>BD!H18</f>
        <v>8</v>
      </c>
      <c r="G17" s="1">
        <f>BD!I18</f>
        <v>5</v>
      </c>
      <c r="H17" s="1">
        <f>BD!J18</f>
        <v>5</v>
      </c>
      <c r="I17" s="1">
        <f>BD!K18</f>
        <v>10</v>
      </c>
      <c r="J17" s="1">
        <f>BD!L18</f>
        <v>6</v>
      </c>
      <c r="K17" s="1">
        <f>BD!M18</f>
        <v>2</v>
      </c>
      <c r="L17" s="1">
        <f>BD!N18</f>
        <v>10</v>
      </c>
      <c r="M17" s="1">
        <f>BD!O18</f>
        <v>8</v>
      </c>
      <c r="N17" s="1">
        <f>BD!P18</f>
        <v>2</v>
      </c>
      <c r="O17" s="1">
        <f>BD!Q18</f>
        <v>7</v>
      </c>
      <c r="P17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63</v>
      </c>
      <c r="Q17" s="1">
        <f>Tabla1[[#This Row],[TOTALES]]-Tabla1[[#This Row],[POR]]</f>
        <v>53</v>
      </c>
      <c r="R17" s="1">
        <f>Tabla1[[#This Row],[RES]]+Tabla1[[#This Row],[MAR]]+Tabla1[[#This Row],[REM]]+Tabla1[[#This Row],[RAP]]+Tabla1[[#This Row],[POD]]+Tabla1[[#This Row],[PAT]]</f>
        <v>27</v>
      </c>
    </row>
    <row r="18" spans="1:18" x14ac:dyDescent="0.25">
      <c r="A18" s="1">
        <f>BD!A19</f>
        <v>41</v>
      </c>
      <c r="B18" s="1" t="str">
        <f>BD!B19</f>
        <v>Coronel Balboa</v>
      </c>
      <c r="C18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7.9333333333333336</v>
      </c>
      <c r="D18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8.6277777777777782</v>
      </c>
      <c r="E18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8.1555555555555568</v>
      </c>
      <c r="F18" s="1">
        <f>BD!H19</f>
        <v>9</v>
      </c>
      <c r="G18" s="1">
        <f>BD!I19</f>
        <v>9</v>
      </c>
      <c r="H18" s="1">
        <f>BD!J19</f>
        <v>7</v>
      </c>
      <c r="I18" s="1">
        <f>BD!K19</f>
        <v>8</v>
      </c>
      <c r="J18" s="1">
        <f>BD!L19</f>
        <v>9</v>
      </c>
      <c r="K18" s="1">
        <f>BD!M19</f>
        <v>9</v>
      </c>
      <c r="L18" s="1">
        <f>BD!N19</f>
        <v>2</v>
      </c>
      <c r="M18" s="1">
        <f>BD!O19</f>
        <v>5</v>
      </c>
      <c r="N18" s="1">
        <f>BD!P19</f>
        <v>5</v>
      </c>
      <c r="O18" s="1">
        <f>BD!Q19</f>
        <v>8</v>
      </c>
      <c r="P18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71</v>
      </c>
      <c r="Q18" s="1">
        <f>Tabla1[[#This Row],[TOTALES]]-Tabla1[[#This Row],[POR]]</f>
        <v>69</v>
      </c>
      <c r="R18" s="1">
        <f>Tabla1[[#This Row],[RES]]+Tabla1[[#This Row],[MAR]]+Tabla1[[#This Row],[REM]]+Tabla1[[#This Row],[RAP]]+Tabla1[[#This Row],[POD]]+Tabla1[[#This Row],[PAT]]</f>
        <v>47</v>
      </c>
    </row>
    <row r="19" spans="1:18" x14ac:dyDescent="0.25">
      <c r="A19" s="1">
        <f>BD!A20</f>
        <v>42</v>
      </c>
      <c r="B19" s="1" t="str">
        <f>BD!B20</f>
        <v>Coronel Coira</v>
      </c>
      <c r="C19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8.6833333333333336</v>
      </c>
      <c r="D19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8.5388888888888879</v>
      </c>
      <c r="E19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8.5888888888888886</v>
      </c>
      <c r="F19" s="1">
        <f>BD!H20</f>
        <v>5</v>
      </c>
      <c r="G19" s="1">
        <f>BD!I20</f>
        <v>9</v>
      </c>
      <c r="H19" s="1">
        <f>BD!J20</f>
        <v>9</v>
      </c>
      <c r="I19" s="1">
        <f>BD!K20</f>
        <v>7</v>
      </c>
      <c r="J19" s="1">
        <f>BD!L20</f>
        <v>6</v>
      </c>
      <c r="K19" s="1">
        <f>BD!M20</f>
        <v>8</v>
      </c>
      <c r="L19" s="1">
        <f>BD!N20</f>
        <v>3</v>
      </c>
      <c r="M19" s="1">
        <f>BD!O20</f>
        <v>7</v>
      </c>
      <c r="N19" s="1">
        <f>BD!P20</f>
        <v>9</v>
      </c>
      <c r="O19" s="1">
        <f>BD!Q20</f>
        <v>9</v>
      </c>
      <c r="P19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72</v>
      </c>
      <c r="Q19" s="1">
        <f>Tabla1[[#This Row],[TOTALES]]-Tabla1[[#This Row],[POR]]</f>
        <v>69</v>
      </c>
      <c r="R19" s="1">
        <f>Tabla1[[#This Row],[RES]]+Tabla1[[#This Row],[MAR]]+Tabla1[[#This Row],[REM]]+Tabla1[[#This Row],[RAP]]+Tabla1[[#This Row],[POD]]+Tabla1[[#This Row],[PAT]]</f>
        <v>50</v>
      </c>
    </row>
    <row r="20" spans="1:18" x14ac:dyDescent="0.25">
      <c r="A20" s="1">
        <f>BD!A21</f>
        <v>44</v>
      </c>
      <c r="B20" s="1" t="str">
        <f>BD!B21</f>
        <v>Eugenio Odol</v>
      </c>
      <c r="C20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8.1333333333333329</v>
      </c>
      <c r="D20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8.283333333333335</v>
      </c>
      <c r="E20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8.1666666666666661</v>
      </c>
      <c r="F20" s="1">
        <f>BD!H21</f>
        <v>8</v>
      </c>
      <c r="G20" s="1">
        <f>BD!I21</f>
        <v>9</v>
      </c>
      <c r="H20" s="1">
        <f>BD!J21</f>
        <v>6</v>
      </c>
      <c r="I20" s="1">
        <f>BD!K21</f>
        <v>9</v>
      </c>
      <c r="J20" s="1">
        <f>BD!L21</f>
        <v>7</v>
      </c>
      <c r="K20" s="1">
        <f>BD!M21</f>
        <v>8</v>
      </c>
      <c r="L20" s="1">
        <f>BD!N21</f>
        <v>3</v>
      </c>
      <c r="M20" s="1">
        <f>BD!O21</f>
        <v>6</v>
      </c>
      <c r="N20" s="1">
        <f>BD!P21</f>
        <v>7</v>
      </c>
      <c r="O20" s="1">
        <f>BD!Q21</f>
        <v>8</v>
      </c>
      <c r="P20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71</v>
      </c>
      <c r="Q20" s="1">
        <f>Tabla1[[#This Row],[TOTALES]]-Tabla1[[#This Row],[POR]]</f>
        <v>68</v>
      </c>
      <c r="R20" s="1">
        <f>Tabla1[[#This Row],[RES]]+Tabla1[[#This Row],[MAR]]+Tabla1[[#This Row],[REM]]+Tabla1[[#This Row],[RAP]]+Tabla1[[#This Row],[POD]]+Tabla1[[#This Row],[PAT]]</f>
        <v>45</v>
      </c>
    </row>
    <row r="21" spans="1:18" x14ac:dyDescent="0.25">
      <c r="A21" s="1">
        <f>BD!A22</f>
        <v>51</v>
      </c>
      <c r="B21" s="1" t="str">
        <f>BD!B22</f>
        <v>Pablo Ballesteros</v>
      </c>
      <c r="C21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8.3000000000000007</v>
      </c>
      <c r="D21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7.8944444444444439</v>
      </c>
      <c r="E21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8.0888888888888886</v>
      </c>
      <c r="F21" s="1">
        <f>BD!H22</f>
        <v>6</v>
      </c>
      <c r="G21" s="1">
        <f>BD!I22</f>
        <v>9</v>
      </c>
      <c r="H21" s="1">
        <f>BD!J22</f>
        <v>6</v>
      </c>
      <c r="I21" s="1">
        <f>BD!K22</f>
        <v>7</v>
      </c>
      <c r="J21" s="1">
        <f>BD!L22</f>
        <v>7</v>
      </c>
      <c r="K21" s="1">
        <f>BD!M22</f>
        <v>6</v>
      </c>
      <c r="L21" s="1">
        <f>BD!N22</f>
        <v>5</v>
      </c>
      <c r="M21" s="1">
        <f>BD!O22</f>
        <v>5</v>
      </c>
      <c r="N21" s="1">
        <f>BD!P22</f>
        <v>8</v>
      </c>
      <c r="O21" s="1">
        <f>BD!Q22</f>
        <v>10</v>
      </c>
      <c r="P21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69</v>
      </c>
      <c r="Q21" s="1">
        <f>Tabla1[[#This Row],[TOTALES]]-Tabla1[[#This Row],[POR]]</f>
        <v>64</v>
      </c>
      <c r="R21" s="1">
        <f>Tabla1[[#This Row],[RES]]+Tabla1[[#This Row],[MAR]]+Tabla1[[#This Row],[REM]]+Tabla1[[#This Row],[RAP]]+Tabla1[[#This Row],[POD]]+Tabla1[[#This Row],[PAT]]</f>
        <v>46</v>
      </c>
    </row>
    <row r="22" spans="1:18" x14ac:dyDescent="0.25">
      <c r="A22" s="1">
        <f>BD!A23</f>
        <v>52</v>
      </c>
      <c r="B22" s="1" t="str">
        <f>BD!B23</f>
        <v>Francesco Sarrate</v>
      </c>
      <c r="C22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8.1055555555555543</v>
      </c>
      <c r="D22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8.4833333333333325</v>
      </c>
      <c r="E22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8.3222222222222229</v>
      </c>
      <c r="F22" s="1">
        <f>BD!H23</f>
        <v>8</v>
      </c>
      <c r="G22" s="1">
        <f>BD!I23</f>
        <v>9</v>
      </c>
      <c r="H22" s="1">
        <f>BD!J23</f>
        <v>8</v>
      </c>
      <c r="I22" s="1">
        <f>BD!K23</f>
        <v>10</v>
      </c>
      <c r="J22" s="1">
        <f>BD!L23</f>
        <v>7</v>
      </c>
      <c r="K22" s="1">
        <f>BD!M23</f>
        <v>8</v>
      </c>
      <c r="L22" s="1">
        <f>BD!N23</f>
        <v>2</v>
      </c>
      <c r="M22" s="1">
        <f>BD!O23</f>
        <v>8</v>
      </c>
      <c r="N22" s="1">
        <f>BD!P23</f>
        <v>6</v>
      </c>
      <c r="O22" s="1">
        <f>BD!Q23</f>
        <v>7</v>
      </c>
      <c r="P22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73</v>
      </c>
      <c r="Q22" s="1">
        <f>Tabla1[[#This Row],[TOTALES]]-Tabla1[[#This Row],[POR]]</f>
        <v>71</v>
      </c>
      <c r="R22" s="1">
        <f>Tabla1[[#This Row],[RES]]+Tabla1[[#This Row],[MAR]]+Tabla1[[#This Row],[REM]]+Tabla1[[#This Row],[RAP]]+Tabla1[[#This Row],[POD]]+Tabla1[[#This Row],[PAT]]</f>
        <v>45</v>
      </c>
    </row>
    <row r="23" spans="1:18" x14ac:dyDescent="0.25">
      <c r="A23" s="1">
        <f>BD!A24</f>
        <v>53</v>
      </c>
      <c r="B23" s="1" t="str">
        <f>BD!B24</f>
        <v>Romeo Bassett</v>
      </c>
      <c r="C23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7.9111111111111097</v>
      </c>
      <c r="D23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8.3222222222222229</v>
      </c>
      <c r="E23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8.2222222222222214</v>
      </c>
      <c r="F23" s="1">
        <f>BD!H24</f>
        <v>7</v>
      </c>
      <c r="G23" s="1">
        <f>BD!I24</f>
        <v>10</v>
      </c>
      <c r="H23" s="1">
        <f>BD!J24</f>
        <v>7</v>
      </c>
      <c r="I23" s="1">
        <f>BD!K24</f>
        <v>5</v>
      </c>
      <c r="J23" s="1">
        <f>BD!L24</f>
        <v>6</v>
      </c>
      <c r="K23" s="1">
        <f>BD!M24</f>
        <v>8</v>
      </c>
      <c r="L23" s="1">
        <f>BD!N24</f>
        <v>5</v>
      </c>
      <c r="M23" s="1">
        <f>BD!O24</f>
        <v>8</v>
      </c>
      <c r="N23" s="1">
        <f>BD!P24</f>
        <v>6</v>
      </c>
      <c r="O23" s="1">
        <f>BD!Q24</f>
        <v>8</v>
      </c>
      <c r="P23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70</v>
      </c>
      <c r="Q23" s="1">
        <f>Tabla1[[#This Row],[TOTALES]]-Tabla1[[#This Row],[POR]]</f>
        <v>65</v>
      </c>
      <c r="R23" s="1">
        <f>Tabla1[[#This Row],[RES]]+Tabla1[[#This Row],[MAR]]+Tabla1[[#This Row],[REM]]+Tabla1[[#This Row],[RAP]]+Tabla1[[#This Row],[POD]]+Tabla1[[#This Row],[PAT]]</f>
        <v>45</v>
      </c>
    </row>
    <row r="24" spans="1:18" x14ac:dyDescent="0.25">
      <c r="A24" s="1">
        <f>BD!A25</f>
        <v>54</v>
      </c>
      <c r="B24" s="1" t="str">
        <f>BD!B25</f>
        <v>Coronel Estrada</v>
      </c>
      <c r="C24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8.7222222222222214</v>
      </c>
      <c r="D24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8.3666666666666671</v>
      </c>
      <c r="E24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8.5222222222222204</v>
      </c>
      <c r="F24" s="1">
        <f>BD!H25</f>
        <v>6</v>
      </c>
      <c r="G24" s="1">
        <f>BD!I25</f>
        <v>9</v>
      </c>
      <c r="H24" s="1">
        <f>BD!J25</f>
        <v>9</v>
      </c>
      <c r="I24" s="1">
        <f>BD!K25</f>
        <v>8</v>
      </c>
      <c r="J24" s="1">
        <f>BD!L25</f>
        <v>7</v>
      </c>
      <c r="K24" s="1">
        <f>BD!M25</f>
        <v>7</v>
      </c>
      <c r="L24" s="1">
        <f>BD!N25</f>
        <v>0</v>
      </c>
      <c r="M24" s="1">
        <f>BD!O25</f>
        <v>7</v>
      </c>
      <c r="N24" s="1">
        <f>BD!P25</f>
        <v>9</v>
      </c>
      <c r="O24" s="1">
        <f>BD!Q25</f>
        <v>9</v>
      </c>
      <c r="P24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71</v>
      </c>
      <c r="Q24" s="1">
        <f>Tabla1[[#This Row],[TOTALES]]-Tabla1[[#This Row],[POR]]</f>
        <v>71</v>
      </c>
      <c r="R24" s="1">
        <f>Tabla1[[#This Row],[RES]]+Tabla1[[#This Row],[MAR]]+Tabla1[[#This Row],[REM]]+Tabla1[[#This Row],[RAP]]+Tabla1[[#This Row],[POD]]+Tabla1[[#This Row],[PAT]]</f>
        <v>50</v>
      </c>
    </row>
    <row r="25" spans="1:18" x14ac:dyDescent="0.25">
      <c r="A25" s="1">
        <f>BD!A26</f>
        <v>55</v>
      </c>
      <c r="B25" s="1" t="str">
        <f>BD!B26</f>
        <v>Costică Sârbu</v>
      </c>
      <c r="C25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8.2388888888888889</v>
      </c>
      <c r="D25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7.8944444444444439</v>
      </c>
      <c r="E25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8.0666666666666664</v>
      </c>
      <c r="F25" s="1">
        <f>BD!H26</f>
        <v>5</v>
      </c>
      <c r="G25" s="1">
        <f>BD!I26</f>
        <v>9</v>
      </c>
      <c r="H25" s="1">
        <f>BD!J26</f>
        <v>9</v>
      </c>
      <c r="I25" s="1">
        <f>BD!K26</f>
        <v>7</v>
      </c>
      <c r="J25" s="1">
        <f>BD!L26</f>
        <v>7</v>
      </c>
      <c r="K25" s="1">
        <f>BD!M26</f>
        <v>6</v>
      </c>
      <c r="L25" s="1">
        <f>BD!N26</f>
        <v>2</v>
      </c>
      <c r="M25" s="1">
        <f>BD!O26</f>
        <v>7</v>
      </c>
      <c r="N25" s="1">
        <f>BD!P26</f>
        <v>8</v>
      </c>
      <c r="O25" s="1">
        <f>BD!Q26</f>
        <v>8</v>
      </c>
      <c r="P25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68</v>
      </c>
      <c r="Q25" s="1">
        <f>Tabla1[[#This Row],[TOTALES]]-Tabla1[[#This Row],[POR]]</f>
        <v>66</v>
      </c>
      <c r="R25" s="1">
        <f>Tabla1[[#This Row],[RES]]+Tabla1[[#This Row],[MAR]]+Tabla1[[#This Row],[REM]]+Tabla1[[#This Row],[RAP]]+Tabla1[[#This Row],[POD]]+Tabla1[[#This Row],[PAT]]</f>
        <v>47</v>
      </c>
    </row>
    <row r="26" spans="1:18" x14ac:dyDescent="0.25">
      <c r="A26" s="1">
        <f>BD!A27</f>
        <v>56</v>
      </c>
      <c r="B26" s="1" t="str">
        <f>BD!B27</f>
        <v>Songur Deniz</v>
      </c>
      <c r="C26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8.4166666666666661</v>
      </c>
      <c r="D26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7.8277777777777784</v>
      </c>
      <c r="E26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8.0555555555555554</v>
      </c>
      <c r="F26" s="1">
        <f>BD!H27</f>
        <v>6</v>
      </c>
      <c r="G26" s="1">
        <f>BD!I27</f>
        <v>9</v>
      </c>
      <c r="H26" s="1">
        <f>BD!J27</f>
        <v>7</v>
      </c>
      <c r="I26" s="1">
        <f>BD!K27</f>
        <v>8</v>
      </c>
      <c r="J26" s="1">
        <f>BD!L27</f>
        <v>8</v>
      </c>
      <c r="K26" s="1">
        <f>BD!M27</f>
        <v>6</v>
      </c>
      <c r="L26" s="1">
        <f>BD!N27</f>
        <v>1</v>
      </c>
      <c r="M26" s="1">
        <f>BD!O27</f>
        <v>6</v>
      </c>
      <c r="N26" s="1">
        <f>BD!P27</f>
        <v>9</v>
      </c>
      <c r="O26" s="1">
        <f>BD!Q27</f>
        <v>8</v>
      </c>
      <c r="P26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68</v>
      </c>
      <c r="Q26" s="1">
        <f>Tabla1[[#This Row],[TOTALES]]-Tabla1[[#This Row],[POR]]</f>
        <v>67</v>
      </c>
      <c r="R26" s="1">
        <f>Tabla1[[#This Row],[RES]]+Tabla1[[#This Row],[MAR]]+Tabla1[[#This Row],[REM]]+Tabla1[[#This Row],[RAP]]+Tabla1[[#This Row],[POD]]+Tabla1[[#This Row],[PAT]]</f>
        <v>47</v>
      </c>
    </row>
    <row r="27" spans="1:18" x14ac:dyDescent="0.25">
      <c r="A27" s="1">
        <f>BD!A28</f>
        <v>61</v>
      </c>
      <c r="B27" s="1" t="str">
        <f>BD!B28</f>
        <v>Coronel Capitan</v>
      </c>
      <c r="C27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7.9777777777777787</v>
      </c>
      <c r="D27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7.8555555555555543</v>
      </c>
      <c r="E27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7.9111111111111097</v>
      </c>
      <c r="F27" s="1">
        <f>BD!H28</f>
        <v>2</v>
      </c>
      <c r="G27" s="1">
        <f>BD!I28</f>
        <v>10</v>
      </c>
      <c r="H27" s="1">
        <f>BD!J28</f>
        <v>9</v>
      </c>
      <c r="I27" s="1">
        <f>BD!K28</f>
        <v>4</v>
      </c>
      <c r="J27" s="1">
        <f>BD!L28</f>
        <v>7</v>
      </c>
      <c r="K27" s="1">
        <f>BD!M28</f>
        <v>7</v>
      </c>
      <c r="L27" s="1">
        <f>BD!N28</f>
        <v>1</v>
      </c>
      <c r="M27" s="1">
        <f>BD!O28</f>
        <v>7</v>
      </c>
      <c r="N27" s="1">
        <f>BD!P28</f>
        <v>8</v>
      </c>
      <c r="O27" s="1">
        <f>BD!Q28</f>
        <v>8</v>
      </c>
      <c r="P27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63</v>
      </c>
      <c r="Q27" s="1">
        <f>Tabla1[[#This Row],[TOTALES]]-Tabla1[[#This Row],[POR]]</f>
        <v>62</v>
      </c>
      <c r="R27" s="1">
        <f>Tabla1[[#This Row],[RES]]+Tabla1[[#This Row],[MAR]]+Tabla1[[#This Row],[REM]]+Tabla1[[#This Row],[RAP]]+Tabla1[[#This Row],[POD]]+Tabla1[[#This Row],[PAT]]</f>
        <v>49</v>
      </c>
    </row>
    <row r="28" spans="1:18" x14ac:dyDescent="0.25">
      <c r="A28" s="1">
        <f>BD!A29</f>
        <v>71</v>
      </c>
      <c r="B28" s="1" t="str">
        <f>BD!B29</f>
        <v>Coronel Peña</v>
      </c>
      <c r="C28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8.4777777777777796</v>
      </c>
      <c r="D28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7.9666666666666668</v>
      </c>
      <c r="E28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8.1777777777777771</v>
      </c>
      <c r="F28" s="1">
        <f>BD!H29</f>
        <v>4</v>
      </c>
      <c r="G28" s="1">
        <f>BD!I29</f>
        <v>9</v>
      </c>
      <c r="H28" s="1">
        <f>BD!J29</f>
        <v>9</v>
      </c>
      <c r="I28" s="1">
        <f>BD!K29</f>
        <v>6</v>
      </c>
      <c r="J28" s="1">
        <f>BD!L29</f>
        <v>6</v>
      </c>
      <c r="K28" s="1">
        <f>BD!M29</f>
        <v>7</v>
      </c>
      <c r="L28" s="1">
        <f>BD!N29</f>
        <v>1</v>
      </c>
      <c r="M28" s="1">
        <f>BD!O29</f>
        <v>7</v>
      </c>
      <c r="N28" s="1">
        <f>BD!P29</f>
        <v>10</v>
      </c>
      <c r="O28" s="1">
        <f>BD!Q29</f>
        <v>8</v>
      </c>
      <c r="P28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67</v>
      </c>
      <c r="Q28" s="1">
        <f>Tabla1[[#This Row],[TOTALES]]-Tabla1[[#This Row],[POR]]</f>
        <v>66</v>
      </c>
      <c r="R28" s="1">
        <f>Tabla1[[#This Row],[RES]]+Tabla1[[#This Row],[MAR]]+Tabla1[[#This Row],[REM]]+Tabla1[[#This Row],[RAP]]+Tabla1[[#This Row],[POD]]+Tabla1[[#This Row],[PAT]]</f>
        <v>49</v>
      </c>
    </row>
    <row r="29" spans="1:18" x14ac:dyDescent="0.25">
      <c r="A29" s="1">
        <f>BD!A30</f>
        <v>81</v>
      </c>
      <c r="B29" s="1" t="str">
        <f>BD!B30</f>
        <v>Coronel Llorca</v>
      </c>
      <c r="C29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7.3944444444444439</v>
      </c>
      <c r="D29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8.1777777777777771</v>
      </c>
      <c r="E29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7.6222222222222218</v>
      </c>
      <c r="F29" s="1">
        <f>BD!H30</f>
        <v>2</v>
      </c>
      <c r="G29" s="1">
        <f>BD!I30</f>
        <v>10</v>
      </c>
      <c r="H29" s="1">
        <f>BD!J30</f>
        <v>8</v>
      </c>
      <c r="I29" s="1">
        <f>BD!K30</f>
        <v>3</v>
      </c>
      <c r="J29" s="1">
        <f>BD!L30</f>
        <v>8</v>
      </c>
      <c r="K29" s="1">
        <f>BD!M30</f>
        <v>10</v>
      </c>
      <c r="L29" s="1">
        <f>BD!N30</f>
        <v>2</v>
      </c>
      <c r="M29" s="1">
        <f>BD!O30</f>
        <v>5</v>
      </c>
      <c r="N29" s="1">
        <f>BD!P30</f>
        <v>6</v>
      </c>
      <c r="O29" s="1">
        <f>BD!Q30</f>
        <v>7</v>
      </c>
      <c r="P29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61</v>
      </c>
      <c r="Q29" s="1">
        <f>Tabla1[[#This Row],[TOTALES]]-Tabla1[[#This Row],[POR]]</f>
        <v>59</v>
      </c>
      <c r="R29" s="1">
        <f>Tabla1[[#This Row],[RES]]+Tabla1[[#This Row],[MAR]]+Tabla1[[#This Row],[REM]]+Tabla1[[#This Row],[RAP]]+Tabla1[[#This Row],[POD]]+Tabla1[[#This Row],[PAT]]</f>
        <v>49</v>
      </c>
    </row>
    <row r="30" spans="1:18" x14ac:dyDescent="0.25">
      <c r="A30" s="1">
        <f>BD!A31</f>
        <v>82</v>
      </c>
      <c r="B30" s="1" t="str">
        <f>BD!B31</f>
        <v>Coronel Reyes</v>
      </c>
      <c r="C30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7.4722222222222223</v>
      </c>
      <c r="D30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7.2722222222222221</v>
      </c>
      <c r="E30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6.8555555555555561</v>
      </c>
      <c r="F30" s="1">
        <f>BD!H31</f>
        <v>2</v>
      </c>
      <c r="G30" s="1">
        <f>BD!I31</f>
        <v>9</v>
      </c>
      <c r="H30" s="1">
        <f>BD!J31</f>
        <v>8</v>
      </c>
      <c r="I30" s="1">
        <f>BD!K31</f>
        <v>2</v>
      </c>
      <c r="J30" s="1">
        <f>BD!L31</f>
        <v>7</v>
      </c>
      <c r="K30" s="1">
        <f>BD!M31</f>
        <v>9</v>
      </c>
      <c r="L30" s="1">
        <f>BD!N31</f>
        <v>1</v>
      </c>
      <c r="M30" s="1">
        <f>BD!O31</f>
        <v>0</v>
      </c>
      <c r="N30" s="1">
        <f>BD!P31</f>
        <v>10</v>
      </c>
      <c r="O30" s="1">
        <f>BD!Q31</f>
        <v>6</v>
      </c>
      <c r="P30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54</v>
      </c>
      <c r="Q30" s="1">
        <f>Tabla1[[#This Row],[TOTALES]]-Tabla1[[#This Row],[POR]]</f>
        <v>53</v>
      </c>
      <c r="R30" s="1">
        <f>Tabla1[[#This Row],[RES]]+Tabla1[[#This Row],[MAR]]+Tabla1[[#This Row],[REM]]+Tabla1[[#This Row],[RAP]]+Tabla1[[#This Row],[POD]]+Tabla1[[#This Row],[PAT]]</f>
        <v>49</v>
      </c>
    </row>
    <row r="31" spans="1:18" x14ac:dyDescent="0.25">
      <c r="A31" s="1">
        <f>BD!A32</f>
        <v>83</v>
      </c>
      <c r="B31" s="1" t="str">
        <f>BD!B32</f>
        <v>Coronel Ocaña</v>
      </c>
      <c r="C31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7.4277777777777771</v>
      </c>
      <c r="D31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7.4555555555555548</v>
      </c>
      <c r="E31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7.4222222222222234</v>
      </c>
      <c r="F31" s="1">
        <f>BD!H32</f>
        <v>2</v>
      </c>
      <c r="G31" s="1">
        <f>BD!I32</f>
        <v>9</v>
      </c>
      <c r="H31" s="1">
        <f>BD!J32</f>
        <v>6</v>
      </c>
      <c r="I31" s="1">
        <f>BD!K32</f>
        <v>5</v>
      </c>
      <c r="J31" s="1">
        <f>BD!L32</f>
        <v>6</v>
      </c>
      <c r="K31" s="1">
        <f>BD!M32</f>
        <v>8</v>
      </c>
      <c r="L31" s="1">
        <f>BD!N32</f>
        <v>1</v>
      </c>
      <c r="M31" s="1">
        <f>BD!O32</f>
        <v>6</v>
      </c>
      <c r="N31" s="1">
        <f>BD!P32</f>
        <v>8</v>
      </c>
      <c r="O31" s="1">
        <f>BD!Q32</f>
        <v>8</v>
      </c>
      <c r="P31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59</v>
      </c>
      <c r="Q31" s="1">
        <f>Tabla1[[#This Row],[TOTALES]]-Tabla1[[#This Row],[POR]]</f>
        <v>58</v>
      </c>
      <c r="R31" s="1">
        <f>Tabla1[[#This Row],[RES]]+Tabla1[[#This Row],[MAR]]+Tabla1[[#This Row],[REM]]+Tabla1[[#This Row],[RAP]]+Tabla1[[#This Row],[POD]]+Tabla1[[#This Row],[PAT]]</f>
        <v>45</v>
      </c>
    </row>
    <row r="32" spans="1:18" x14ac:dyDescent="0.25">
      <c r="A32" s="1">
        <f>BD!A33</f>
        <v>91</v>
      </c>
      <c r="B32" s="1" t="str">
        <f>BD!B33</f>
        <v>Coronel Paredes</v>
      </c>
      <c r="C32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7.0277777777777777</v>
      </c>
      <c r="D32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6.0722222222222211</v>
      </c>
      <c r="E32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6.2777777777777777</v>
      </c>
      <c r="F32" s="1">
        <f>BD!H33</f>
        <v>2</v>
      </c>
      <c r="G32" s="1">
        <f>BD!I33</f>
        <v>9</v>
      </c>
      <c r="H32" s="1">
        <f>BD!J33</f>
        <v>7</v>
      </c>
      <c r="I32" s="1">
        <f>BD!K33</f>
        <v>4</v>
      </c>
      <c r="J32" s="1">
        <f>BD!L33</f>
        <v>6</v>
      </c>
      <c r="K32" s="1">
        <f>BD!M33</f>
        <v>4</v>
      </c>
      <c r="L32" s="1">
        <f>BD!N33</f>
        <v>1</v>
      </c>
      <c r="M32" s="1">
        <f>BD!O33</f>
        <v>1</v>
      </c>
      <c r="N32" s="1">
        <f>BD!P33</f>
        <v>9</v>
      </c>
      <c r="O32" s="1">
        <f>BD!Q33</f>
        <v>7</v>
      </c>
      <c r="P32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50</v>
      </c>
      <c r="Q32" s="1">
        <f>Tabla1[[#This Row],[TOTALES]]-Tabla1[[#This Row],[POR]]</f>
        <v>49</v>
      </c>
      <c r="R32" s="1">
        <f>Tabla1[[#This Row],[RES]]+Tabla1[[#This Row],[MAR]]+Tabla1[[#This Row],[REM]]+Tabla1[[#This Row],[RAP]]+Tabla1[[#This Row],[POD]]+Tabla1[[#This Row],[PAT]]</f>
        <v>42</v>
      </c>
    </row>
    <row r="33" spans="1:18" x14ac:dyDescent="0.25">
      <c r="A33" s="1">
        <f>BD!A34</f>
        <v>92</v>
      </c>
      <c r="B33" s="1" t="str">
        <f>BD!B34</f>
        <v>Coronel Penaat</v>
      </c>
      <c r="C33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7.6222222222222218</v>
      </c>
      <c r="D33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7.2111111111111121</v>
      </c>
      <c r="E33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6.9888888888888898</v>
      </c>
      <c r="F33" s="1">
        <f>BD!H34</f>
        <v>1</v>
      </c>
      <c r="G33" s="1">
        <f>BD!I34</f>
        <v>9</v>
      </c>
      <c r="H33" s="1">
        <f>BD!J34</f>
        <v>8</v>
      </c>
      <c r="I33" s="1">
        <f>BD!K34</f>
        <v>3</v>
      </c>
      <c r="J33" s="1">
        <f>BD!L34</f>
        <v>9</v>
      </c>
      <c r="K33" s="1">
        <f>BD!M34</f>
        <v>7</v>
      </c>
      <c r="L33" s="1">
        <f>BD!N34</f>
        <v>1</v>
      </c>
      <c r="M33" s="1">
        <f>BD!O34</f>
        <v>0</v>
      </c>
      <c r="N33" s="1">
        <f>BD!P34</f>
        <v>9</v>
      </c>
      <c r="O33" s="1">
        <f>BD!Q34</f>
        <v>8</v>
      </c>
      <c r="P33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55</v>
      </c>
      <c r="Q33" s="1">
        <f>Tabla1[[#This Row],[TOTALES]]-Tabla1[[#This Row],[POR]]</f>
        <v>54</v>
      </c>
      <c r="R33" s="1">
        <f>Tabla1[[#This Row],[RES]]+Tabla1[[#This Row],[MAR]]+Tabla1[[#This Row],[REM]]+Tabla1[[#This Row],[RAP]]+Tabla1[[#This Row],[POD]]+Tabla1[[#This Row],[PAT]]</f>
        <v>50</v>
      </c>
    </row>
    <row r="34" spans="1:18" x14ac:dyDescent="0.25">
      <c r="A34" s="1">
        <f>BD!A35</f>
        <v>100</v>
      </c>
      <c r="B34" s="1" t="str">
        <f>BD!B35</f>
        <v>Cutberto Saboya</v>
      </c>
      <c r="C34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3.4333333333333331</v>
      </c>
      <c r="D34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3.6055555555555561</v>
      </c>
      <c r="E34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3.6999999999999997</v>
      </c>
      <c r="F34" s="1">
        <f>BD!H35</f>
        <v>1</v>
      </c>
      <c r="G34" s="1">
        <f>BD!I35</f>
        <v>2</v>
      </c>
      <c r="H34" s="1">
        <f>BD!J35</f>
        <v>2</v>
      </c>
      <c r="I34" s="1">
        <f>BD!K35</f>
        <v>4</v>
      </c>
      <c r="J34" s="1">
        <f>BD!L35</f>
        <v>4</v>
      </c>
      <c r="K34" s="1">
        <f>BD!M35</f>
        <v>2</v>
      </c>
      <c r="L34" s="1">
        <f>BD!N35</f>
        <v>9</v>
      </c>
      <c r="M34" s="1">
        <f>BD!O35</f>
        <v>3</v>
      </c>
      <c r="N34" s="1">
        <f>BD!P35</f>
        <v>1</v>
      </c>
      <c r="O34" s="1">
        <f>BD!Q35</f>
        <v>7</v>
      </c>
      <c r="P34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35</v>
      </c>
      <c r="Q34" s="1">
        <f>Tabla1[[#This Row],[TOTALES]]-Tabla1[[#This Row],[POR]]</f>
        <v>26</v>
      </c>
      <c r="R34" s="1">
        <f>Tabla1[[#This Row],[RES]]+Tabla1[[#This Row],[MAR]]+Tabla1[[#This Row],[REM]]+Tabla1[[#This Row],[RAP]]+Tabla1[[#This Row],[POD]]+Tabla1[[#This Row],[PAT]]</f>
        <v>18</v>
      </c>
    </row>
    <row r="35" spans="1:18" x14ac:dyDescent="0.25">
      <c r="A35" s="1">
        <f>BD!A36</f>
        <v>101</v>
      </c>
      <c r="B35" s="1" t="str">
        <f>BD!B36</f>
        <v>Dacio Encina</v>
      </c>
      <c r="C35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5.5777777777777784</v>
      </c>
      <c r="D35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6.9555555555555548</v>
      </c>
      <c r="E35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6.1111111111111107</v>
      </c>
      <c r="F35" s="1">
        <f>BD!H36</f>
        <v>1</v>
      </c>
      <c r="G35" s="1">
        <f>BD!I36</f>
        <v>10</v>
      </c>
      <c r="H35" s="1">
        <f>BD!J36</f>
        <v>7</v>
      </c>
      <c r="I35" s="1">
        <f>BD!K36</f>
        <v>1</v>
      </c>
      <c r="J35" s="1">
        <f>BD!L36</f>
        <v>3</v>
      </c>
      <c r="K35" s="1">
        <f>BD!M36</f>
        <v>10</v>
      </c>
      <c r="L35" s="1">
        <f>BD!N36</f>
        <v>3</v>
      </c>
      <c r="M35" s="1">
        <f>BD!O36</f>
        <v>2</v>
      </c>
      <c r="N35" s="1">
        <f>BD!P36</f>
        <v>3</v>
      </c>
      <c r="O35" s="1">
        <f>BD!Q36</f>
        <v>7</v>
      </c>
      <c r="P35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47</v>
      </c>
      <c r="Q35" s="1">
        <f>Tabla1[[#This Row],[TOTALES]]-Tabla1[[#This Row],[POR]]</f>
        <v>44</v>
      </c>
      <c r="R35" s="1">
        <f>Tabla1[[#This Row],[RES]]+Tabla1[[#This Row],[MAR]]+Tabla1[[#This Row],[REM]]+Tabla1[[#This Row],[RAP]]+Tabla1[[#This Row],[POD]]+Tabla1[[#This Row],[PAT]]</f>
        <v>40</v>
      </c>
    </row>
    <row r="36" spans="1:18" x14ac:dyDescent="0.25">
      <c r="A36" s="1">
        <f>BD!A37</f>
        <v>102</v>
      </c>
      <c r="B36" s="1" t="str">
        <f>BD!B37</f>
        <v>Coronel Castellano</v>
      </c>
      <c r="C36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6.3500000000000005</v>
      </c>
      <c r="D36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4.6611111111111114</v>
      </c>
      <c r="E36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5.3444444444444441</v>
      </c>
      <c r="F36" s="1">
        <f>BD!H37</f>
        <v>1</v>
      </c>
      <c r="G36" s="1">
        <f>BD!I37</f>
        <v>9</v>
      </c>
      <c r="H36" s="1">
        <f>BD!J37</f>
        <v>5</v>
      </c>
      <c r="I36" s="1">
        <f>BD!K37</f>
        <v>1</v>
      </c>
      <c r="J36" s="1">
        <f>BD!L37</f>
        <v>3</v>
      </c>
      <c r="K36" s="1">
        <f>BD!M37</f>
        <v>1</v>
      </c>
      <c r="L36" s="1">
        <f>BD!N37</f>
        <v>2</v>
      </c>
      <c r="M36" s="1">
        <f>BD!O37</f>
        <v>0</v>
      </c>
      <c r="N36" s="1">
        <f>BD!P37</f>
        <v>10</v>
      </c>
      <c r="O36" s="1">
        <f>BD!Q37</f>
        <v>8</v>
      </c>
      <c r="P36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40</v>
      </c>
      <c r="Q36" s="1">
        <f>Tabla1[[#This Row],[TOTALES]]-Tabla1[[#This Row],[POR]]</f>
        <v>38</v>
      </c>
      <c r="R36" s="1">
        <f>Tabla1[[#This Row],[RES]]+Tabla1[[#This Row],[MAR]]+Tabla1[[#This Row],[REM]]+Tabla1[[#This Row],[RAP]]+Tabla1[[#This Row],[POD]]+Tabla1[[#This Row],[PAT]]</f>
        <v>36</v>
      </c>
    </row>
    <row r="37" spans="1:18" x14ac:dyDescent="0.25">
      <c r="A37" s="1">
        <f>BD!A38</f>
        <v>103</v>
      </c>
      <c r="B37" s="1" t="str">
        <f>BD!B38</f>
        <v>Albino Bacete</v>
      </c>
      <c r="C37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6.7666666666666666</v>
      </c>
      <c r="D37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6.655555555555555</v>
      </c>
      <c r="E37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6.6777777777777771</v>
      </c>
      <c r="F37" s="1">
        <f>BD!H38</f>
        <v>2</v>
      </c>
      <c r="G37" s="1">
        <f>BD!I38</f>
        <v>9</v>
      </c>
      <c r="H37" s="1">
        <f>BD!J38</f>
        <v>7</v>
      </c>
      <c r="I37" s="1">
        <f>BD!K38</f>
        <v>0</v>
      </c>
      <c r="J37" s="1">
        <f>BD!L38</f>
        <v>3</v>
      </c>
      <c r="K37" s="1">
        <f>BD!M38</f>
        <v>7</v>
      </c>
      <c r="L37" s="1">
        <f>BD!N38</f>
        <v>1</v>
      </c>
      <c r="M37" s="1">
        <f>BD!O38</f>
        <v>4</v>
      </c>
      <c r="N37" s="1">
        <f>BD!P38</f>
        <v>8</v>
      </c>
      <c r="O37" s="1">
        <f>BD!Q38</f>
        <v>9</v>
      </c>
      <c r="P37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50</v>
      </c>
      <c r="Q37" s="1">
        <f>Tabla1[[#This Row],[TOTALES]]-Tabla1[[#This Row],[POR]]</f>
        <v>49</v>
      </c>
      <c r="R37" s="1">
        <f>Tabla1[[#This Row],[RES]]+Tabla1[[#This Row],[MAR]]+Tabla1[[#This Row],[REM]]+Tabla1[[#This Row],[RAP]]+Tabla1[[#This Row],[POD]]+Tabla1[[#This Row],[PAT]]</f>
        <v>43</v>
      </c>
    </row>
    <row r="38" spans="1:18" x14ac:dyDescent="0.25">
      <c r="A38" s="1">
        <f>BD!A39</f>
        <v>104</v>
      </c>
      <c r="B38" s="1" t="str">
        <f>BD!B39</f>
        <v>Coronel Crespo</v>
      </c>
      <c r="C38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7.1833333333333336</v>
      </c>
      <c r="D38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7.7444444444444445</v>
      </c>
      <c r="E38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7.3444444444444441</v>
      </c>
      <c r="F38" s="1">
        <f>BD!H39</f>
        <v>2</v>
      </c>
      <c r="G38" s="1">
        <f>BD!I39</f>
        <v>9</v>
      </c>
      <c r="H38" s="1">
        <f>BD!J39</f>
        <v>5</v>
      </c>
      <c r="I38" s="1">
        <f>BD!K39</f>
        <v>3</v>
      </c>
      <c r="J38" s="1">
        <f>BD!L39</f>
        <v>7</v>
      </c>
      <c r="K38" s="1">
        <f>BD!M39</f>
        <v>10</v>
      </c>
      <c r="L38" s="1">
        <f>BD!N39</f>
        <v>1</v>
      </c>
      <c r="M38" s="1">
        <f>BD!O39</f>
        <v>4</v>
      </c>
      <c r="N38" s="1">
        <f>BD!P39</f>
        <v>7</v>
      </c>
      <c r="O38" s="1">
        <f>BD!Q39</f>
        <v>9</v>
      </c>
      <c r="P38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57</v>
      </c>
      <c r="Q38" s="1">
        <f>Tabla1[[#This Row],[TOTALES]]-Tabla1[[#This Row],[POR]]</f>
        <v>56</v>
      </c>
      <c r="R38" s="1">
        <f>Tabla1[[#This Row],[RES]]+Tabla1[[#This Row],[MAR]]+Tabla1[[#This Row],[REM]]+Tabla1[[#This Row],[RAP]]+Tabla1[[#This Row],[POD]]+Tabla1[[#This Row],[PAT]]</f>
        <v>47</v>
      </c>
    </row>
    <row r="39" spans="1:18" x14ac:dyDescent="0.25">
      <c r="A39" s="1">
        <f>BD!A40</f>
        <v>106</v>
      </c>
      <c r="B39" s="1" t="str">
        <f>BD!B40</f>
        <v>Coronel Candela</v>
      </c>
      <c r="C39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7.2111111111111104</v>
      </c>
      <c r="D39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7.0500000000000007</v>
      </c>
      <c r="E39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6.9888888888888898</v>
      </c>
      <c r="F39" s="1">
        <f>BD!H40</f>
        <v>3</v>
      </c>
      <c r="G39" s="1">
        <f>BD!I40</f>
        <v>9</v>
      </c>
      <c r="H39" s="1">
        <f>BD!J40</f>
        <v>6</v>
      </c>
      <c r="I39" s="1">
        <f>BD!K40</f>
        <v>0</v>
      </c>
      <c r="J39" s="1">
        <f>BD!L40</f>
        <v>6</v>
      </c>
      <c r="K39" s="1">
        <f>BD!M40</f>
        <v>8</v>
      </c>
      <c r="L39" s="1">
        <f>BD!N40</f>
        <v>0</v>
      </c>
      <c r="M39" s="1">
        <f>BD!O40</f>
        <v>4</v>
      </c>
      <c r="N39" s="1">
        <f>BD!P40</f>
        <v>9</v>
      </c>
      <c r="O39" s="1">
        <f>BD!Q40</f>
        <v>8</v>
      </c>
      <c r="P39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53</v>
      </c>
      <c r="Q39" s="1">
        <f>Tabla1[[#This Row],[TOTALES]]-Tabla1[[#This Row],[POR]]</f>
        <v>53</v>
      </c>
      <c r="R39" s="1">
        <f>Tabla1[[#This Row],[RES]]+Tabla1[[#This Row],[MAR]]+Tabla1[[#This Row],[REM]]+Tabla1[[#This Row],[RAP]]+Tabla1[[#This Row],[POD]]+Tabla1[[#This Row],[PAT]]</f>
        <v>46</v>
      </c>
    </row>
    <row r="40" spans="1:18" x14ac:dyDescent="0.25">
      <c r="A40" s="1">
        <f>BD!A41</f>
        <v>112</v>
      </c>
      <c r="B40" s="1" t="str">
        <f>BD!B41</f>
        <v>Nacho Griego</v>
      </c>
      <c r="C40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4.7888888888888888</v>
      </c>
      <c r="D40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5.5333333333333332</v>
      </c>
      <c r="E40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4.9777777777777779</v>
      </c>
      <c r="F40" s="1">
        <f>BD!H41</f>
        <v>2</v>
      </c>
      <c r="G40" s="1">
        <f>BD!I41</f>
        <v>9</v>
      </c>
      <c r="H40" s="1">
        <f>BD!J41</f>
        <v>3</v>
      </c>
      <c r="I40" s="1">
        <f>BD!K41</f>
        <v>2</v>
      </c>
      <c r="J40" s="1">
        <f>BD!L41</f>
        <v>3</v>
      </c>
      <c r="K40" s="1">
        <f>BD!M41</f>
        <v>8</v>
      </c>
      <c r="L40" s="1">
        <f>BD!N41</f>
        <v>1</v>
      </c>
      <c r="M40" s="1">
        <f>BD!O41</f>
        <v>1</v>
      </c>
      <c r="N40" s="1">
        <f>BD!P41</f>
        <v>4</v>
      </c>
      <c r="O40" s="1">
        <f>BD!Q41</f>
        <v>5</v>
      </c>
      <c r="P40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38</v>
      </c>
      <c r="Q40" s="1">
        <f>Tabla1[[#This Row],[TOTALES]]-Tabla1[[#This Row],[POR]]</f>
        <v>37</v>
      </c>
      <c r="R40" s="1">
        <f>Tabla1[[#This Row],[RES]]+Tabla1[[#This Row],[MAR]]+Tabla1[[#This Row],[REM]]+Tabla1[[#This Row],[RAP]]+Tabla1[[#This Row],[POD]]+Tabla1[[#This Row],[PAT]]</f>
        <v>32</v>
      </c>
    </row>
    <row r="41" spans="1:18" x14ac:dyDescent="0.25">
      <c r="A41" s="1">
        <f>BD!A42</f>
        <v>113</v>
      </c>
      <c r="B41" s="1" t="str">
        <f>BD!B42</f>
        <v>Coronel Bencoiechea</v>
      </c>
      <c r="C41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6.5555555555555554</v>
      </c>
      <c r="D41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5.7555555555555555</v>
      </c>
      <c r="E41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5.9111111111111114</v>
      </c>
      <c r="F41" s="1">
        <f>BD!H42</f>
        <v>2</v>
      </c>
      <c r="G41" s="1">
        <f>BD!I42</f>
        <v>9</v>
      </c>
      <c r="H41" s="1">
        <f>BD!J42</f>
        <v>2</v>
      </c>
      <c r="I41" s="1">
        <f>BD!K42</f>
        <v>0</v>
      </c>
      <c r="J41" s="1">
        <f>BD!L42</f>
        <v>6</v>
      </c>
      <c r="K41" s="1">
        <f>BD!M42</f>
        <v>6</v>
      </c>
      <c r="L41" s="1">
        <f>BD!N42</f>
        <v>1</v>
      </c>
      <c r="M41" s="1">
        <f>BD!O42</f>
        <v>1</v>
      </c>
      <c r="N41" s="1">
        <f>BD!P42</f>
        <v>10</v>
      </c>
      <c r="O41" s="1">
        <f>BD!Q42</f>
        <v>7</v>
      </c>
      <c r="P41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44</v>
      </c>
      <c r="Q41" s="1">
        <f>Tabla1[[#This Row],[TOTALES]]-Tabla1[[#This Row],[POR]]</f>
        <v>43</v>
      </c>
      <c r="R41" s="1">
        <f>Tabla1[[#This Row],[RES]]+Tabla1[[#This Row],[MAR]]+Tabla1[[#This Row],[REM]]+Tabla1[[#This Row],[RAP]]+Tabla1[[#This Row],[POD]]+Tabla1[[#This Row],[PAT]]</f>
        <v>40</v>
      </c>
    </row>
    <row r="42" spans="1:18" x14ac:dyDescent="0.25">
      <c r="A42" s="1">
        <f>BD!A43</f>
        <v>114</v>
      </c>
      <c r="B42" s="1" t="str">
        <f>BD!B43</f>
        <v>Coronel Vidal</v>
      </c>
      <c r="C42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6.3277777777777784</v>
      </c>
      <c r="D42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6.8611111111111107</v>
      </c>
      <c r="E42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6.3888888888888893</v>
      </c>
      <c r="F42" s="1">
        <f>BD!H43</f>
        <v>2</v>
      </c>
      <c r="G42" s="1">
        <f>BD!I43</f>
        <v>9</v>
      </c>
      <c r="H42" s="1">
        <f>BD!J43</f>
        <v>4</v>
      </c>
      <c r="I42" s="1">
        <f>BD!K43</f>
        <v>2</v>
      </c>
      <c r="J42" s="1">
        <f>BD!L43</f>
        <v>6</v>
      </c>
      <c r="K42" s="1">
        <f>BD!M43</f>
        <v>9</v>
      </c>
      <c r="L42" s="1">
        <f>BD!N43</f>
        <v>0</v>
      </c>
      <c r="M42" s="1">
        <f>BD!O43</f>
        <v>1</v>
      </c>
      <c r="N42" s="1">
        <f>BD!P43</f>
        <v>6</v>
      </c>
      <c r="O42" s="1">
        <f>BD!Q43</f>
        <v>9</v>
      </c>
      <c r="P42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48</v>
      </c>
      <c r="Q42" s="1">
        <f>Tabla1[[#This Row],[TOTALES]]-Tabla1[[#This Row],[POR]]</f>
        <v>48</v>
      </c>
      <c r="R42" s="1">
        <f>Tabla1[[#This Row],[RES]]+Tabla1[[#This Row],[MAR]]+Tabla1[[#This Row],[REM]]+Tabla1[[#This Row],[RAP]]+Tabla1[[#This Row],[POD]]+Tabla1[[#This Row],[PAT]]</f>
        <v>43</v>
      </c>
    </row>
    <row r="43" spans="1:18" x14ac:dyDescent="0.25">
      <c r="A43" s="1">
        <f>BD!A44</f>
        <v>115</v>
      </c>
      <c r="B43" s="1" t="str">
        <f>BD!B44</f>
        <v>Coronel Pais</v>
      </c>
      <c r="C43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5.1888888888888891</v>
      </c>
      <c r="D43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5.9444444444444446</v>
      </c>
      <c r="E43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5.4444444444444446</v>
      </c>
      <c r="F43" s="1">
        <f>BD!H44</f>
        <v>2</v>
      </c>
      <c r="G43" s="1">
        <f>BD!I44</f>
        <v>10</v>
      </c>
      <c r="H43" s="1">
        <f>BD!J44</f>
        <v>2</v>
      </c>
      <c r="I43" s="1">
        <f>BD!K44</f>
        <v>2</v>
      </c>
      <c r="J43" s="1">
        <f>BD!L44</f>
        <v>1</v>
      </c>
      <c r="K43" s="1">
        <f>BD!M44</f>
        <v>9</v>
      </c>
      <c r="L43" s="1">
        <f>BD!N44</f>
        <v>1</v>
      </c>
      <c r="M43" s="1">
        <f>BD!O44</f>
        <v>1</v>
      </c>
      <c r="N43" s="1">
        <f>BD!P44</f>
        <v>5</v>
      </c>
      <c r="O43" s="1">
        <f>BD!Q44</f>
        <v>7</v>
      </c>
      <c r="P43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40</v>
      </c>
      <c r="Q43" s="1">
        <f>Tabla1[[#This Row],[TOTALES]]-Tabla1[[#This Row],[POR]]</f>
        <v>39</v>
      </c>
      <c r="R43" s="1">
        <f>Tabla1[[#This Row],[RES]]+Tabla1[[#This Row],[MAR]]+Tabla1[[#This Row],[REM]]+Tabla1[[#This Row],[RAP]]+Tabla1[[#This Row],[POD]]+Tabla1[[#This Row],[PAT]]</f>
        <v>34</v>
      </c>
    </row>
    <row r="44" spans="1:18" x14ac:dyDescent="0.25">
      <c r="A44" s="1">
        <f>BD!A45</f>
        <v>117</v>
      </c>
      <c r="B44" s="1" t="str">
        <f>BD!B45</f>
        <v>Lalla Dagora</v>
      </c>
      <c r="C44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5.7277777777777779</v>
      </c>
      <c r="D44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4.8055555555555554</v>
      </c>
      <c r="E44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5.166666666666667</v>
      </c>
      <c r="F44" s="1">
        <f>BD!H45</f>
        <v>1</v>
      </c>
      <c r="G44" s="1">
        <f>BD!I45</f>
        <v>9</v>
      </c>
      <c r="H44" s="1">
        <f>BD!J45</f>
        <v>3</v>
      </c>
      <c r="I44" s="1">
        <f>BD!K45</f>
        <v>1</v>
      </c>
      <c r="J44" s="1">
        <f>BD!L45</f>
        <v>2</v>
      </c>
      <c r="K44" s="1">
        <f>BD!M45</f>
        <v>4</v>
      </c>
      <c r="L44" s="1">
        <f>BD!N45</f>
        <v>1</v>
      </c>
      <c r="M44" s="1">
        <f>BD!O45</f>
        <v>2</v>
      </c>
      <c r="N44" s="1">
        <f>BD!P45</f>
        <v>9</v>
      </c>
      <c r="O44" s="1">
        <f>BD!Q45</f>
        <v>6</v>
      </c>
      <c r="P44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38</v>
      </c>
      <c r="Q44" s="1">
        <f>Tabla1[[#This Row],[TOTALES]]-Tabla1[[#This Row],[POR]]</f>
        <v>37</v>
      </c>
      <c r="R44" s="1">
        <f>Tabla1[[#This Row],[RES]]+Tabla1[[#This Row],[MAR]]+Tabla1[[#This Row],[REM]]+Tabla1[[#This Row],[RAP]]+Tabla1[[#This Row],[POD]]+Tabla1[[#This Row],[PAT]]</f>
        <v>33</v>
      </c>
    </row>
    <row r="45" spans="1:18" x14ac:dyDescent="0.25">
      <c r="A45" s="1">
        <f>BD!A46</f>
        <v>118</v>
      </c>
      <c r="B45" s="1" t="str">
        <f>BD!B46</f>
        <v>Ospin Valines</v>
      </c>
      <c r="C45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5.3666666666666663</v>
      </c>
      <c r="D45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5.7166666666666668</v>
      </c>
      <c r="E45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5.5111111111111111</v>
      </c>
      <c r="F45" s="1">
        <f>BD!H46</f>
        <v>3</v>
      </c>
      <c r="G45" s="1">
        <f>BD!I46</f>
        <v>9</v>
      </c>
      <c r="H45" s="1">
        <f>BD!J46</f>
        <v>0</v>
      </c>
      <c r="I45" s="1">
        <f>BD!K46</f>
        <v>4</v>
      </c>
      <c r="J45" s="1">
        <f>BD!L46</f>
        <v>2</v>
      </c>
      <c r="K45" s="1">
        <f>BD!M46</f>
        <v>8</v>
      </c>
      <c r="L45" s="1">
        <f>BD!N46</f>
        <v>2</v>
      </c>
      <c r="M45" s="1">
        <f>BD!O46</f>
        <v>3</v>
      </c>
      <c r="N45" s="1">
        <f>BD!P46</f>
        <v>6</v>
      </c>
      <c r="O45" s="1">
        <f>BD!Q46</f>
        <v>6</v>
      </c>
      <c r="P45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43</v>
      </c>
      <c r="Q45" s="1">
        <f>Tabla1[[#This Row],[TOTALES]]-Tabla1[[#This Row],[POR]]</f>
        <v>41</v>
      </c>
      <c r="R45" s="1">
        <f>Tabla1[[#This Row],[RES]]+Tabla1[[#This Row],[MAR]]+Tabla1[[#This Row],[REM]]+Tabla1[[#This Row],[RAP]]+Tabla1[[#This Row],[POD]]+Tabla1[[#This Row],[PAT]]</f>
        <v>31</v>
      </c>
    </row>
    <row r="46" spans="1:18" x14ac:dyDescent="0.25">
      <c r="A46" s="1">
        <f>BD!A47</f>
        <v>119</v>
      </c>
      <c r="B46" s="1" t="str">
        <f>BD!B47</f>
        <v>Ametz Aguilar</v>
      </c>
      <c r="C46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6.2277777777777779</v>
      </c>
      <c r="D46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6.4222222222222216</v>
      </c>
      <c r="E46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6.1444444444444439</v>
      </c>
      <c r="F46" s="1">
        <f>BD!H47</f>
        <v>1</v>
      </c>
      <c r="G46" s="1">
        <f>BD!I47</f>
        <v>9</v>
      </c>
      <c r="H46" s="1">
        <f>BD!J47</f>
        <v>3</v>
      </c>
      <c r="I46" s="1">
        <f>BD!K47</f>
        <v>2</v>
      </c>
      <c r="J46" s="1">
        <f>BD!L47</f>
        <v>3</v>
      </c>
      <c r="K46" s="1">
        <f>BD!M47</f>
        <v>9</v>
      </c>
      <c r="L46" s="1">
        <f>BD!N47</f>
        <v>3</v>
      </c>
      <c r="M46" s="1">
        <f>BD!O47</f>
        <v>2</v>
      </c>
      <c r="N46" s="1">
        <f>BD!P47</f>
        <v>8</v>
      </c>
      <c r="O46" s="1">
        <f>BD!Q47</f>
        <v>7</v>
      </c>
      <c r="P46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47</v>
      </c>
      <c r="Q46" s="1">
        <f>Tabla1[[#This Row],[TOTALES]]-Tabla1[[#This Row],[POR]]</f>
        <v>44</v>
      </c>
      <c r="R46" s="1">
        <f>Tabla1[[#This Row],[RES]]+Tabla1[[#This Row],[MAR]]+Tabla1[[#This Row],[REM]]+Tabla1[[#This Row],[RAP]]+Tabla1[[#This Row],[POD]]+Tabla1[[#This Row],[PAT]]</f>
        <v>39</v>
      </c>
    </row>
    <row r="47" spans="1:18" x14ac:dyDescent="0.25">
      <c r="A47" s="1">
        <f>BD!A48</f>
        <v>120</v>
      </c>
      <c r="B47" s="1" t="str">
        <f>BD!B48</f>
        <v>Basilio Baeza</v>
      </c>
      <c r="C47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6.4833333333333334</v>
      </c>
      <c r="D47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5.738888888888888</v>
      </c>
      <c r="E47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5.833333333333333</v>
      </c>
      <c r="F47" s="1">
        <f>BD!H48</f>
        <v>1</v>
      </c>
      <c r="G47" s="1">
        <f>BD!I48</f>
        <v>9</v>
      </c>
      <c r="H47" s="1">
        <f>BD!J48</f>
        <v>6</v>
      </c>
      <c r="I47" s="1">
        <f>BD!K48</f>
        <v>1</v>
      </c>
      <c r="J47" s="1">
        <f>BD!L48</f>
        <v>5</v>
      </c>
      <c r="K47" s="1">
        <f>BD!M48</f>
        <v>5</v>
      </c>
      <c r="L47" s="1">
        <f>BD!N48</f>
        <v>2</v>
      </c>
      <c r="M47" s="1">
        <f>BD!O48</f>
        <v>1</v>
      </c>
      <c r="N47" s="1">
        <f>BD!P48</f>
        <v>9</v>
      </c>
      <c r="O47" s="1">
        <f>BD!Q48</f>
        <v>6</v>
      </c>
      <c r="P47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45</v>
      </c>
      <c r="Q47" s="1">
        <f>Tabla1[[#This Row],[TOTALES]]-Tabla1[[#This Row],[POR]]</f>
        <v>43</v>
      </c>
      <c r="R47" s="1">
        <f>Tabla1[[#This Row],[RES]]+Tabla1[[#This Row],[MAR]]+Tabla1[[#This Row],[REM]]+Tabla1[[#This Row],[RAP]]+Tabla1[[#This Row],[POD]]+Tabla1[[#This Row],[PAT]]</f>
        <v>40</v>
      </c>
    </row>
    <row r="48" spans="1:18" x14ac:dyDescent="0.25">
      <c r="A48" s="1">
        <f>BD!A49</f>
        <v>159</v>
      </c>
      <c r="B48" s="1" t="str">
        <f>BD!B49</f>
        <v>Silvano Amorebieta</v>
      </c>
      <c r="C48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4.6055555555555561</v>
      </c>
      <c r="D48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5.1777777777777771</v>
      </c>
      <c r="E48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4.6999999999999993</v>
      </c>
      <c r="F48" s="1">
        <f>BD!H49</f>
        <v>2</v>
      </c>
      <c r="G48" s="1">
        <f>BD!I49</f>
        <v>9</v>
      </c>
      <c r="H48" s="1">
        <f>BD!J49</f>
        <v>5</v>
      </c>
      <c r="I48" s="1">
        <f>BD!K49</f>
        <v>1</v>
      </c>
      <c r="J48" s="1">
        <f>BD!L49</f>
        <v>4</v>
      </c>
      <c r="K48" s="1">
        <f>BD!M49</f>
        <v>6</v>
      </c>
      <c r="L48" s="1">
        <f>BD!N49</f>
        <v>2</v>
      </c>
      <c r="M48" s="1">
        <f>BD!O49</f>
        <v>1</v>
      </c>
      <c r="N48" s="1">
        <f>BD!P49</f>
        <v>3</v>
      </c>
      <c r="O48" s="1">
        <f>BD!Q49</f>
        <v>4</v>
      </c>
      <c r="P48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37</v>
      </c>
      <c r="Q48" s="1">
        <f>Tabla1[[#This Row],[TOTALES]]-Tabla1[[#This Row],[POR]]</f>
        <v>35</v>
      </c>
      <c r="R48" s="1">
        <f>Tabla1[[#This Row],[RES]]+Tabla1[[#This Row],[MAR]]+Tabla1[[#This Row],[REM]]+Tabla1[[#This Row],[RAP]]+Tabla1[[#This Row],[POD]]+Tabla1[[#This Row],[PAT]]</f>
        <v>31</v>
      </c>
    </row>
    <row r="49" spans="1:18" x14ac:dyDescent="0.25">
      <c r="A49" s="1">
        <f>BD!A50</f>
        <v>161</v>
      </c>
      <c r="B49" s="1" t="str">
        <f>BD!B50</f>
        <v>Felix Delgado</v>
      </c>
      <c r="C49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3.5500000000000003</v>
      </c>
      <c r="D49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4.2777777777777777</v>
      </c>
      <c r="E49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3.9111111111111105</v>
      </c>
      <c r="F49" s="1">
        <f>BD!H50</f>
        <v>2</v>
      </c>
      <c r="G49" s="1">
        <f>BD!I50</f>
        <v>8</v>
      </c>
      <c r="H49" s="1">
        <f>BD!J50</f>
        <v>1</v>
      </c>
      <c r="I49" s="1">
        <f>BD!K50</f>
        <v>1</v>
      </c>
      <c r="J49" s="1">
        <f>BD!L50</f>
        <v>4</v>
      </c>
      <c r="K49" s="1">
        <f>BD!M50</f>
        <v>5</v>
      </c>
      <c r="L49" s="1">
        <f>BD!N50</f>
        <v>3</v>
      </c>
      <c r="M49" s="1">
        <f>BD!O50</f>
        <v>2</v>
      </c>
      <c r="N49" s="1">
        <f>BD!P50</f>
        <v>1</v>
      </c>
      <c r="O49" s="1">
        <f>BD!Q50</f>
        <v>4</v>
      </c>
      <c r="P49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31</v>
      </c>
      <c r="Q49" s="1">
        <f>Tabla1[[#This Row],[TOTALES]]-Tabla1[[#This Row],[POR]]</f>
        <v>28</v>
      </c>
      <c r="R49" s="1">
        <f>Tabla1[[#This Row],[RES]]+Tabla1[[#This Row],[MAR]]+Tabla1[[#This Row],[REM]]+Tabla1[[#This Row],[RAP]]+Tabla1[[#This Row],[POD]]+Tabla1[[#This Row],[PAT]]</f>
        <v>23</v>
      </c>
    </row>
    <row r="50" spans="1:18" x14ac:dyDescent="0.25">
      <c r="A50" s="1">
        <f>BD!A51</f>
        <v>166</v>
      </c>
      <c r="B50" s="1" t="str">
        <f>BD!B51</f>
        <v>Kaiet Rojas</v>
      </c>
      <c r="C50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4.7611111111111111</v>
      </c>
      <c r="D50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3.2444444444444445</v>
      </c>
      <c r="E50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3.9444444444444446</v>
      </c>
      <c r="F50" s="1">
        <f>BD!H51</f>
        <v>1</v>
      </c>
      <c r="G50" s="1">
        <f>BD!I51</f>
        <v>7</v>
      </c>
      <c r="H50" s="1">
        <f>BD!J51</f>
        <v>1</v>
      </c>
      <c r="I50" s="1">
        <f>BD!K51</f>
        <v>4</v>
      </c>
      <c r="J50" s="1">
        <f>BD!L51</f>
        <v>0</v>
      </c>
      <c r="K50" s="1">
        <f>BD!M51</f>
        <v>1</v>
      </c>
      <c r="L50" s="1">
        <f>BD!N51</f>
        <v>1</v>
      </c>
      <c r="M50" s="1">
        <f>BD!O51</f>
        <v>1</v>
      </c>
      <c r="N50" s="1">
        <f>BD!P51</f>
        <v>9</v>
      </c>
      <c r="O50" s="1">
        <f>BD!Q51</f>
        <v>5</v>
      </c>
      <c r="P50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30</v>
      </c>
      <c r="Q50" s="1">
        <f>Tabla1[[#This Row],[TOTALES]]-Tabla1[[#This Row],[POR]]</f>
        <v>29</v>
      </c>
      <c r="R50" s="1">
        <f>Tabla1[[#This Row],[RES]]+Tabla1[[#This Row],[MAR]]+Tabla1[[#This Row],[REM]]+Tabla1[[#This Row],[RAP]]+Tabla1[[#This Row],[POD]]+Tabla1[[#This Row],[PAT]]</f>
        <v>23</v>
      </c>
    </row>
    <row r="51" spans="1:18" x14ac:dyDescent="0.25">
      <c r="A51" s="1">
        <f>BD!A52</f>
        <v>167</v>
      </c>
      <c r="B51" s="1" t="str">
        <f>BD!B52</f>
        <v>Bingen Vega</v>
      </c>
      <c r="C51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5.0277777777777777</v>
      </c>
      <c r="D51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5.0055555555555555</v>
      </c>
      <c r="E51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4.8000000000000007</v>
      </c>
      <c r="F51" s="1">
        <f>BD!H52</f>
        <v>1</v>
      </c>
      <c r="G51" s="1">
        <f>BD!I52</f>
        <v>9</v>
      </c>
      <c r="H51" s="1">
        <f>BD!J52</f>
        <v>1</v>
      </c>
      <c r="I51" s="1">
        <f>BD!K52</f>
        <v>1</v>
      </c>
      <c r="J51" s="1">
        <f>BD!L52</f>
        <v>3</v>
      </c>
      <c r="K51" s="1">
        <f>BD!M52</f>
        <v>7</v>
      </c>
      <c r="L51" s="1">
        <f>BD!N52</f>
        <v>2</v>
      </c>
      <c r="M51" s="1">
        <f>BD!O52</f>
        <v>1</v>
      </c>
      <c r="N51" s="1">
        <f>BD!P52</f>
        <v>7</v>
      </c>
      <c r="O51" s="1">
        <f>BD!Q52</f>
        <v>4</v>
      </c>
      <c r="P51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36</v>
      </c>
      <c r="Q51" s="1">
        <f>Tabla1[[#This Row],[TOTALES]]-Tabla1[[#This Row],[POR]]</f>
        <v>34</v>
      </c>
      <c r="R51" s="1">
        <f>Tabla1[[#This Row],[RES]]+Tabla1[[#This Row],[MAR]]+Tabla1[[#This Row],[REM]]+Tabla1[[#This Row],[RAP]]+Tabla1[[#This Row],[POD]]+Tabla1[[#This Row],[PAT]]</f>
        <v>31</v>
      </c>
    </row>
    <row r="52" spans="1:18" x14ac:dyDescent="0.25">
      <c r="A52" s="1">
        <f>BD!A53</f>
        <v>168</v>
      </c>
      <c r="B52" s="1" t="str">
        <f>BD!B53</f>
        <v>Llorienzo Ferrer</v>
      </c>
      <c r="C52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3.1611111111111114</v>
      </c>
      <c r="D52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4.6499999999999995</v>
      </c>
      <c r="E52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3.9111111111111114</v>
      </c>
      <c r="F52" s="1">
        <f>BD!H53</f>
        <v>1</v>
      </c>
      <c r="G52" s="1">
        <f>BD!I53</f>
        <v>8</v>
      </c>
      <c r="H52" s="1">
        <f>BD!J53</f>
        <v>0</v>
      </c>
      <c r="I52" s="1">
        <f>BD!K53</f>
        <v>1</v>
      </c>
      <c r="J52" s="1">
        <f>BD!L53</f>
        <v>2</v>
      </c>
      <c r="K52" s="1">
        <f>BD!M53</f>
        <v>8</v>
      </c>
      <c r="L52" s="1">
        <f>BD!N53</f>
        <v>1</v>
      </c>
      <c r="M52" s="1">
        <f>BD!O53</f>
        <v>1</v>
      </c>
      <c r="N52" s="1">
        <f>BD!P53</f>
        <v>0</v>
      </c>
      <c r="O52" s="1">
        <f>BD!Q53</f>
        <v>6</v>
      </c>
      <c r="P52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28</v>
      </c>
      <c r="Q52" s="1">
        <f>Tabla1[[#This Row],[TOTALES]]-Tabla1[[#This Row],[POR]]</f>
        <v>27</v>
      </c>
      <c r="R52" s="1">
        <f>Tabla1[[#This Row],[RES]]+Tabla1[[#This Row],[MAR]]+Tabla1[[#This Row],[REM]]+Tabla1[[#This Row],[RAP]]+Tabla1[[#This Row],[POD]]+Tabla1[[#This Row],[PAT]]</f>
        <v>24</v>
      </c>
    </row>
    <row r="53" spans="1:18" x14ac:dyDescent="0.25">
      <c r="A53" s="1">
        <f>BD!A54</f>
        <v>169</v>
      </c>
      <c r="B53" s="1" t="str">
        <f>BD!B54</f>
        <v>Guillen Folch</v>
      </c>
      <c r="C53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4.9888888888888889</v>
      </c>
      <c r="D53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4.0277777777777777</v>
      </c>
      <c r="E53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4.4111111111111114</v>
      </c>
      <c r="F53" s="1">
        <f>BD!H54</f>
        <v>1</v>
      </c>
      <c r="G53" s="1">
        <f>BD!I54</f>
        <v>9</v>
      </c>
      <c r="H53" s="1">
        <f>BD!J54</f>
        <v>2</v>
      </c>
      <c r="I53" s="1">
        <f>BD!K54</f>
        <v>2</v>
      </c>
      <c r="J53" s="1">
        <f>BD!L54</f>
        <v>3</v>
      </c>
      <c r="K53" s="1">
        <f>BD!M54</f>
        <v>2</v>
      </c>
      <c r="L53" s="1">
        <f>BD!N54</f>
        <v>1</v>
      </c>
      <c r="M53" s="1">
        <f>BD!O54</f>
        <v>1</v>
      </c>
      <c r="N53" s="1">
        <f>BD!P54</f>
        <v>7</v>
      </c>
      <c r="O53" s="1">
        <f>BD!Q54</f>
        <v>5</v>
      </c>
      <c r="P53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33</v>
      </c>
      <c r="Q53" s="1">
        <f>Tabla1[[#This Row],[TOTALES]]-Tabla1[[#This Row],[POR]]</f>
        <v>32</v>
      </c>
      <c r="R53" s="1">
        <f>Tabla1[[#This Row],[RES]]+Tabla1[[#This Row],[MAR]]+Tabla1[[#This Row],[REM]]+Tabla1[[#This Row],[RAP]]+Tabla1[[#This Row],[POD]]+Tabla1[[#This Row],[PAT]]</f>
        <v>28</v>
      </c>
    </row>
    <row r="54" spans="1:18" x14ac:dyDescent="0.25">
      <c r="A54" s="1">
        <f>BD!A55</f>
        <v>170</v>
      </c>
      <c r="B54" s="1" t="str">
        <f>BD!B55</f>
        <v>Mikel Batuecas</v>
      </c>
      <c r="C54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2.8944444444444444</v>
      </c>
      <c r="D54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2.8611111111111112</v>
      </c>
      <c r="E54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2.8777777777777782</v>
      </c>
      <c r="F54" s="1">
        <f>BD!H55</f>
        <v>1</v>
      </c>
      <c r="G54" s="1">
        <f>BD!I55</f>
        <v>1</v>
      </c>
      <c r="H54" s="1">
        <f>BD!J55</f>
        <v>3</v>
      </c>
      <c r="I54" s="1">
        <f>BD!K55</f>
        <v>5</v>
      </c>
      <c r="J54" s="1">
        <f>BD!L55</f>
        <v>5</v>
      </c>
      <c r="K54" s="1">
        <f>BD!M55</f>
        <v>1</v>
      </c>
      <c r="L54" s="1">
        <f>BD!N55</f>
        <v>9</v>
      </c>
      <c r="M54" s="1">
        <f>BD!O55</f>
        <v>2</v>
      </c>
      <c r="N54" s="1">
        <f>BD!P55</f>
        <v>1</v>
      </c>
      <c r="O54" s="1">
        <f>BD!Q55</f>
        <v>3</v>
      </c>
      <c r="P54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31</v>
      </c>
      <c r="Q54" s="1">
        <f>Tabla1[[#This Row],[TOTALES]]-Tabla1[[#This Row],[POR]]</f>
        <v>22</v>
      </c>
      <c r="R54" s="1">
        <f>Tabla1[[#This Row],[RES]]+Tabla1[[#This Row],[MAR]]+Tabla1[[#This Row],[REM]]+Tabla1[[#This Row],[RAP]]+Tabla1[[#This Row],[POD]]+Tabla1[[#This Row],[PAT]]</f>
        <v>14</v>
      </c>
    </row>
    <row r="55" spans="1:18" x14ac:dyDescent="0.25">
      <c r="A55" s="1">
        <f>BD!A56</f>
        <v>171</v>
      </c>
      <c r="B55" s="1" t="str">
        <f>BD!B56</f>
        <v>Nicholas Campoamor</v>
      </c>
      <c r="C55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5.65</v>
      </c>
      <c r="D55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4.1388888888888893</v>
      </c>
      <c r="E55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4.8000000000000007</v>
      </c>
      <c r="F55" s="1">
        <f>BD!H56</f>
        <v>1</v>
      </c>
      <c r="G55" s="1">
        <f>BD!I56</f>
        <v>9</v>
      </c>
      <c r="H55" s="1">
        <f>BD!J56</f>
        <v>3</v>
      </c>
      <c r="I55" s="1">
        <f>BD!K56</f>
        <v>1</v>
      </c>
      <c r="J55" s="1">
        <f>BD!L56</f>
        <v>4</v>
      </c>
      <c r="K55" s="1">
        <f>BD!M56</f>
        <v>1</v>
      </c>
      <c r="L55" s="1">
        <f>BD!N56</f>
        <v>1</v>
      </c>
      <c r="M55" s="1">
        <f>BD!O56</f>
        <v>2</v>
      </c>
      <c r="N55" s="1">
        <f>BD!P56</f>
        <v>9</v>
      </c>
      <c r="O55" s="1">
        <f>BD!Q56</f>
        <v>5</v>
      </c>
      <c r="P55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36</v>
      </c>
      <c r="Q55" s="1">
        <f>Tabla1[[#This Row],[TOTALES]]-Tabla1[[#This Row],[POR]]</f>
        <v>35</v>
      </c>
      <c r="R55" s="1">
        <f>Tabla1[[#This Row],[RES]]+Tabla1[[#This Row],[MAR]]+Tabla1[[#This Row],[REM]]+Tabla1[[#This Row],[RAP]]+Tabla1[[#This Row],[POD]]+Tabla1[[#This Row],[PAT]]</f>
        <v>31</v>
      </c>
    </row>
    <row r="56" spans="1:18" x14ac:dyDescent="0.25">
      <c r="A56" s="1">
        <f>BD!A57</f>
        <v>172</v>
      </c>
      <c r="B56" s="1" t="str">
        <f>BD!B57</f>
        <v>Che Santalla</v>
      </c>
      <c r="C56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3.5111111111111111</v>
      </c>
      <c r="D56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4.2833333333333332</v>
      </c>
      <c r="E56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3.8333333333333335</v>
      </c>
      <c r="F56" s="1">
        <f>BD!H57</f>
        <v>2</v>
      </c>
      <c r="G56" s="1">
        <f>BD!I57</f>
        <v>8</v>
      </c>
      <c r="H56" s="1">
        <f>BD!J57</f>
        <v>4</v>
      </c>
      <c r="I56" s="1">
        <f>BD!K57</f>
        <v>1</v>
      </c>
      <c r="J56" s="1">
        <f>BD!L57</f>
        <v>3</v>
      </c>
      <c r="K56" s="1">
        <f>BD!M57</f>
        <v>5</v>
      </c>
      <c r="L56" s="1">
        <f>BD!N57</f>
        <v>1</v>
      </c>
      <c r="M56" s="1">
        <f>BD!O57</f>
        <v>2</v>
      </c>
      <c r="N56" s="1">
        <f>BD!P57</f>
        <v>1</v>
      </c>
      <c r="O56" s="1">
        <f>BD!Q57</f>
        <v>3</v>
      </c>
      <c r="P56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30</v>
      </c>
      <c r="Q56" s="1">
        <f>Tabla1[[#This Row],[TOTALES]]-Tabla1[[#This Row],[POR]]</f>
        <v>29</v>
      </c>
      <c r="R56" s="1">
        <f>Tabla1[[#This Row],[RES]]+Tabla1[[#This Row],[MAR]]+Tabla1[[#This Row],[REM]]+Tabla1[[#This Row],[RAP]]+Tabla1[[#This Row],[POD]]+Tabla1[[#This Row],[PAT]]</f>
        <v>24</v>
      </c>
    </row>
    <row r="57" spans="1:18" x14ac:dyDescent="0.25">
      <c r="A57" s="1">
        <f>BD!A58</f>
        <v>173</v>
      </c>
      <c r="B57" s="1" t="str">
        <f>BD!B58</f>
        <v>Sandro Navarro</v>
      </c>
      <c r="C57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4.0500000000000007</v>
      </c>
      <c r="D57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4.0222222222222221</v>
      </c>
      <c r="E57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4.0222222222222221</v>
      </c>
      <c r="F57" s="1">
        <f>BD!H58</f>
        <v>2</v>
      </c>
      <c r="G57" s="1">
        <f>BD!I58</f>
        <v>9</v>
      </c>
      <c r="H57" s="1">
        <f>BD!J58</f>
        <v>1</v>
      </c>
      <c r="I57" s="1">
        <f>BD!K58</f>
        <v>1</v>
      </c>
      <c r="J57" s="1">
        <f>BD!L58</f>
        <v>3</v>
      </c>
      <c r="K57" s="1">
        <f>BD!M58</f>
        <v>3</v>
      </c>
      <c r="L57" s="1">
        <f>BD!N58</f>
        <v>3</v>
      </c>
      <c r="M57" s="1">
        <f>BD!O58</f>
        <v>1</v>
      </c>
      <c r="N57" s="1">
        <f>BD!P58</f>
        <v>3</v>
      </c>
      <c r="O57" s="1">
        <f>BD!Q58</f>
        <v>5</v>
      </c>
      <c r="P57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31</v>
      </c>
      <c r="Q57" s="1">
        <f>Tabla1[[#This Row],[TOTALES]]-Tabla1[[#This Row],[POR]]</f>
        <v>28</v>
      </c>
      <c r="R57" s="1">
        <f>Tabla1[[#This Row],[RES]]+Tabla1[[#This Row],[MAR]]+Tabla1[[#This Row],[REM]]+Tabla1[[#This Row],[RAP]]+Tabla1[[#This Row],[POD]]+Tabla1[[#This Row],[PAT]]</f>
        <v>24</v>
      </c>
    </row>
    <row r="58" spans="1:18" x14ac:dyDescent="0.25">
      <c r="A58" s="1">
        <f>BD!A59</f>
        <v>174</v>
      </c>
      <c r="B58" s="1" t="str">
        <f>BD!B59</f>
        <v>Marcos Fernandez</v>
      </c>
      <c r="C58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4.7722222222222221</v>
      </c>
      <c r="D58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4.4111111111111114</v>
      </c>
      <c r="E58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4.5</v>
      </c>
      <c r="F58" s="1">
        <f>BD!H59</f>
        <v>1</v>
      </c>
      <c r="G58" s="1">
        <f>BD!I59</f>
        <v>9</v>
      </c>
      <c r="H58" s="1">
        <f>BD!J59</f>
        <v>3</v>
      </c>
      <c r="I58" s="1">
        <f>BD!K59</f>
        <v>2</v>
      </c>
      <c r="J58" s="1">
        <f>BD!L59</f>
        <v>2</v>
      </c>
      <c r="K58" s="1">
        <f>BD!M59</f>
        <v>4</v>
      </c>
      <c r="L58" s="1">
        <f>BD!N59</f>
        <v>1</v>
      </c>
      <c r="M58" s="1">
        <f>BD!O59</f>
        <v>2</v>
      </c>
      <c r="N58" s="1">
        <f>BD!P59</f>
        <v>6</v>
      </c>
      <c r="O58" s="1">
        <f>BD!Q59</f>
        <v>4</v>
      </c>
      <c r="P58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34</v>
      </c>
      <c r="Q58" s="1">
        <f>Tabla1[[#This Row],[TOTALES]]-Tabla1[[#This Row],[POR]]</f>
        <v>33</v>
      </c>
      <c r="R58" s="1">
        <f>Tabla1[[#This Row],[RES]]+Tabla1[[#This Row],[MAR]]+Tabla1[[#This Row],[REM]]+Tabla1[[#This Row],[RAP]]+Tabla1[[#This Row],[POD]]+Tabla1[[#This Row],[PAT]]</f>
        <v>28</v>
      </c>
    </row>
    <row r="59" spans="1:18" x14ac:dyDescent="0.25">
      <c r="A59" s="1">
        <f>BD!A60</f>
        <v>175</v>
      </c>
      <c r="B59" s="1" t="str">
        <f>BD!B60</f>
        <v>Yvon Rodriguez</v>
      </c>
      <c r="C59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3.2666666666666666</v>
      </c>
      <c r="D59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3.6388888888888888</v>
      </c>
      <c r="E59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3.411111111111111</v>
      </c>
      <c r="F59" s="1">
        <f>BD!H60</f>
        <v>2</v>
      </c>
      <c r="G59" s="1">
        <f>BD!I60</f>
        <v>7</v>
      </c>
      <c r="H59" s="1">
        <f>BD!J60</f>
        <v>2</v>
      </c>
      <c r="I59" s="1">
        <f>BD!K60</f>
        <v>1</v>
      </c>
      <c r="J59" s="1">
        <f>BD!L60</f>
        <v>2</v>
      </c>
      <c r="K59" s="1">
        <f>BD!M60</f>
        <v>4</v>
      </c>
      <c r="L59" s="1">
        <f>BD!N60</f>
        <v>1</v>
      </c>
      <c r="M59" s="1">
        <f>BD!O60</f>
        <v>1</v>
      </c>
      <c r="N59" s="1">
        <f>BD!P60</f>
        <v>2</v>
      </c>
      <c r="O59" s="1">
        <f>BD!Q60</f>
        <v>4</v>
      </c>
      <c r="P59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26</v>
      </c>
      <c r="Q59" s="1">
        <f>Tabla1[[#This Row],[TOTALES]]-Tabla1[[#This Row],[POR]]</f>
        <v>25</v>
      </c>
      <c r="R59" s="1">
        <f>Tabla1[[#This Row],[RES]]+Tabla1[[#This Row],[MAR]]+Tabla1[[#This Row],[REM]]+Tabla1[[#This Row],[RAP]]+Tabla1[[#This Row],[POD]]+Tabla1[[#This Row],[PAT]]</f>
        <v>21</v>
      </c>
    </row>
    <row r="60" spans="1:18" x14ac:dyDescent="0.25">
      <c r="A60" s="1">
        <f>BD!A61</f>
        <v>176</v>
      </c>
      <c r="B60" s="1" t="str">
        <f>BD!B61</f>
        <v>Facundo Alarcon</v>
      </c>
      <c r="C60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3.0277777777777777</v>
      </c>
      <c r="D60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3.5999999999999996</v>
      </c>
      <c r="E60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3.3333333333333335</v>
      </c>
      <c r="F60" s="1">
        <f>BD!H61</f>
        <v>1</v>
      </c>
      <c r="G60" s="1">
        <f>BD!I61</f>
        <v>9</v>
      </c>
      <c r="H60" s="1">
        <f>BD!J61</f>
        <v>1</v>
      </c>
      <c r="I60" s="1">
        <f>BD!K61</f>
        <v>0</v>
      </c>
      <c r="J60" s="1">
        <f>BD!L61</f>
        <v>1</v>
      </c>
      <c r="K60" s="1">
        <f>BD!M61</f>
        <v>4</v>
      </c>
      <c r="L60" s="1">
        <f>BD!N61</f>
        <v>2</v>
      </c>
      <c r="M60" s="1">
        <f>BD!O61</f>
        <v>1</v>
      </c>
      <c r="N60" s="1">
        <f>BD!P61</f>
        <v>1</v>
      </c>
      <c r="O60" s="1">
        <f>BD!Q61</f>
        <v>4</v>
      </c>
      <c r="P60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24</v>
      </c>
      <c r="Q60" s="1">
        <f>Tabla1[[#This Row],[TOTALES]]-Tabla1[[#This Row],[POR]]</f>
        <v>22</v>
      </c>
      <c r="R60" s="1">
        <f>Tabla1[[#This Row],[RES]]+Tabla1[[#This Row],[MAR]]+Tabla1[[#This Row],[REM]]+Tabla1[[#This Row],[RAP]]+Tabla1[[#This Row],[POD]]+Tabla1[[#This Row],[PAT]]</f>
        <v>20</v>
      </c>
    </row>
    <row r="61" spans="1:18" x14ac:dyDescent="0.25">
      <c r="A61" s="1">
        <f>BD!A62</f>
        <v>177</v>
      </c>
      <c r="B61" s="1" t="str">
        <f>BD!B62</f>
        <v>Xesc Ziguenza</v>
      </c>
      <c r="C61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2.6944444444444446</v>
      </c>
      <c r="D61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3.1055555555555561</v>
      </c>
      <c r="E61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2.8666666666666663</v>
      </c>
      <c r="F61" s="1">
        <f>BD!H62</f>
        <v>2</v>
      </c>
      <c r="G61" s="1">
        <f>BD!I62</f>
        <v>8</v>
      </c>
      <c r="H61" s="1">
        <f>BD!J62</f>
        <v>3</v>
      </c>
      <c r="I61" s="1">
        <f>BD!K62</f>
        <v>0</v>
      </c>
      <c r="J61" s="1">
        <f>BD!L62</f>
        <v>0</v>
      </c>
      <c r="K61" s="1">
        <f>BD!M62</f>
        <v>3</v>
      </c>
      <c r="L61" s="1">
        <f>BD!N62</f>
        <v>2</v>
      </c>
      <c r="M61" s="1">
        <f>BD!O62</f>
        <v>1</v>
      </c>
      <c r="N61" s="1">
        <f>BD!P62</f>
        <v>1</v>
      </c>
      <c r="O61" s="1">
        <f>BD!Q62</f>
        <v>2</v>
      </c>
      <c r="P61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22</v>
      </c>
      <c r="Q61" s="1">
        <f>Tabla1[[#This Row],[TOTALES]]-Tabla1[[#This Row],[POR]]</f>
        <v>20</v>
      </c>
      <c r="R61" s="1">
        <f>Tabla1[[#This Row],[RES]]+Tabla1[[#This Row],[MAR]]+Tabla1[[#This Row],[REM]]+Tabla1[[#This Row],[RAP]]+Tabla1[[#This Row],[POD]]+Tabla1[[#This Row],[PAT]]</f>
        <v>17</v>
      </c>
    </row>
    <row r="62" spans="1:18" x14ac:dyDescent="0.25">
      <c r="A62" s="1">
        <f>BD!A63</f>
        <v>178</v>
      </c>
      <c r="B62" s="1" t="str">
        <f>BD!B63</f>
        <v>Gau Zapico</v>
      </c>
      <c r="C62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3.8611111111111112</v>
      </c>
      <c r="D62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3.2833333333333332</v>
      </c>
      <c r="E62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3.3777777777777778</v>
      </c>
      <c r="F62" s="1">
        <f>BD!H63</f>
        <v>2</v>
      </c>
      <c r="G62" s="1">
        <f>BD!I63</f>
        <v>7</v>
      </c>
      <c r="H62" s="1">
        <f>BD!J63</f>
        <v>2</v>
      </c>
      <c r="I62" s="1">
        <f>BD!K63</f>
        <v>2</v>
      </c>
      <c r="J62" s="1">
        <f>BD!L63</f>
        <v>2</v>
      </c>
      <c r="K62" s="1">
        <f>BD!M63</f>
        <v>3</v>
      </c>
      <c r="L62" s="1">
        <f>BD!N63</f>
        <v>1</v>
      </c>
      <c r="M62" s="1">
        <f>BD!O63</f>
        <v>1</v>
      </c>
      <c r="N62" s="1">
        <f>BD!P63</f>
        <v>6</v>
      </c>
      <c r="O62" s="1">
        <f>BD!Q63</f>
        <v>1</v>
      </c>
      <c r="P62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27</v>
      </c>
      <c r="Q62" s="1">
        <f>Tabla1[[#This Row],[TOTALES]]-Tabla1[[#This Row],[POR]]</f>
        <v>26</v>
      </c>
      <c r="R62" s="1">
        <f>Tabla1[[#This Row],[RES]]+Tabla1[[#This Row],[MAR]]+Tabla1[[#This Row],[REM]]+Tabla1[[#This Row],[RAP]]+Tabla1[[#This Row],[POD]]+Tabla1[[#This Row],[PAT]]</f>
        <v>21</v>
      </c>
    </row>
    <row r="63" spans="1:18" x14ac:dyDescent="0.25">
      <c r="A63" s="1">
        <f>BD!A64</f>
        <v>179</v>
      </c>
      <c r="B63" s="1" t="str">
        <f>BD!B64</f>
        <v>Francisco Sans</v>
      </c>
      <c r="C63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4.927777777777778</v>
      </c>
      <c r="D63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3.7777777777777777</v>
      </c>
      <c r="E63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4.155555555555555</v>
      </c>
      <c r="F63" s="1">
        <f>BD!H64</f>
        <v>4</v>
      </c>
      <c r="G63" s="1">
        <f>BD!I64</f>
        <v>8</v>
      </c>
      <c r="H63" s="1">
        <f>BD!J64</f>
        <v>4</v>
      </c>
      <c r="I63" s="1">
        <f>BD!K64</f>
        <v>1</v>
      </c>
      <c r="J63" s="1">
        <f>BD!L64</f>
        <v>3</v>
      </c>
      <c r="K63" s="1">
        <f>BD!M64</f>
        <v>1</v>
      </c>
      <c r="L63" s="1">
        <f>BD!N64</f>
        <v>1</v>
      </c>
      <c r="M63" s="1">
        <f>BD!O64</f>
        <v>0</v>
      </c>
      <c r="N63" s="1">
        <f>BD!P64</f>
        <v>7</v>
      </c>
      <c r="O63" s="1">
        <f>BD!Q64</f>
        <v>4</v>
      </c>
      <c r="P63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33</v>
      </c>
      <c r="Q63" s="1">
        <f>Tabla1[[#This Row],[TOTALES]]-Tabla1[[#This Row],[POR]]</f>
        <v>32</v>
      </c>
      <c r="R63" s="1">
        <f>Tabla1[[#This Row],[RES]]+Tabla1[[#This Row],[MAR]]+Tabla1[[#This Row],[REM]]+Tabla1[[#This Row],[RAP]]+Tabla1[[#This Row],[POD]]+Tabla1[[#This Row],[PAT]]</f>
        <v>27</v>
      </c>
    </row>
    <row r="64" spans="1:18" x14ac:dyDescent="0.25">
      <c r="A64" s="1">
        <f>BD!A65</f>
        <v>180</v>
      </c>
      <c r="B64" s="1" t="str">
        <f>BD!B65</f>
        <v>Igor Cerreri</v>
      </c>
      <c r="C64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3.8111111111111109</v>
      </c>
      <c r="D64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3.9777777777777774</v>
      </c>
      <c r="E64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3.8444444444444437</v>
      </c>
      <c r="F64" s="1">
        <f>BD!H65</f>
        <v>2</v>
      </c>
      <c r="G64" s="1">
        <f>BD!I65</f>
        <v>9</v>
      </c>
      <c r="H64" s="1">
        <f>BD!J65</f>
        <v>1</v>
      </c>
      <c r="I64" s="1">
        <f>BD!K65</f>
        <v>2</v>
      </c>
      <c r="J64" s="1">
        <f>BD!L65</f>
        <v>2</v>
      </c>
      <c r="K64" s="1">
        <f>BD!M65</f>
        <v>4</v>
      </c>
      <c r="L64" s="1">
        <f>BD!N65</f>
        <v>1</v>
      </c>
      <c r="M64" s="1">
        <f>BD!O65</f>
        <v>1</v>
      </c>
      <c r="N64" s="1">
        <f>BD!P65</f>
        <v>3</v>
      </c>
      <c r="O64" s="1">
        <f>BD!Q65</f>
        <v>4</v>
      </c>
      <c r="P64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29</v>
      </c>
      <c r="Q64" s="1">
        <f>Tabla1[[#This Row],[TOTALES]]-Tabla1[[#This Row],[POR]]</f>
        <v>28</v>
      </c>
      <c r="R64" s="1">
        <f>Tabla1[[#This Row],[RES]]+Tabla1[[#This Row],[MAR]]+Tabla1[[#This Row],[REM]]+Tabla1[[#This Row],[RAP]]+Tabla1[[#This Row],[POD]]+Tabla1[[#This Row],[PAT]]</f>
        <v>23</v>
      </c>
    </row>
    <row r="65" spans="1:18" x14ac:dyDescent="0.25">
      <c r="A65" s="1">
        <f>BD!A66</f>
        <v>181</v>
      </c>
      <c r="B65" s="1" t="str">
        <f>BD!B66</f>
        <v>Vistruario Gimeno</v>
      </c>
      <c r="C65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3.9888888888888889</v>
      </c>
      <c r="D65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3.2222222222222223</v>
      </c>
      <c r="E65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3.5111111111111111</v>
      </c>
      <c r="F65" s="1">
        <f>BD!H66</f>
        <v>1</v>
      </c>
      <c r="G65" s="1">
        <f>BD!I66</f>
        <v>8</v>
      </c>
      <c r="H65" s="1">
        <f>BD!J66</f>
        <v>1</v>
      </c>
      <c r="I65" s="1">
        <f>BD!K66</f>
        <v>1</v>
      </c>
      <c r="J65" s="1">
        <f>BD!L66</f>
        <v>2</v>
      </c>
      <c r="K65" s="1">
        <f>BD!M66</f>
        <v>2</v>
      </c>
      <c r="L65" s="1">
        <f>BD!N66</f>
        <v>1</v>
      </c>
      <c r="M65" s="1">
        <f>BD!O66</f>
        <v>1</v>
      </c>
      <c r="N65" s="1">
        <f>BD!P66</f>
        <v>6</v>
      </c>
      <c r="O65" s="1">
        <f>BD!Q66</f>
        <v>3</v>
      </c>
      <c r="P65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26</v>
      </c>
      <c r="Q65" s="1">
        <f>Tabla1[[#This Row],[TOTALES]]-Tabla1[[#This Row],[POR]]</f>
        <v>25</v>
      </c>
      <c r="R65" s="1">
        <f>Tabla1[[#This Row],[RES]]+Tabla1[[#This Row],[MAR]]+Tabla1[[#This Row],[REM]]+Tabla1[[#This Row],[RAP]]+Tabla1[[#This Row],[POD]]+Tabla1[[#This Row],[PAT]]</f>
        <v>22</v>
      </c>
    </row>
    <row r="66" spans="1:18" x14ac:dyDescent="0.25">
      <c r="A66" s="1">
        <f>BD!A67</f>
        <v>182</v>
      </c>
      <c r="B66" s="1" t="str">
        <f>BD!B67</f>
        <v>Reyes Ortega</v>
      </c>
      <c r="C66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3.7333333333333334</v>
      </c>
      <c r="D66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3</v>
      </c>
      <c r="E66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3.2999999999999994</v>
      </c>
      <c r="F66" s="1">
        <f>BD!H67</f>
        <v>1</v>
      </c>
      <c r="G66" s="1">
        <f>BD!I67</f>
        <v>7</v>
      </c>
      <c r="H66" s="1">
        <f>BD!J67</f>
        <v>2</v>
      </c>
      <c r="I66" s="1">
        <f>BD!K67</f>
        <v>1</v>
      </c>
      <c r="J66" s="1">
        <f>BD!L67</f>
        <v>1</v>
      </c>
      <c r="K66" s="1">
        <f>BD!M67</f>
        <v>2</v>
      </c>
      <c r="L66" s="1">
        <f>BD!N67</f>
        <v>1</v>
      </c>
      <c r="M66" s="1">
        <f>BD!O67</f>
        <v>2</v>
      </c>
      <c r="N66" s="1">
        <f>BD!P67</f>
        <v>6</v>
      </c>
      <c r="O66" s="1">
        <f>BD!Q67</f>
        <v>2</v>
      </c>
      <c r="P66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25</v>
      </c>
      <c r="Q66" s="1">
        <f>Tabla1[[#This Row],[TOTALES]]-Tabla1[[#This Row],[POR]]</f>
        <v>24</v>
      </c>
      <c r="R66" s="1">
        <f>Tabla1[[#This Row],[RES]]+Tabla1[[#This Row],[MAR]]+Tabla1[[#This Row],[REM]]+Tabla1[[#This Row],[RAP]]+Tabla1[[#This Row],[POD]]+Tabla1[[#This Row],[PAT]]</f>
        <v>20</v>
      </c>
    </row>
    <row r="67" spans="1:18" x14ac:dyDescent="0.25">
      <c r="A67" s="1">
        <f>BD!A68</f>
        <v>183</v>
      </c>
      <c r="B67" s="1" t="str">
        <f>BD!B68</f>
        <v>Medero Armada</v>
      </c>
      <c r="C67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2.6500000000000004</v>
      </c>
      <c r="D67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2.6333333333333333</v>
      </c>
      <c r="E67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2.7222222222222223</v>
      </c>
      <c r="F67" s="1">
        <f>BD!H68</f>
        <v>2</v>
      </c>
      <c r="G67" s="1">
        <f>BD!I68</f>
        <v>4</v>
      </c>
      <c r="H67" s="1">
        <f>BD!J68</f>
        <v>1</v>
      </c>
      <c r="I67" s="1">
        <f>BD!K68</f>
        <v>1</v>
      </c>
      <c r="J67" s="1">
        <f>BD!L68</f>
        <v>1</v>
      </c>
      <c r="K67" s="1">
        <f>BD!M68</f>
        <v>1</v>
      </c>
      <c r="L67" s="1">
        <f>BD!N68</f>
        <v>7</v>
      </c>
      <c r="M67" s="1">
        <f>BD!O68</f>
        <v>0</v>
      </c>
      <c r="N67" s="1">
        <f>BD!P68</f>
        <v>1</v>
      </c>
      <c r="O67" s="1">
        <f>BD!Q68</f>
        <v>6</v>
      </c>
      <c r="P67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24</v>
      </c>
      <c r="Q67" s="1">
        <f>Tabla1[[#This Row],[TOTALES]]-Tabla1[[#This Row],[POR]]</f>
        <v>17</v>
      </c>
      <c r="R67" s="1">
        <f>Tabla1[[#This Row],[RES]]+Tabla1[[#This Row],[MAR]]+Tabla1[[#This Row],[REM]]+Tabla1[[#This Row],[RAP]]+Tabla1[[#This Row],[POD]]+Tabla1[[#This Row],[PAT]]</f>
        <v>14</v>
      </c>
    </row>
    <row r="68" spans="1:18" x14ac:dyDescent="0.25">
      <c r="A68" s="1">
        <f>BD!A69</f>
        <v>184</v>
      </c>
      <c r="B68" s="1" t="str">
        <f>BD!B69</f>
        <v>Esdras Sans</v>
      </c>
      <c r="C68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4.1611111111111114</v>
      </c>
      <c r="D68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3.2111111111111108</v>
      </c>
      <c r="E68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3.6111111111111112</v>
      </c>
      <c r="F68" s="1">
        <f>BD!H69</f>
        <v>1</v>
      </c>
      <c r="G68" s="1">
        <f>BD!I69</f>
        <v>7</v>
      </c>
      <c r="H68" s="1">
        <f>BD!J69</f>
        <v>1</v>
      </c>
      <c r="I68" s="1">
        <f>BD!K69</f>
        <v>2</v>
      </c>
      <c r="J68" s="1">
        <f>BD!L69</f>
        <v>1</v>
      </c>
      <c r="K68" s="1">
        <f>BD!M69</f>
        <v>2</v>
      </c>
      <c r="L68" s="1">
        <f>BD!N69</f>
        <v>1</v>
      </c>
      <c r="M68" s="1">
        <f>BD!O69</f>
        <v>1</v>
      </c>
      <c r="N68" s="1">
        <f>BD!P69</f>
        <v>7</v>
      </c>
      <c r="O68" s="1">
        <f>BD!Q69</f>
        <v>4</v>
      </c>
      <c r="P68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27</v>
      </c>
      <c r="Q68" s="1">
        <f>Tabla1[[#This Row],[TOTALES]]-Tabla1[[#This Row],[POR]]</f>
        <v>26</v>
      </c>
      <c r="R68" s="1">
        <f>Tabla1[[#This Row],[RES]]+Tabla1[[#This Row],[MAR]]+Tabla1[[#This Row],[REM]]+Tabla1[[#This Row],[RAP]]+Tabla1[[#This Row],[POD]]+Tabla1[[#This Row],[PAT]]</f>
        <v>22</v>
      </c>
    </row>
    <row r="69" spans="1:18" x14ac:dyDescent="0.25">
      <c r="A69" s="1">
        <f>BD!A70</f>
        <v>186</v>
      </c>
      <c r="B69" s="1" t="str">
        <f>BD!B70</f>
        <v>Llanos Tobia</v>
      </c>
      <c r="C69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2.572222222222222</v>
      </c>
      <c r="D69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2.5499999999999998</v>
      </c>
      <c r="E69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2.5111111111111111</v>
      </c>
      <c r="F69" s="1">
        <f>BD!H70</f>
        <v>3</v>
      </c>
      <c r="G69" s="1">
        <f>BD!I70</f>
        <v>5</v>
      </c>
      <c r="H69" s="1">
        <f>BD!J70</f>
        <v>0</v>
      </c>
      <c r="I69" s="1">
        <f>BD!K70</f>
        <v>1</v>
      </c>
      <c r="J69" s="1">
        <f>BD!L70</f>
        <v>1</v>
      </c>
      <c r="K69" s="1">
        <f>BD!M70</f>
        <v>3</v>
      </c>
      <c r="L69" s="1">
        <f>BD!N70</f>
        <v>1</v>
      </c>
      <c r="M69" s="1">
        <f>BD!O70</f>
        <v>1</v>
      </c>
      <c r="N69" s="1">
        <f>BD!P70</f>
        <v>3</v>
      </c>
      <c r="O69" s="1">
        <f>BD!Q70</f>
        <v>2</v>
      </c>
      <c r="P69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20</v>
      </c>
      <c r="Q69" s="1">
        <f>Tabla1[[#This Row],[TOTALES]]-Tabla1[[#This Row],[POR]]</f>
        <v>19</v>
      </c>
      <c r="R69" s="1">
        <f>Tabla1[[#This Row],[RES]]+Tabla1[[#This Row],[MAR]]+Tabla1[[#This Row],[REM]]+Tabla1[[#This Row],[RAP]]+Tabla1[[#This Row],[POD]]+Tabla1[[#This Row],[PAT]]</f>
        <v>14</v>
      </c>
    </row>
    <row r="70" spans="1:18" x14ac:dyDescent="0.25">
      <c r="A70" s="1">
        <f>BD!A71</f>
        <v>187</v>
      </c>
      <c r="B70" s="1" t="str">
        <f>BD!B71</f>
        <v>Aristeo Checa</v>
      </c>
      <c r="C70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2.1055555555555556</v>
      </c>
      <c r="D70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2.0999999999999996</v>
      </c>
      <c r="E70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2.1666666666666665</v>
      </c>
      <c r="F70" s="1">
        <f>BD!H71</f>
        <v>1</v>
      </c>
      <c r="G70" s="1">
        <f>BD!I71</f>
        <v>5</v>
      </c>
      <c r="H70" s="1">
        <f>BD!J71</f>
        <v>2</v>
      </c>
      <c r="I70" s="1">
        <f>BD!K71</f>
        <v>2</v>
      </c>
      <c r="J70" s="1">
        <f>BD!L71</f>
        <v>2</v>
      </c>
      <c r="K70" s="1">
        <f>BD!M71</f>
        <v>0</v>
      </c>
      <c r="L70" s="1">
        <f>BD!N71</f>
        <v>2</v>
      </c>
      <c r="M70" s="1">
        <f>BD!O71</f>
        <v>1</v>
      </c>
      <c r="N70" s="1">
        <f>BD!P71</f>
        <v>0</v>
      </c>
      <c r="O70" s="1">
        <f>BD!Q71</f>
        <v>3</v>
      </c>
      <c r="P70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18</v>
      </c>
      <c r="Q70" s="1">
        <f>Tabla1[[#This Row],[TOTALES]]-Tabla1[[#This Row],[POR]]</f>
        <v>16</v>
      </c>
      <c r="R70" s="1">
        <f>Tabla1[[#This Row],[RES]]+Tabla1[[#This Row],[MAR]]+Tabla1[[#This Row],[REM]]+Tabla1[[#This Row],[RAP]]+Tabla1[[#This Row],[POD]]+Tabla1[[#This Row],[PAT]]</f>
        <v>12</v>
      </c>
    </row>
    <row r="71" spans="1:18" x14ac:dyDescent="0.25">
      <c r="A71" s="1">
        <f>BD!A72</f>
        <v>188</v>
      </c>
      <c r="B71" s="1" t="str">
        <f>BD!B72</f>
        <v>Aratz Molina</v>
      </c>
      <c r="C71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2.7111111111111108</v>
      </c>
      <c r="D71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2.2999999999999998</v>
      </c>
      <c r="E71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2.5111111111111111</v>
      </c>
      <c r="F71" s="1">
        <f>BD!H72</f>
        <v>1</v>
      </c>
      <c r="G71" s="1">
        <f>BD!I72</f>
        <v>5</v>
      </c>
      <c r="H71" s="1">
        <f>BD!J72</f>
        <v>0</v>
      </c>
      <c r="I71" s="1">
        <f>BD!K72</f>
        <v>3</v>
      </c>
      <c r="J71" s="1">
        <f>BD!L72</f>
        <v>2</v>
      </c>
      <c r="K71" s="1">
        <f>BD!M72</f>
        <v>1</v>
      </c>
      <c r="L71" s="1">
        <f>BD!N72</f>
        <v>1</v>
      </c>
      <c r="M71" s="1">
        <f>BD!O72</f>
        <v>1</v>
      </c>
      <c r="N71" s="1">
        <f>BD!P72</f>
        <v>3</v>
      </c>
      <c r="O71" s="1">
        <f>BD!Q72</f>
        <v>3</v>
      </c>
      <c r="P71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20</v>
      </c>
      <c r="Q71" s="1">
        <f>Tabla1[[#This Row],[TOTALES]]-Tabla1[[#This Row],[POR]]</f>
        <v>19</v>
      </c>
      <c r="R71" s="1">
        <f>Tabla1[[#This Row],[RES]]+Tabla1[[#This Row],[MAR]]+Tabla1[[#This Row],[REM]]+Tabla1[[#This Row],[RAP]]+Tabla1[[#This Row],[POD]]+Tabla1[[#This Row],[PAT]]</f>
        <v>14</v>
      </c>
    </row>
    <row r="72" spans="1:18" x14ac:dyDescent="0.25">
      <c r="A72" s="1">
        <f>BD!A73</f>
        <v>189</v>
      </c>
      <c r="B72" s="1" t="str">
        <f>BD!B73</f>
        <v>Heli Camara</v>
      </c>
      <c r="C72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2.3888888888888888</v>
      </c>
      <c r="D72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2.7611111111111111</v>
      </c>
      <c r="E72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2.5777777777777775</v>
      </c>
      <c r="F72" s="1">
        <f>BD!H73</f>
        <v>3</v>
      </c>
      <c r="G72" s="1">
        <f>BD!I73</f>
        <v>3</v>
      </c>
      <c r="H72" s="1">
        <f>BD!J73</f>
        <v>1</v>
      </c>
      <c r="I72" s="1">
        <f>BD!K73</f>
        <v>2</v>
      </c>
      <c r="J72" s="1">
        <f>BD!L73</f>
        <v>0</v>
      </c>
      <c r="K72" s="1">
        <f>BD!M73</f>
        <v>4</v>
      </c>
      <c r="L72" s="1">
        <f>BD!N73</f>
        <v>1</v>
      </c>
      <c r="M72" s="1">
        <f>BD!O73</f>
        <v>1</v>
      </c>
      <c r="N72" s="1">
        <f>BD!P73</f>
        <v>2</v>
      </c>
      <c r="O72" s="1">
        <f>BD!Q73</f>
        <v>4</v>
      </c>
      <c r="P72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21</v>
      </c>
      <c r="Q72" s="1">
        <f>Tabla1[[#This Row],[TOTALES]]-Tabla1[[#This Row],[POR]]</f>
        <v>20</v>
      </c>
      <c r="R72" s="1">
        <f>Tabla1[[#This Row],[RES]]+Tabla1[[#This Row],[MAR]]+Tabla1[[#This Row],[REM]]+Tabla1[[#This Row],[RAP]]+Tabla1[[#This Row],[POD]]+Tabla1[[#This Row],[PAT]]</f>
        <v>14</v>
      </c>
    </row>
    <row r="73" spans="1:18" x14ac:dyDescent="0.25">
      <c r="A73" s="1">
        <f>BD!A74</f>
        <v>190</v>
      </c>
      <c r="B73" s="1" t="str">
        <f>BD!B74</f>
        <v>Ezequiel Vives</v>
      </c>
      <c r="C73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1.927777777777778</v>
      </c>
      <c r="D73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2.3055555555555554</v>
      </c>
      <c r="E73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2.1555555555555554</v>
      </c>
      <c r="F73" s="1">
        <f>BD!H74</f>
        <v>1</v>
      </c>
      <c r="G73" s="1">
        <f>BD!I74</f>
        <v>3</v>
      </c>
      <c r="H73" s="1">
        <f>BD!J74</f>
        <v>1</v>
      </c>
      <c r="I73" s="1">
        <f>BD!K74</f>
        <v>1</v>
      </c>
      <c r="J73" s="1">
        <f>BD!L74</f>
        <v>1</v>
      </c>
      <c r="K73" s="1">
        <f>BD!M74</f>
        <v>3</v>
      </c>
      <c r="L73" s="1">
        <f>BD!N74</f>
        <v>0</v>
      </c>
      <c r="M73" s="1">
        <f>BD!O74</f>
        <v>1</v>
      </c>
      <c r="N73" s="1">
        <f>BD!P74</f>
        <v>1</v>
      </c>
      <c r="O73" s="1">
        <f>BD!Q74</f>
        <v>4</v>
      </c>
      <c r="P73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16</v>
      </c>
      <c r="Q73" s="1">
        <f>Tabla1[[#This Row],[TOTALES]]-Tabla1[[#This Row],[POR]]</f>
        <v>16</v>
      </c>
      <c r="R73" s="1">
        <f>Tabla1[[#This Row],[RES]]+Tabla1[[#This Row],[MAR]]+Tabla1[[#This Row],[REM]]+Tabla1[[#This Row],[RAP]]+Tabla1[[#This Row],[POD]]+Tabla1[[#This Row],[PAT]]</f>
        <v>13</v>
      </c>
    </row>
    <row r="74" spans="1:18" x14ac:dyDescent="0.25">
      <c r="A74" s="1">
        <f>BD!A75</f>
        <v>191</v>
      </c>
      <c r="B74" s="1" t="str">
        <f>BD!B75</f>
        <v>Siro Rajoi</v>
      </c>
      <c r="C74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2.2055555555555557</v>
      </c>
      <c r="D74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2.0111111111111111</v>
      </c>
      <c r="E74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1.9888888888888887</v>
      </c>
      <c r="F74" s="1">
        <f>BD!H75</f>
        <v>1</v>
      </c>
      <c r="G74" s="1">
        <f>BD!I75</f>
        <v>5</v>
      </c>
      <c r="H74" s="1">
        <f>BD!J75</f>
        <v>1</v>
      </c>
      <c r="I74" s="1">
        <f>BD!K75</f>
        <v>0</v>
      </c>
      <c r="J74" s="1">
        <f>BD!L75</f>
        <v>1</v>
      </c>
      <c r="K74" s="1">
        <f>BD!M75</f>
        <v>2</v>
      </c>
      <c r="L74" s="1">
        <f>BD!N75</f>
        <v>1</v>
      </c>
      <c r="M74" s="1">
        <f>BD!O75</f>
        <v>0</v>
      </c>
      <c r="N74" s="1">
        <f>BD!P75</f>
        <v>3</v>
      </c>
      <c r="O74" s="1">
        <f>BD!Q75</f>
        <v>1</v>
      </c>
      <c r="P74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15</v>
      </c>
      <c r="Q74" s="1">
        <f>Tabla1[[#This Row],[TOTALES]]-Tabla1[[#This Row],[POR]]</f>
        <v>14</v>
      </c>
      <c r="R74" s="1">
        <f>Tabla1[[#This Row],[RES]]+Tabla1[[#This Row],[MAR]]+Tabla1[[#This Row],[REM]]+Tabla1[[#This Row],[RAP]]+Tabla1[[#This Row],[POD]]+Tabla1[[#This Row],[PAT]]</f>
        <v>13</v>
      </c>
    </row>
    <row r="75" spans="1:18" x14ac:dyDescent="0.25">
      <c r="A75" s="1">
        <f>BD!A76</f>
        <v>192</v>
      </c>
      <c r="B75" s="1" t="str">
        <f>BD!B76</f>
        <v>Beila Bajo</v>
      </c>
      <c r="C75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2.0166666666666666</v>
      </c>
      <c r="D75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2.3833333333333333</v>
      </c>
      <c r="E75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2.2999999999999998</v>
      </c>
      <c r="F75" s="1">
        <f>BD!H76</f>
        <v>2</v>
      </c>
      <c r="G75" s="1">
        <f>BD!I76</f>
        <v>3</v>
      </c>
      <c r="H75" s="1">
        <f>BD!J76</f>
        <v>1</v>
      </c>
      <c r="I75" s="1">
        <f>BD!K76</f>
        <v>2</v>
      </c>
      <c r="J75" s="1">
        <f>BD!L76</f>
        <v>3</v>
      </c>
      <c r="K75" s="1">
        <f>BD!M76</f>
        <v>2</v>
      </c>
      <c r="L75" s="1">
        <f>BD!N76</f>
        <v>3</v>
      </c>
      <c r="M75" s="1">
        <f>BD!O76</f>
        <v>3</v>
      </c>
      <c r="N75" s="1">
        <f>BD!P76</f>
        <v>0</v>
      </c>
      <c r="O75" s="1">
        <f>BD!Q76</f>
        <v>2</v>
      </c>
      <c r="P75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21</v>
      </c>
      <c r="Q75" s="1">
        <f>Tabla1[[#This Row],[TOTALES]]-Tabla1[[#This Row],[POR]]</f>
        <v>18</v>
      </c>
      <c r="R75" s="1">
        <f>Tabla1[[#This Row],[RES]]+Tabla1[[#This Row],[MAR]]+Tabla1[[#This Row],[REM]]+Tabla1[[#This Row],[RAP]]+Tabla1[[#This Row],[POD]]+Tabla1[[#This Row],[PAT]]</f>
        <v>11</v>
      </c>
    </row>
    <row r="76" spans="1:18" x14ac:dyDescent="0.25">
      <c r="A76" s="1">
        <f>BD!A77</f>
        <v>193</v>
      </c>
      <c r="B76" s="1" t="str">
        <f>BD!B77</f>
        <v>Error Campomanes</v>
      </c>
      <c r="C76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2.7388888888888889</v>
      </c>
      <c r="D76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2.3555555555555561</v>
      </c>
      <c r="E76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2.4777777777777779</v>
      </c>
      <c r="F76" s="1">
        <f>BD!H77</f>
        <v>1</v>
      </c>
      <c r="G76" s="1">
        <f>BD!I77</f>
        <v>3</v>
      </c>
      <c r="H76" s="1">
        <f>BD!J77</f>
        <v>3</v>
      </c>
      <c r="I76" s="1">
        <f>BD!K77</f>
        <v>0</v>
      </c>
      <c r="J76" s="1">
        <f>BD!L77</f>
        <v>4</v>
      </c>
      <c r="K76" s="1">
        <f>BD!M77</f>
        <v>1</v>
      </c>
      <c r="L76" s="1">
        <f>BD!N77</f>
        <v>1</v>
      </c>
      <c r="M76" s="1">
        <f>BD!O77</f>
        <v>1</v>
      </c>
      <c r="N76" s="1">
        <f>BD!P77</f>
        <v>3</v>
      </c>
      <c r="O76" s="1">
        <f>BD!Q77</f>
        <v>3</v>
      </c>
      <c r="P76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20</v>
      </c>
      <c r="Q76" s="1">
        <f>Tabla1[[#This Row],[TOTALES]]-Tabla1[[#This Row],[POR]]</f>
        <v>19</v>
      </c>
      <c r="R76" s="1">
        <f>Tabla1[[#This Row],[RES]]+Tabla1[[#This Row],[MAR]]+Tabla1[[#This Row],[REM]]+Tabla1[[#This Row],[RAP]]+Tabla1[[#This Row],[POD]]+Tabla1[[#This Row],[PAT]]</f>
        <v>17</v>
      </c>
    </row>
    <row r="77" spans="1:18" x14ac:dyDescent="0.25">
      <c r="A77" s="1">
        <f>BD!A78</f>
        <v>194</v>
      </c>
      <c r="B77" s="1" t="str">
        <f>BD!B78</f>
        <v>Pascual Balboa</v>
      </c>
      <c r="C77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2.6333333333333333</v>
      </c>
      <c r="D77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2.2777777777777777</v>
      </c>
      <c r="E77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2.4777777777777779</v>
      </c>
      <c r="F77" s="1">
        <f>BD!H78</f>
        <v>1</v>
      </c>
      <c r="G77" s="1">
        <f>BD!I78</f>
        <v>2</v>
      </c>
      <c r="H77" s="1">
        <f>BD!J78</f>
        <v>2</v>
      </c>
      <c r="I77" s="1">
        <f>BD!K78</f>
        <v>1</v>
      </c>
      <c r="J77" s="1">
        <f>BD!L78</f>
        <v>0</v>
      </c>
      <c r="K77" s="1">
        <f>BD!M78</f>
        <v>2</v>
      </c>
      <c r="L77" s="1">
        <f>BD!N78</f>
        <v>1</v>
      </c>
      <c r="M77" s="1">
        <f>BD!O78</f>
        <v>1</v>
      </c>
      <c r="N77" s="1">
        <f>BD!P78</f>
        <v>4</v>
      </c>
      <c r="O77" s="1">
        <f>BD!Q78</f>
        <v>5</v>
      </c>
      <c r="P77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19</v>
      </c>
      <c r="Q77" s="1">
        <f>Tabla1[[#This Row],[TOTALES]]-Tabla1[[#This Row],[POR]]</f>
        <v>18</v>
      </c>
      <c r="R77" s="1">
        <f>Tabla1[[#This Row],[RES]]+Tabla1[[#This Row],[MAR]]+Tabla1[[#This Row],[REM]]+Tabla1[[#This Row],[RAP]]+Tabla1[[#This Row],[POD]]+Tabla1[[#This Row],[PAT]]</f>
        <v>15</v>
      </c>
    </row>
    <row r="78" spans="1:18" x14ac:dyDescent="0.25">
      <c r="A78" s="1">
        <f>BD!A79</f>
        <v>195</v>
      </c>
      <c r="B78" s="1" t="str">
        <f>BD!B79</f>
        <v>Llope Azofra</v>
      </c>
      <c r="C78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2.161111111111111</v>
      </c>
      <c r="D78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2.3555555555555561</v>
      </c>
      <c r="E78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2.2444444444444445</v>
      </c>
      <c r="F78" s="1">
        <f>BD!H79</f>
        <v>3</v>
      </c>
      <c r="G78" s="1">
        <f>BD!I79</f>
        <v>5</v>
      </c>
      <c r="H78" s="1">
        <f>BD!J79</f>
        <v>2</v>
      </c>
      <c r="I78" s="1">
        <f>BD!K79</f>
        <v>0</v>
      </c>
      <c r="J78" s="1">
        <f>BD!L79</f>
        <v>1</v>
      </c>
      <c r="K78" s="1">
        <f>BD!M79</f>
        <v>2</v>
      </c>
      <c r="L78" s="1">
        <f>BD!N79</f>
        <v>1</v>
      </c>
      <c r="M78" s="1">
        <f>BD!O79</f>
        <v>1</v>
      </c>
      <c r="N78" s="1">
        <f>BD!P79</f>
        <v>1</v>
      </c>
      <c r="O78" s="1">
        <f>BD!Q79</f>
        <v>2</v>
      </c>
      <c r="P78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18</v>
      </c>
      <c r="Q78" s="1">
        <f>Tabla1[[#This Row],[TOTALES]]-Tabla1[[#This Row],[POR]]</f>
        <v>17</v>
      </c>
      <c r="R78" s="1">
        <f>Tabla1[[#This Row],[RES]]+Tabla1[[#This Row],[MAR]]+Tabla1[[#This Row],[REM]]+Tabla1[[#This Row],[RAP]]+Tabla1[[#This Row],[POD]]+Tabla1[[#This Row],[PAT]]</f>
        <v>13</v>
      </c>
    </row>
    <row r="79" spans="1:18" x14ac:dyDescent="0.25">
      <c r="A79" s="1">
        <f>BD!A80</f>
        <v>196</v>
      </c>
      <c r="B79" s="1" t="str">
        <f>BD!B80</f>
        <v>Urtungo Salgado</v>
      </c>
      <c r="C79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2.7</v>
      </c>
      <c r="D79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2.1333333333333333</v>
      </c>
      <c r="E79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2.5</v>
      </c>
      <c r="F79" s="1">
        <f>BD!H80</f>
        <v>3</v>
      </c>
      <c r="G79" s="1">
        <f>BD!I80</f>
        <v>5</v>
      </c>
      <c r="H79" s="1">
        <f>BD!J80</f>
        <v>1</v>
      </c>
      <c r="I79" s="1">
        <f>BD!K80</f>
        <v>1</v>
      </c>
      <c r="J79" s="1">
        <f>BD!L80</f>
        <v>1</v>
      </c>
      <c r="K79" s="1">
        <f>BD!M80</f>
        <v>0</v>
      </c>
      <c r="L79" s="1">
        <f>BD!N80</f>
        <v>1</v>
      </c>
      <c r="M79" s="1">
        <f>BD!O80</f>
        <v>2</v>
      </c>
      <c r="N79" s="1">
        <f>BD!P80</f>
        <v>3</v>
      </c>
      <c r="O79" s="1">
        <f>BD!Q80</f>
        <v>3</v>
      </c>
      <c r="P79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20</v>
      </c>
      <c r="Q79" s="1">
        <f>Tabla1[[#This Row],[TOTALES]]-Tabla1[[#This Row],[POR]]</f>
        <v>19</v>
      </c>
      <c r="R79" s="1">
        <f>Tabla1[[#This Row],[RES]]+Tabla1[[#This Row],[MAR]]+Tabla1[[#This Row],[REM]]+Tabla1[[#This Row],[RAP]]+Tabla1[[#This Row],[POD]]+Tabla1[[#This Row],[PAT]]</f>
        <v>13</v>
      </c>
    </row>
    <row r="80" spans="1:18" x14ac:dyDescent="0.25">
      <c r="A80" s="1">
        <f>BD!A81</f>
        <v>0</v>
      </c>
      <c r="B80" s="1">
        <f>BD!B81</f>
        <v>0</v>
      </c>
      <c r="C80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0</v>
      </c>
      <c r="D80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0</v>
      </c>
      <c r="E80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0</v>
      </c>
      <c r="F80" s="1">
        <f>BD!H81</f>
        <v>0</v>
      </c>
      <c r="G80" s="1">
        <f>BD!I81</f>
        <v>0</v>
      </c>
      <c r="H80" s="1">
        <f>BD!J81</f>
        <v>0</v>
      </c>
      <c r="I80" s="1">
        <f>BD!K81</f>
        <v>0</v>
      </c>
      <c r="J80" s="1">
        <f>BD!L81</f>
        <v>0</v>
      </c>
      <c r="K80" s="1">
        <f>BD!M81</f>
        <v>0</v>
      </c>
      <c r="L80" s="1">
        <f>BD!N81</f>
        <v>0</v>
      </c>
      <c r="M80" s="1">
        <f>BD!O81</f>
        <v>0</v>
      </c>
      <c r="N80" s="1">
        <f>BD!P81</f>
        <v>0</v>
      </c>
      <c r="O80" s="1">
        <f>BD!Q81</f>
        <v>0</v>
      </c>
      <c r="P80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0</v>
      </c>
      <c r="Q80" s="1">
        <f>Tabla1[[#This Row],[TOTALES]]-Tabla1[[#This Row],[POR]]</f>
        <v>0</v>
      </c>
      <c r="R80" s="1">
        <f>Tabla1[[#This Row],[RES]]+Tabla1[[#This Row],[MAR]]+Tabla1[[#This Row],[REM]]+Tabla1[[#This Row],[RAP]]+Tabla1[[#This Row],[POD]]+Tabla1[[#This Row],[PAT]]</f>
        <v>0</v>
      </c>
    </row>
    <row r="81" spans="1:18" x14ac:dyDescent="0.25">
      <c r="A81" s="1">
        <f>BD!A82</f>
        <v>0</v>
      </c>
      <c r="B81" s="1">
        <f>BD!B82</f>
        <v>0</v>
      </c>
      <c r="C81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0</v>
      </c>
      <c r="D81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0</v>
      </c>
      <c r="E81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0</v>
      </c>
      <c r="F81" s="1">
        <f>BD!H82</f>
        <v>0</v>
      </c>
      <c r="G81" s="1">
        <f>BD!I82</f>
        <v>0</v>
      </c>
      <c r="H81" s="1">
        <f>BD!J82</f>
        <v>0</v>
      </c>
      <c r="I81" s="1">
        <f>BD!K82</f>
        <v>0</v>
      </c>
      <c r="J81" s="1">
        <f>BD!L82</f>
        <v>0</v>
      </c>
      <c r="K81" s="1">
        <f>BD!M82</f>
        <v>0</v>
      </c>
      <c r="L81" s="1">
        <f>BD!N82</f>
        <v>0</v>
      </c>
      <c r="M81" s="1">
        <f>BD!O82</f>
        <v>0</v>
      </c>
      <c r="N81" s="1">
        <f>BD!P82</f>
        <v>0</v>
      </c>
      <c r="O81" s="1">
        <f>BD!Q82</f>
        <v>0</v>
      </c>
      <c r="P81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0</v>
      </c>
      <c r="Q81" s="1">
        <f>Tabla1[[#This Row],[TOTALES]]-Tabla1[[#This Row],[POR]]</f>
        <v>0</v>
      </c>
      <c r="R81" s="1">
        <f>Tabla1[[#This Row],[RES]]+Tabla1[[#This Row],[MAR]]+Tabla1[[#This Row],[REM]]+Tabla1[[#This Row],[RAP]]+Tabla1[[#This Row],[POD]]+Tabla1[[#This Row],[PAT]]</f>
        <v>0</v>
      </c>
    </row>
    <row r="82" spans="1:18" x14ac:dyDescent="0.25">
      <c r="A82" s="1">
        <f>BD!A83</f>
        <v>0</v>
      </c>
      <c r="B82" s="1">
        <f>BD!B83</f>
        <v>0</v>
      </c>
      <c r="C82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0</v>
      </c>
      <c r="D82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0</v>
      </c>
      <c r="E82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0</v>
      </c>
      <c r="F82" s="1">
        <f>BD!H83</f>
        <v>0</v>
      </c>
      <c r="G82" s="1">
        <f>BD!I83</f>
        <v>0</v>
      </c>
      <c r="H82" s="1">
        <f>BD!J83</f>
        <v>0</v>
      </c>
      <c r="I82" s="1">
        <f>BD!K83</f>
        <v>0</v>
      </c>
      <c r="J82" s="1">
        <f>BD!L83</f>
        <v>0</v>
      </c>
      <c r="K82" s="1">
        <f>BD!M83</f>
        <v>0</v>
      </c>
      <c r="L82" s="1">
        <f>BD!N83</f>
        <v>0</v>
      </c>
      <c r="M82" s="1">
        <f>BD!O83</f>
        <v>0</v>
      </c>
      <c r="N82" s="1">
        <f>BD!P83</f>
        <v>0</v>
      </c>
      <c r="O82" s="1">
        <f>BD!Q83</f>
        <v>0</v>
      </c>
      <c r="P82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0</v>
      </c>
      <c r="Q82" s="1">
        <f>Tabla1[[#This Row],[TOTALES]]-Tabla1[[#This Row],[POR]]</f>
        <v>0</v>
      </c>
      <c r="R82" s="1">
        <f>Tabla1[[#This Row],[RES]]+Tabla1[[#This Row],[MAR]]+Tabla1[[#This Row],[REM]]+Tabla1[[#This Row],[RAP]]+Tabla1[[#This Row],[POD]]+Tabla1[[#This Row],[PAT]]</f>
        <v>0</v>
      </c>
    </row>
    <row r="83" spans="1:18" x14ac:dyDescent="0.25">
      <c r="A83" s="1">
        <f>BD!A84</f>
        <v>0</v>
      </c>
      <c r="B83" s="1">
        <f>BD!B84</f>
        <v>0</v>
      </c>
      <c r="C83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0</v>
      </c>
      <c r="D83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0</v>
      </c>
      <c r="E83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0</v>
      </c>
      <c r="F83" s="1">
        <f>BD!H84</f>
        <v>0</v>
      </c>
      <c r="G83" s="1">
        <f>BD!I84</f>
        <v>0</v>
      </c>
      <c r="H83" s="1">
        <f>BD!J84</f>
        <v>0</v>
      </c>
      <c r="I83" s="1">
        <f>BD!K84</f>
        <v>0</v>
      </c>
      <c r="J83" s="1">
        <f>BD!L84</f>
        <v>0</v>
      </c>
      <c r="K83" s="1">
        <f>BD!M84</f>
        <v>0</v>
      </c>
      <c r="L83" s="1">
        <f>BD!N84</f>
        <v>0</v>
      </c>
      <c r="M83" s="1">
        <f>BD!O84</f>
        <v>0</v>
      </c>
      <c r="N83" s="1">
        <f>BD!P84</f>
        <v>0</v>
      </c>
      <c r="O83" s="1">
        <f>BD!Q84</f>
        <v>0</v>
      </c>
      <c r="P83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0</v>
      </c>
      <c r="Q83" s="1">
        <f>Tabla1[[#This Row],[TOTALES]]-Tabla1[[#This Row],[POR]]</f>
        <v>0</v>
      </c>
      <c r="R83" s="1">
        <f>Tabla1[[#This Row],[RES]]+Tabla1[[#This Row],[MAR]]+Tabla1[[#This Row],[REM]]+Tabla1[[#This Row],[RAP]]+Tabla1[[#This Row],[POD]]+Tabla1[[#This Row],[PAT]]</f>
        <v>0</v>
      </c>
    </row>
    <row r="84" spans="1:18" x14ac:dyDescent="0.25">
      <c r="A84" s="1">
        <f>BD!A85</f>
        <v>0</v>
      </c>
      <c r="B84" s="1">
        <f>BD!B85</f>
        <v>0</v>
      </c>
      <c r="C84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0</v>
      </c>
      <c r="D84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0</v>
      </c>
      <c r="E84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0</v>
      </c>
      <c r="F84" s="1">
        <f>BD!H85</f>
        <v>0</v>
      </c>
      <c r="G84" s="1">
        <f>BD!I85</f>
        <v>0</v>
      </c>
      <c r="H84" s="1">
        <f>BD!J85</f>
        <v>0</v>
      </c>
      <c r="I84" s="1">
        <f>BD!K85</f>
        <v>0</v>
      </c>
      <c r="J84" s="1">
        <f>BD!L85</f>
        <v>0</v>
      </c>
      <c r="K84" s="1">
        <f>BD!M85</f>
        <v>0</v>
      </c>
      <c r="L84" s="1">
        <f>BD!N85</f>
        <v>0</v>
      </c>
      <c r="M84" s="1">
        <f>BD!O85</f>
        <v>0</v>
      </c>
      <c r="N84" s="1">
        <f>BD!P85</f>
        <v>0</v>
      </c>
      <c r="O84" s="1">
        <f>BD!Q85</f>
        <v>0</v>
      </c>
      <c r="P84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0</v>
      </c>
      <c r="Q84" s="1">
        <f>Tabla1[[#This Row],[TOTALES]]-Tabla1[[#This Row],[POR]]</f>
        <v>0</v>
      </c>
      <c r="R84" s="1">
        <f>Tabla1[[#This Row],[RES]]+Tabla1[[#This Row],[MAR]]+Tabla1[[#This Row],[REM]]+Tabla1[[#This Row],[RAP]]+Tabla1[[#This Row],[POD]]+Tabla1[[#This Row],[PAT]]</f>
        <v>0</v>
      </c>
    </row>
    <row r="85" spans="1:18" x14ac:dyDescent="0.25">
      <c r="A85" s="1">
        <f>BD!A86</f>
        <v>0</v>
      </c>
      <c r="B85" s="1">
        <f>BD!B86</f>
        <v>0</v>
      </c>
      <c r="C85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0</v>
      </c>
      <c r="D85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0</v>
      </c>
      <c r="E85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0</v>
      </c>
      <c r="F85" s="1">
        <f>BD!H86</f>
        <v>0</v>
      </c>
      <c r="G85" s="1">
        <f>BD!I86</f>
        <v>0</v>
      </c>
      <c r="H85" s="1">
        <f>BD!J86</f>
        <v>0</v>
      </c>
      <c r="I85" s="1">
        <f>BD!K86</f>
        <v>0</v>
      </c>
      <c r="J85" s="1">
        <f>BD!L86</f>
        <v>0</v>
      </c>
      <c r="K85" s="1">
        <f>BD!M86</f>
        <v>0</v>
      </c>
      <c r="L85" s="1">
        <f>BD!N86</f>
        <v>0</v>
      </c>
      <c r="M85" s="1">
        <f>BD!O86</f>
        <v>0</v>
      </c>
      <c r="N85" s="1">
        <f>BD!P86</f>
        <v>0</v>
      </c>
      <c r="O85" s="1">
        <f>BD!Q86</f>
        <v>0</v>
      </c>
      <c r="P85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0</v>
      </c>
      <c r="Q85" s="1">
        <f>Tabla1[[#This Row],[TOTALES]]-Tabla1[[#This Row],[POR]]</f>
        <v>0</v>
      </c>
      <c r="R85" s="1">
        <f>Tabla1[[#This Row],[RES]]+Tabla1[[#This Row],[MAR]]+Tabla1[[#This Row],[REM]]+Tabla1[[#This Row],[RAP]]+Tabla1[[#This Row],[POD]]+Tabla1[[#This Row],[PAT]]</f>
        <v>0</v>
      </c>
    </row>
    <row r="86" spans="1:18" x14ac:dyDescent="0.25">
      <c r="A86" s="1">
        <f>BD!A87</f>
        <v>0</v>
      </c>
      <c r="B86" s="1">
        <f>BD!B87</f>
        <v>0</v>
      </c>
      <c r="C86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0</v>
      </c>
      <c r="D86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0</v>
      </c>
      <c r="E86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0</v>
      </c>
      <c r="F86" s="1">
        <f>BD!H87</f>
        <v>0</v>
      </c>
      <c r="G86" s="1">
        <f>BD!I87</f>
        <v>0</v>
      </c>
      <c r="H86" s="1">
        <f>BD!J87</f>
        <v>0</v>
      </c>
      <c r="I86" s="1">
        <f>BD!K87</f>
        <v>0</v>
      </c>
      <c r="J86" s="1">
        <f>BD!L87</f>
        <v>0</v>
      </c>
      <c r="K86" s="1">
        <f>BD!M87</f>
        <v>0</v>
      </c>
      <c r="L86" s="1">
        <f>BD!N87</f>
        <v>0</v>
      </c>
      <c r="M86" s="1">
        <f>BD!O87</f>
        <v>0</v>
      </c>
      <c r="N86" s="1">
        <f>BD!P87</f>
        <v>0</v>
      </c>
      <c r="O86" s="1">
        <f>BD!Q87</f>
        <v>0</v>
      </c>
      <c r="P86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0</v>
      </c>
      <c r="Q86" s="1">
        <f>Tabla1[[#This Row],[TOTALES]]-Tabla1[[#This Row],[POR]]</f>
        <v>0</v>
      </c>
      <c r="R86" s="1">
        <f>Tabla1[[#This Row],[RES]]+Tabla1[[#This Row],[MAR]]+Tabla1[[#This Row],[REM]]+Tabla1[[#This Row],[RAP]]+Tabla1[[#This Row],[POD]]+Tabla1[[#This Row],[PAT]]</f>
        <v>0</v>
      </c>
    </row>
    <row r="87" spans="1:18" x14ac:dyDescent="0.25">
      <c r="A87" s="1">
        <f>BD!A88</f>
        <v>0</v>
      </c>
      <c r="B87" s="1">
        <f>BD!B88</f>
        <v>0</v>
      </c>
      <c r="C87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0</v>
      </c>
      <c r="D87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0</v>
      </c>
      <c r="E87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0</v>
      </c>
      <c r="F87" s="1">
        <f>BD!H88</f>
        <v>0</v>
      </c>
      <c r="G87" s="1">
        <f>BD!I88</f>
        <v>0</v>
      </c>
      <c r="H87" s="1">
        <f>BD!J88</f>
        <v>0</v>
      </c>
      <c r="I87" s="1">
        <f>BD!K88</f>
        <v>0</v>
      </c>
      <c r="J87" s="1">
        <f>BD!L88</f>
        <v>0</v>
      </c>
      <c r="K87" s="1">
        <f>BD!M88</f>
        <v>0</v>
      </c>
      <c r="L87" s="1">
        <f>BD!N88</f>
        <v>0</v>
      </c>
      <c r="M87" s="1">
        <f>BD!O88</f>
        <v>0</v>
      </c>
      <c r="N87" s="1">
        <f>BD!P88</f>
        <v>0</v>
      </c>
      <c r="O87" s="1">
        <f>BD!Q88</f>
        <v>0</v>
      </c>
      <c r="P87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0</v>
      </c>
      <c r="Q87" s="1">
        <f>Tabla1[[#This Row],[TOTALES]]-Tabla1[[#This Row],[POR]]</f>
        <v>0</v>
      </c>
      <c r="R87" s="1">
        <f>Tabla1[[#This Row],[RES]]+Tabla1[[#This Row],[MAR]]+Tabla1[[#This Row],[REM]]+Tabla1[[#This Row],[RAP]]+Tabla1[[#This Row],[POD]]+Tabla1[[#This Row],[PAT]]</f>
        <v>0</v>
      </c>
    </row>
    <row r="88" spans="1:18" x14ac:dyDescent="0.25">
      <c r="A88" s="1">
        <f>BD!A89</f>
        <v>0</v>
      </c>
      <c r="B88" s="1">
        <f>BD!B89</f>
        <v>0</v>
      </c>
      <c r="C88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0</v>
      </c>
      <c r="D88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0</v>
      </c>
      <c r="E88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0</v>
      </c>
      <c r="F88" s="1">
        <f>BD!H89</f>
        <v>0</v>
      </c>
      <c r="G88" s="1">
        <f>BD!I89</f>
        <v>0</v>
      </c>
      <c r="H88" s="1">
        <f>BD!J89</f>
        <v>0</v>
      </c>
      <c r="I88" s="1">
        <f>BD!K89</f>
        <v>0</v>
      </c>
      <c r="J88" s="1">
        <f>BD!L89</f>
        <v>0</v>
      </c>
      <c r="K88" s="1">
        <f>BD!M89</f>
        <v>0</v>
      </c>
      <c r="L88" s="1">
        <f>BD!N89</f>
        <v>0</v>
      </c>
      <c r="M88" s="1">
        <f>BD!O89</f>
        <v>0</v>
      </c>
      <c r="N88" s="1">
        <f>BD!P89</f>
        <v>0</v>
      </c>
      <c r="O88" s="1">
        <f>BD!Q89</f>
        <v>0</v>
      </c>
      <c r="P88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0</v>
      </c>
      <c r="Q88" s="1">
        <f>Tabla1[[#This Row],[TOTALES]]-Tabla1[[#This Row],[POR]]</f>
        <v>0</v>
      </c>
      <c r="R88" s="1">
        <f>Tabla1[[#This Row],[RES]]+Tabla1[[#This Row],[MAR]]+Tabla1[[#This Row],[REM]]+Tabla1[[#This Row],[RAP]]+Tabla1[[#This Row],[POD]]+Tabla1[[#This Row],[PAT]]</f>
        <v>0</v>
      </c>
    </row>
    <row r="89" spans="1:18" x14ac:dyDescent="0.25">
      <c r="A89" s="1">
        <f>BD!A90</f>
        <v>0</v>
      </c>
      <c r="B89" s="1">
        <f>BD!B90</f>
        <v>0</v>
      </c>
      <c r="C89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0</v>
      </c>
      <c r="D89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0</v>
      </c>
      <c r="E89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0</v>
      </c>
      <c r="F89" s="1">
        <f>BD!H90</f>
        <v>0</v>
      </c>
      <c r="G89" s="1">
        <f>BD!I90</f>
        <v>0</v>
      </c>
      <c r="H89" s="1">
        <f>BD!J90</f>
        <v>0</v>
      </c>
      <c r="I89" s="1">
        <f>BD!K90</f>
        <v>0</v>
      </c>
      <c r="J89" s="1">
        <f>BD!L90</f>
        <v>0</v>
      </c>
      <c r="K89" s="1">
        <f>BD!M90</f>
        <v>0</v>
      </c>
      <c r="L89" s="1">
        <f>BD!N90</f>
        <v>0</v>
      </c>
      <c r="M89" s="1">
        <f>BD!O90</f>
        <v>0</v>
      </c>
      <c r="N89" s="1">
        <f>BD!P90</f>
        <v>0</v>
      </c>
      <c r="O89" s="1">
        <f>BD!Q90</f>
        <v>0</v>
      </c>
      <c r="P89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0</v>
      </c>
      <c r="Q89" s="1">
        <f>Tabla1[[#This Row],[TOTALES]]-Tabla1[[#This Row],[POR]]</f>
        <v>0</v>
      </c>
      <c r="R89" s="1">
        <f>Tabla1[[#This Row],[RES]]+Tabla1[[#This Row],[MAR]]+Tabla1[[#This Row],[REM]]+Tabla1[[#This Row],[RAP]]+Tabla1[[#This Row],[POD]]+Tabla1[[#This Row],[PAT]]</f>
        <v>0</v>
      </c>
    </row>
    <row r="90" spans="1:18" x14ac:dyDescent="0.25">
      <c r="A90" s="1">
        <f>BD!A91</f>
        <v>0</v>
      </c>
      <c r="B90" s="1">
        <f>BD!B91</f>
        <v>0</v>
      </c>
      <c r="C90" s="6">
        <f>((Tabla1[[#This Row],[INT]]*VALOR!B$3)+(Tabla1[[#This Row],[POD]]*VALOR!C$3)+(Tabla1[[#This Row],[PAT]]*VALOR!D$3)+(Tabla1[[#This Row],[PAC]]*VALOR!E$3)+(Tabla1[[#This Row],[RAP]]*VALOR!F$3)+(Tabla1[[#This Row],[REM]]*VALOR!G$3)+(Tabla1[[#This Row],[POR]]*VALOR!H$3)+(Tabla1[[#This Row],[CTL]]*VALOR!I$3)+(Tabla1[[#This Row],[MAR]]*VALOR!J$3)+(Tabla1[[#This Row],[RES]]*VALOR!K$3)+Tabla1[[#This Row],[TOTALES]])/18</f>
        <v>0</v>
      </c>
      <c r="D90" s="6">
        <f>((Tabla1[[#This Row],[INT]]*VALOR!B$4)+(Tabla1[[#This Row],[POD]]*VALOR!C$4)+(Tabla1[[#This Row],[PAT]]*VALOR!D$4)+(Tabla1[[#This Row],[PAC]]*VALOR!E$4)+(Tabla1[[#This Row],[RAP]]*VALOR!F$4)+(Tabla1[[#This Row],[REM]]*VALOR!G$4)+(Tabla1[[#This Row],[POR]]*VALOR!H$4)+(Tabla1[[#This Row],[CTL]]*VALOR!I$4)+(Tabla1[[#This Row],[MAR]]*VALOR!J$4)+(Tabla1[[#This Row],[RES]]*VALOR!K$4)+Tabla1[[#This Row],[TOTALES]])/18</f>
        <v>0</v>
      </c>
      <c r="E90" s="6">
        <f>((Tabla1[[#This Row],[INT]]*VALOR!B$5)+(Tabla1[[#This Row],[POD]]*VALOR!C$5)+(Tabla1[[#This Row],[PAT]]*VALOR!D$5)+(Tabla1[[#This Row],[PAC]]*VALOR!E$5)+(Tabla1[[#This Row],[RAP]]*VALOR!F$5)+(Tabla1[[#This Row],[REM]]*VALOR!G$5)+(Tabla1[[#This Row],[POR]]*VALOR!H$5)+(Tabla1[[#This Row],[CTL]]*VALOR!I$5)+(Tabla1[[#This Row],[MAR]]*VALOR!J$5)+(Tabla1[[#This Row],[RES]]*VALOR!K$5)+Tabla1[[#This Row],[TOTALES]])/18</f>
        <v>0</v>
      </c>
      <c r="F90" s="1">
        <f>BD!H91</f>
        <v>0</v>
      </c>
      <c r="G90" s="1">
        <f>BD!I91</f>
        <v>0</v>
      </c>
      <c r="H90" s="1">
        <f>BD!J91</f>
        <v>0</v>
      </c>
      <c r="I90" s="1">
        <f>BD!K91</f>
        <v>0</v>
      </c>
      <c r="J90" s="1">
        <f>BD!L91</f>
        <v>0</v>
      </c>
      <c r="K90" s="1">
        <f>BD!M91</f>
        <v>0</v>
      </c>
      <c r="L90" s="1">
        <f>BD!N91</f>
        <v>0</v>
      </c>
      <c r="M90" s="1">
        <f>BD!O91</f>
        <v>0</v>
      </c>
      <c r="N90" s="1">
        <f>BD!P91</f>
        <v>0</v>
      </c>
      <c r="O90" s="1">
        <f>BD!Q91</f>
        <v>0</v>
      </c>
      <c r="P90" s="1">
        <f>Tabla1[[#This Row],[RES]]+Tabla1[[#This Row],[MAR]]+Tabla1[[#This Row],[CTL]]+Tabla1[[#This Row],[POR]]+Tabla1[[#This Row],[REM]]+Tabla1[[#This Row],[RAP]]+Tabla1[[#This Row],[PAC]]+Tabla1[[#This Row],[PAT]]+Tabla1[[#This Row],[POD]]+Tabla1[[#This Row],[INT]]</f>
        <v>0</v>
      </c>
      <c r="Q90" s="1">
        <f>Tabla1[[#This Row],[TOTALES]]-Tabla1[[#This Row],[POR]]</f>
        <v>0</v>
      </c>
      <c r="R90" s="1">
        <f>Tabla1[[#This Row],[RES]]+Tabla1[[#This Row],[MAR]]+Tabla1[[#This Row],[REM]]+Tabla1[[#This Row],[RAP]]+Tabla1[[#This Row],[POD]]+Tabla1[[#This Row],[PAT]]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31F5-C98D-4162-9513-9C9D9CB0A037}">
  <dimension ref="A1:R79"/>
  <sheetViews>
    <sheetView topLeftCell="C1" workbookViewId="0">
      <selection activeCell="A2" sqref="A2:R79"/>
    </sheetView>
  </sheetViews>
  <sheetFormatPr baseColWidth="10" defaultRowHeight="15" x14ac:dyDescent="0.25"/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>
        <v>2</v>
      </c>
      <c r="B2" t="s">
        <v>48</v>
      </c>
      <c r="C2">
        <v>8.0555555555555554</v>
      </c>
      <c r="D2">
        <v>7.7555555555555555</v>
      </c>
      <c r="E2">
        <v>7.9222222222222216</v>
      </c>
      <c r="F2">
        <v>5</v>
      </c>
      <c r="G2">
        <v>9</v>
      </c>
      <c r="H2">
        <v>10</v>
      </c>
      <c r="I2">
        <v>7</v>
      </c>
      <c r="J2">
        <v>5</v>
      </c>
      <c r="K2">
        <v>6</v>
      </c>
      <c r="L2">
        <v>5</v>
      </c>
      <c r="M2">
        <v>8</v>
      </c>
      <c r="N2">
        <v>8</v>
      </c>
      <c r="O2">
        <v>6</v>
      </c>
      <c r="P2">
        <v>69</v>
      </c>
      <c r="Q2">
        <v>64</v>
      </c>
      <c r="R2">
        <v>44</v>
      </c>
    </row>
    <row r="3" spans="1:18" x14ac:dyDescent="0.25">
      <c r="A3">
        <v>4</v>
      </c>
      <c r="B3" t="s">
        <v>24</v>
      </c>
      <c r="C3">
        <v>7.8888888888888893</v>
      </c>
      <c r="D3">
        <v>8.1222222222222218</v>
      </c>
      <c r="E3">
        <v>7.988888888888888</v>
      </c>
      <c r="F3">
        <v>7</v>
      </c>
      <c r="G3">
        <v>10</v>
      </c>
      <c r="H3">
        <v>8</v>
      </c>
      <c r="I3">
        <v>7</v>
      </c>
      <c r="J3">
        <v>4</v>
      </c>
      <c r="K3">
        <v>8</v>
      </c>
      <c r="L3">
        <v>6</v>
      </c>
      <c r="M3">
        <v>7</v>
      </c>
      <c r="N3">
        <v>7</v>
      </c>
      <c r="O3">
        <v>6</v>
      </c>
      <c r="P3">
        <v>70</v>
      </c>
      <c r="Q3">
        <v>64</v>
      </c>
      <c r="R3">
        <v>43</v>
      </c>
    </row>
    <row r="4" spans="1:18" x14ac:dyDescent="0.25">
      <c r="A4">
        <v>5</v>
      </c>
      <c r="B4" t="s">
        <v>20</v>
      </c>
      <c r="C4">
        <v>8.1388888888888893</v>
      </c>
      <c r="D4">
        <v>8.5277777777777786</v>
      </c>
      <c r="E4">
        <v>8.3333333333333339</v>
      </c>
      <c r="F4">
        <v>8</v>
      </c>
      <c r="G4">
        <v>9</v>
      </c>
      <c r="H4">
        <v>7</v>
      </c>
      <c r="I4">
        <v>6</v>
      </c>
      <c r="J4">
        <v>6</v>
      </c>
      <c r="K4">
        <v>9</v>
      </c>
      <c r="L4">
        <v>5</v>
      </c>
      <c r="M4">
        <v>7</v>
      </c>
      <c r="N4">
        <v>7</v>
      </c>
      <c r="O4">
        <v>8</v>
      </c>
      <c r="P4">
        <v>72</v>
      </c>
      <c r="Q4">
        <v>67</v>
      </c>
      <c r="R4">
        <v>46</v>
      </c>
    </row>
    <row r="5" spans="1:18" x14ac:dyDescent="0.25">
      <c r="A5">
        <v>6</v>
      </c>
      <c r="B5" t="s">
        <v>26</v>
      </c>
      <c r="C5">
        <v>8.31111111111111</v>
      </c>
      <c r="D5">
        <v>8.3833333333333329</v>
      </c>
      <c r="E5">
        <v>8.4444444444444446</v>
      </c>
      <c r="F5">
        <v>8</v>
      </c>
      <c r="G5">
        <v>9</v>
      </c>
      <c r="H5">
        <v>9</v>
      </c>
      <c r="I5">
        <v>5</v>
      </c>
      <c r="J5">
        <v>5</v>
      </c>
      <c r="K5">
        <v>8</v>
      </c>
      <c r="L5">
        <v>2</v>
      </c>
      <c r="M5">
        <v>9</v>
      </c>
      <c r="N5">
        <v>8</v>
      </c>
      <c r="O5">
        <v>8</v>
      </c>
      <c r="P5">
        <v>71</v>
      </c>
      <c r="Q5">
        <v>69</v>
      </c>
      <c r="R5">
        <v>47</v>
      </c>
    </row>
    <row r="6" spans="1:18" x14ac:dyDescent="0.25">
      <c r="A6">
        <v>11</v>
      </c>
      <c r="B6" t="s">
        <v>36</v>
      </c>
      <c r="C6">
        <v>8.0888888888888886</v>
      </c>
      <c r="D6">
        <v>7.7777777777777777</v>
      </c>
      <c r="E6">
        <v>8.0666666666666664</v>
      </c>
      <c r="F6">
        <v>5</v>
      </c>
      <c r="G6">
        <v>9</v>
      </c>
      <c r="H6">
        <v>8</v>
      </c>
      <c r="I6">
        <v>7</v>
      </c>
      <c r="J6">
        <v>5</v>
      </c>
      <c r="K6">
        <v>6</v>
      </c>
      <c r="L6">
        <v>6</v>
      </c>
      <c r="M6">
        <v>9</v>
      </c>
      <c r="N6">
        <v>8</v>
      </c>
      <c r="O6">
        <v>7</v>
      </c>
      <c r="P6">
        <v>70</v>
      </c>
      <c r="Q6">
        <v>64</v>
      </c>
      <c r="R6">
        <v>43</v>
      </c>
    </row>
    <row r="7" spans="1:18" x14ac:dyDescent="0.25">
      <c r="A7">
        <v>12</v>
      </c>
      <c r="B7" t="s">
        <v>95</v>
      </c>
      <c r="C7">
        <v>8.2111111111111121</v>
      </c>
      <c r="D7">
        <v>8.9555555555555557</v>
      </c>
      <c r="E7">
        <v>8.4888888888888889</v>
      </c>
      <c r="F7">
        <v>9</v>
      </c>
      <c r="G7">
        <v>9</v>
      </c>
      <c r="H7">
        <v>8</v>
      </c>
      <c r="I7">
        <v>7</v>
      </c>
      <c r="J7">
        <v>7</v>
      </c>
      <c r="K7">
        <v>10</v>
      </c>
      <c r="L7">
        <v>4</v>
      </c>
      <c r="M7">
        <v>6</v>
      </c>
      <c r="N7">
        <v>6</v>
      </c>
      <c r="O7">
        <v>8</v>
      </c>
      <c r="P7">
        <v>74</v>
      </c>
      <c r="Q7">
        <v>70</v>
      </c>
      <c r="R7">
        <v>48</v>
      </c>
    </row>
    <row r="8" spans="1:18" x14ac:dyDescent="0.25">
      <c r="A8">
        <v>21</v>
      </c>
      <c r="B8" t="s">
        <v>17</v>
      </c>
      <c r="C8">
        <v>8.3333333333333339</v>
      </c>
      <c r="D8">
        <v>8.5833333333333339</v>
      </c>
      <c r="E8">
        <v>8.4222222222222243</v>
      </c>
      <c r="F8">
        <v>4</v>
      </c>
      <c r="G8">
        <v>9</v>
      </c>
      <c r="H8">
        <v>8</v>
      </c>
      <c r="I8">
        <v>3</v>
      </c>
      <c r="J8">
        <v>6</v>
      </c>
      <c r="K8">
        <v>10</v>
      </c>
      <c r="L8">
        <v>3</v>
      </c>
      <c r="M8">
        <v>7</v>
      </c>
      <c r="N8">
        <v>9</v>
      </c>
      <c r="O8">
        <v>9</v>
      </c>
      <c r="P8">
        <v>68</v>
      </c>
      <c r="Q8">
        <v>65</v>
      </c>
      <c r="R8">
        <v>51</v>
      </c>
    </row>
    <row r="9" spans="1:18" x14ac:dyDescent="0.25">
      <c r="A9">
        <v>31</v>
      </c>
      <c r="B9" t="s">
        <v>27</v>
      </c>
      <c r="C9">
        <v>8.1000000000000014</v>
      </c>
      <c r="D9">
        <v>8.4944444444444454</v>
      </c>
      <c r="E9">
        <v>8.2666666666666675</v>
      </c>
      <c r="F9">
        <v>7</v>
      </c>
      <c r="G9">
        <v>9</v>
      </c>
      <c r="H9">
        <v>8</v>
      </c>
      <c r="I9">
        <v>4</v>
      </c>
      <c r="J9">
        <v>9</v>
      </c>
      <c r="K9">
        <v>9</v>
      </c>
      <c r="L9">
        <v>1</v>
      </c>
      <c r="M9">
        <v>8</v>
      </c>
      <c r="N9">
        <v>7</v>
      </c>
      <c r="O9">
        <v>7</v>
      </c>
      <c r="P9">
        <v>69</v>
      </c>
      <c r="Q9">
        <v>68</v>
      </c>
      <c r="R9">
        <v>49</v>
      </c>
    </row>
    <row r="10" spans="1:18" x14ac:dyDescent="0.25">
      <c r="A10">
        <v>32</v>
      </c>
      <c r="B10" t="s">
        <v>32</v>
      </c>
      <c r="C10">
        <v>8.7833333333333332</v>
      </c>
      <c r="D10">
        <v>8.3777777777777782</v>
      </c>
      <c r="E10">
        <v>8.3999999999999986</v>
      </c>
      <c r="F10">
        <v>6</v>
      </c>
      <c r="G10">
        <v>9</v>
      </c>
      <c r="H10">
        <v>8</v>
      </c>
      <c r="I10">
        <v>9</v>
      </c>
      <c r="J10">
        <v>9</v>
      </c>
      <c r="K10">
        <v>7</v>
      </c>
      <c r="L10">
        <v>6</v>
      </c>
      <c r="M10">
        <v>6</v>
      </c>
      <c r="N10">
        <v>9</v>
      </c>
      <c r="O10">
        <v>6</v>
      </c>
      <c r="P10">
        <v>75</v>
      </c>
      <c r="Q10">
        <v>69</v>
      </c>
      <c r="R10">
        <v>48</v>
      </c>
    </row>
    <row r="11" spans="1:18" x14ac:dyDescent="0.25">
      <c r="A11">
        <v>33</v>
      </c>
      <c r="B11" t="s">
        <v>19</v>
      </c>
      <c r="C11">
        <v>8.1499999999999986</v>
      </c>
      <c r="D11">
        <v>8.3833333333333329</v>
      </c>
      <c r="E11">
        <v>8.31111111111111</v>
      </c>
      <c r="F11">
        <v>4</v>
      </c>
      <c r="G11">
        <v>10</v>
      </c>
      <c r="H11">
        <v>8</v>
      </c>
      <c r="I11">
        <v>6</v>
      </c>
      <c r="J11">
        <v>6</v>
      </c>
      <c r="K11">
        <v>8</v>
      </c>
      <c r="L11">
        <v>4</v>
      </c>
      <c r="M11">
        <v>7</v>
      </c>
      <c r="N11">
        <v>7</v>
      </c>
      <c r="O11">
        <v>9</v>
      </c>
      <c r="P11">
        <v>69</v>
      </c>
      <c r="Q11">
        <v>65</v>
      </c>
      <c r="R11">
        <v>48</v>
      </c>
    </row>
    <row r="12" spans="1:18" x14ac:dyDescent="0.25">
      <c r="A12">
        <v>34</v>
      </c>
      <c r="B12" t="s">
        <v>25</v>
      </c>
      <c r="C12">
        <v>8.6444444444444439</v>
      </c>
      <c r="D12">
        <v>8.4666666666666668</v>
      </c>
      <c r="E12">
        <v>8.6555555555555568</v>
      </c>
      <c r="F12">
        <v>7</v>
      </c>
      <c r="G12">
        <v>9</v>
      </c>
      <c r="H12">
        <v>6</v>
      </c>
      <c r="I12">
        <v>7</v>
      </c>
      <c r="J12">
        <v>8</v>
      </c>
      <c r="K12">
        <v>8</v>
      </c>
      <c r="L12">
        <v>3</v>
      </c>
      <c r="M12">
        <v>10</v>
      </c>
      <c r="N12">
        <v>9</v>
      </c>
      <c r="O12">
        <v>7</v>
      </c>
      <c r="P12">
        <v>74</v>
      </c>
      <c r="Q12">
        <v>71</v>
      </c>
      <c r="R12">
        <v>47</v>
      </c>
    </row>
    <row r="13" spans="1:18" x14ac:dyDescent="0.25">
      <c r="A13">
        <v>35</v>
      </c>
      <c r="B13" t="s">
        <v>39</v>
      </c>
      <c r="C13">
        <v>7.7722222222222221</v>
      </c>
      <c r="D13">
        <v>8.0888888888888903</v>
      </c>
      <c r="E13">
        <v>7.7666666666666675</v>
      </c>
      <c r="F13">
        <v>7</v>
      </c>
      <c r="G13">
        <v>9</v>
      </c>
      <c r="H13">
        <v>5</v>
      </c>
      <c r="I13">
        <v>8</v>
      </c>
      <c r="J13">
        <v>6</v>
      </c>
      <c r="K13">
        <v>9</v>
      </c>
      <c r="L13">
        <v>3</v>
      </c>
      <c r="M13">
        <v>3</v>
      </c>
      <c r="N13">
        <v>7</v>
      </c>
      <c r="O13">
        <v>9</v>
      </c>
      <c r="P13">
        <v>66</v>
      </c>
      <c r="Q13">
        <v>63</v>
      </c>
      <c r="R13">
        <v>45</v>
      </c>
    </row>
    <row r="14" spans="1:18" x14ac:dyDescent="0.25">
      <c r="A14">
        <v>36</v>
      </c>
      <c r="B14" t="s">
        <v>23</v>
      </c>
      <c r="C14">
        <v>8.1555555555555568</v>
      </c>
      <c r="D14">
        <v>8.1388888888888893</v>
      </c>
      <c r="E14">
        <v>8.0444444444444443</v>
      </c>
      <c r="F14">
        <v>7</v>
      </c>
      <c r="G14">
        <v>9</v>
      </c>
      <c r="H14">
        <v>7</v>
      </c>
      <c r="I14">
        <v>8</v>
      </c>
      <c r="J14">
        <v>7</v>
      </c>
      <c r="K14">
        <v>8</v>
      </c>
      <c r="L14">
        <v>2</v>
      </c>
      <c r="M14">
        <v>6</v>
      </c>
      <c r="N14">
        <v>8</v>
      </c>
      <c r="O14">
        <v>7</v>
      </c>
      <c r="P14">
        <v>69</v>
      </c>
      <c r="Q14">
        <v>67</v>
      </c>
      <c r="R14">
        <v>46</v>
      </c>
    </row>
    <row r="15" spans="1:18" x14ac:dyDescent="0.25">
      <c r="A15">
        <v>37</v>
      </c>
      <c r="B15" t="s">
        <v>31</v>
      </c>
      <c r="C15">
        <v>8.5055555555555546</v>
      </c>
      <c r="D15">
        <v>8.2944444444444443</v>
      </c>
      <c r="E15">
        <v>8.3888888888888893</v>
      </c>
      <c r="F15">
        <v>5</v>
      </c>
      <c r="G15">
        <v>9</v>
      </c>
      <c r="H15">
        <v>7</v>
      </c>
      <c r="I15">
        <v>9</v>
      </c>
      <c r="J15">
        <v>8</v>
      </c>
      <c r="K15">
        <v>7</v>
      </c>
      <c r="L15">
        <v>1</v>
      </c>
      <c r="M15">
        <v>6</v>
      </c>
      <c r="N15">
        <v>8</v>
      </c>
      <c r="O15">
        <v>10</v>
      </c>
      <c r="P15">
        <v>70</v>
      </c>
      <c r="Q15">
        <v>69</v>
      </c>
      <c r="R15">
        <v>49</v>
      </c>
    </row>
    <row r="16" spans="1:18" x14ac:dyDescent="0.25">
      <c r="A16">
        <v>40</v>
      </c>
      <c r="B16" t="s">
        <v>62</v>
      </c>
      <c r="C16">
        <v>6.0611111111111109</v>
      </c>
      <c r="D16">
        <v>6.0388888888888888</v>
      </c>
      <c r="E16">
        <v>6.3666666666666663</v>
      </c>
      <c r="F16">
        <v>8</v>
      </c>
      <c r="G16">
        <v>5</v>
      </c>
      <c r="H16">
        <v>5</v>
      </c>
      <c r="I16">
        <v>10</v>
      </c>
      <c r="J16">
        <v>6</v>
      </c>
      <c r="K16">
        <v>2</v>
      </c>
      <c r="L16">
        <v>10</v>
      </c>
      <c r="M16">
        <v>8</v>
      </c>
      <c r="N16">
        <v>2</v>
      </c>
      <c r="O16">
        <v>7</v>
      </c>
      <c r="P16">
        <v>63</v>
      </c>
      <c r="Q16">
        <v>53</v>
      </c>
      <c r="R16">
        <v>27</v>
      </c>
    </row>
    <row r="17" spans="1:18" x14ac:dyDescent="0.25">
      <c r="A17">
        <v>41</v>
      </c>
      <c r="B17" t="s">
        <v>18</v>
      </c>
      <c r="C17">
        <v>7.9333333333333336</v>
      </c>
      <c r="D17">
        <v>8.6277777777777782</v>
      </c>
      <c r="E17">
        <v>8.1555555555555568</v>
      </c>
      <c r="F17">
        <v>9</v>
      </c>
      <c r="G17">
        <v>9</v>
      </c>
      <c r="H17">
        <v>7</v>
      </c>
      <c r="I17">
        <v>8</v>
      </c>
      <c r="J17">
        <v>9</v>
      </c>
      <c r="K17">
        <v>9</v>
      </c>
      <c r="L17">
        <v>2</v>
      </c>
      <c r="M17">
        <v>5</v>
      </c>
      <c r="N17">
        <v>5</v>
      </c>
      <c r="O17">
        <v>8</v>
      </c>
      <c r="P17">
        <v>71</v>
      </c>
      <c r="Q17">
        <v>69</v>
      </c>
      <c r="R17">
        <v>47</v>
      </c>
    </row>
    <row r="18" spans="1:18" x14ac:dyDescent="0.25">
      <c r="A18">
        <v>42</v>
      </c>
      <c r="B18" t="s">
        <v>29</v>
      </c>
      <c r="C18">
        <v>8.6833333333333336</v>
      </c>
      <c r="D18">
        <v>8.5388888888888879</v>
      </c>
      <c r="E18">
        <v>8.5888888888888886</v>
      </c>
      <c r="F18">
        <v>5</v>
      </c>
      <c r="G18">
        <v>9</v>
      </c>
      <c r="H18">
        <v>9</v>
      </c>
      <c r="I18">
        <v>7</v>
      </c>
      <c r="J18">
        <v>6</v>
      </c>
      <c r="K18">
        <v>8</v>
      </c>
      <c r="L18">
        <v>3</v>
      </c>
      <c r="M18">
        <v>7</v>
      </c>
      <c r="N18">
        <v>9</v>
      </c>
      <c r="O18">
        <v>9</v>
      </c>
      <c r="P18">
        <v>72</v>
      </c>
      <c r="Q18">
        <v>69</v>
      </c>
      <c r="R18">
        <v>50</v>
      </c>
    </row>
    <row r="19" spans="1:18" x14ac:dyDescent="0.25">
      <c r="A19">
        <v>44</v>
      </c>
      <c r="B19" t="s">
        <v>22</v>
      </c>
      <c r="C19">
        <v>8.06111111111111</v>
      </c>
      <c r="D19">
        <v>8.2166666666666668</v>
      </c>
      <c r="E19">
        <v>8.1000000000000014</v>
      </c>
      <c r="F19">
        <v>7</v>
      </c>
      <c r="G19">
        <v>9</v>
      </c>
      <c r="H19">
        <v>6</v>
      </c>
      <c r="I19">
        <v>9</v>
      </c>
      <c r="J19">
        <v>7</v>
      </c>
      <c r="K19">
        <v>8</v>
      </c>
      <c r="L19">
        <v>3</v>
      </c>
      <c r="M19">
        <v>6</v>
      </c>
      <c r="N19">
        <v>7</v>
      </c>
      <c r="O19">
        <v>8</v>
      </c>
      <c r="P19">
        <v>70</v>
      </c>
      <c r="Q19">
        <v>67</v>
      </c>
      <c r="R19">
        <v>45</v>
      </c>
    </row>
    <row r="20" spans="1:18" x14ac:dyDescent="0.25">
      <c r="A20">
        <v>51</v>
      </c>
      <c r="B20" t="s">
        <v>33</v>
      </c>
      <c r="C20">
        <v>8.3000000000000007</v>
      </c>
      <c r="D20">
        <v>7.8944444444444439</v>
      </c>
      <c r="E20">
        <v>8.0888888888888886</v>
      </c>
      <c r="F20">
        <v>6</v>
      </c>
      <c r="G20">
        <v>9</v>
      </c>
      <c r="H20">
        <v>6</v>
      </c>
      <c r="I20">
        <v>7</v>
      </c>
      <c r="J20">
        <v>7</v>
      </c>
      <c r="K20">
        <v>6</v>
      </c>
      <c r="L20">
        <v>5</v>
      </c>
      <c r="M20">
        <v>5</v>
      </c>
      <c r="N20">
        <v>8</v>
      </c>
      <c r="O20">
        <v>10</v>
      </c>
      <c r="P20">
        <v>69</v>
      </c>
      <c r="Q20">
        <v>64</v>
      </c>
      <c r="R20">
        <v>46</v>
      </c>
    </row>
    <row r="21" spans="1:18" x14ac:dyDescent="0.25">
      <c r="A21">
        <v>52</v>
      </c>
      <c r="B21" t="s">
        <v>21</v>
      </c>
      <c r="C21">
        <v>8.0333333333333332</v>
      </c>
      <c r="D21">
        <v>8.4166666666666661</v>
      </c>
      <c r="E21">
        <v>8.2555555555555546</v>
      </c>
      <c r="F21">
        <v>8</v>
      </c>
      <c r="G21">
        <v>9</v>
      </c>
      <c r="H21">
        <v>8</v>
      </c>
      <c r="I21">
        <v>9</v>
      </c>
      <c r="J21">
        <v>7</v>
      </c>
      <c r="K21">
        <v>8</v>
      </c>
      <c r="L21">
        <v>2</v>
      </c>
      <c r="M21">
        <v>8</v>
      </c>
      <c r="N21">
        <v>6</v>
      </c>
      <c r="O21">
        <v>7</v>
      </c>
      <c r="P21">
        <v>72</v>
      </c>
      <c r="Q21">
        <v>70</v>
      </c>
      <c r="R21">
        <v>45</v>
      </c>
    </row>
    <row r="22" spans="1:18" x14ac:dyDescent="0.25">
      <c r="A22">
        <v>53</v>
      </c>
      <c r="B22" t="s">
        <v>28</v>
      </c>
      <c r="C22">
        <v>7.9111111111111097</v>
      </c>
      <c r="D22">
        <v>8.3222222222222229</v>
      </c>
      <c r="E22">
        <v>8.2222222222222214</v>
      </c>
      <c r="F22">
        <v>7</v>
      </c>
      <c r="G22">
        <v>10</v>
      </c>
      <c r="H22">
        <v>7</v>
      </c>
      <c r="I22">
        <v>5</v>
      </c>
      <c r="J22">
        <v>6</v>
      </c>
      <c r="K22">
        <v>8</v>
      </c>
      <c r="L22">
        <v>5</v>
      </c>
      <c r="M22">
        <v>8</v>
      </c>
      <c r="N22">
        <v>6</v>
      </c>
      <c r="O22">
        <v>8</v>
      </c>
      <c r="P22">
        <v>70</v>
      </c>
      <c r="Q22">
        <v>65</v>
      </c>
      <c r="R22">
        <v>45</v>
      </c>
    </row>
    <row r="23" spans="1:18" x14ac:dyDescent="0.25">
      <c r="A23">
        <v>54</v>
      </c>
      <c r="B23" t="s">
        <v>30</v>
      </c>
      <c r="C23">
        <v>8.6499999999999986</v>
      </c>
      <c r="D23">
        <v>8.3000000000000007</v>
      </c>
      <c r="E23">
        <v>8.4555555555555557</v>
      </c>
      <c r="F23">
        <v>5</v>
      </c>
      <c r="G23">
        <v>9</v>
      </c>
      <c r="H23">
        <v>9</v>
      </c>
      <c r="I23">
        <v>8</v>
      </c>
      <c r="J23">
        <v>7</v>
      </c>
      <c r="K23">
        <v>7</v>
      </c>
      <c r="L23">
        <v>0</v>
      </c>
      <c r="M23">
        <v>7</v>
      </c>
      <c r="N23">
        <v>9</v>
      </c>
      <c r="O23">
        <v>9</v>
      </c>
      <c r="P23">
        <v>70</v>
      </c>
      <c r="Q23">
        <v>70</v>
      </c>
      <c r="R23">
        <v>50</v>
      </c>
    </row>
    <row r="24" spans="1:18" x14ac:dyDescent="0.25">
      <c r="A24">
        <v>55</v>
      </c>
      <c r="B24" t="s">
        <v>35</v>
      </c>
      <c r="C24">
        <v>8.2388888888888889</v>
      </c>
      <c r="D24">
        <v>7.8944444444444439</v>
      </c>
      <c r="E24">
        <v>8.0666666666666664</v>
      </c>
      <c r="F24">
        <v>5</v>
      </c>
      <c r="G24">
        <v>9</v>
      </c>
      <c r="H24">
        <v>9</v>
      </c>
      <c r="I24">
        <v>7</v>
      </c>
      <c r="J24">
        <v>7</v>
      </c>
      <c r="K24">
        <v>6</v>
      </c>
      <c r="L24">
        <v>2</v>
      </c>
      <c r="M24">
        <v>7</v>
      </c>
      <c r="N24">
        <v>8</v>
      </c>
      <c r="O24">
        <v>8</v>
      </c>
      <c r="P24">
        <v>68</v>
      </c>
      <c r="Q24">
        <v>66</v>
      </c>
      <c r="R24">
        <v>47</v>
      </c>
    </row>
    <row r="25" spans="1:18" x14ac:dyDescent="0.25">
      <c r="A25">
        <v>56</v>
      </c>
      <c r="B25" t="s">
        <v>34</v>
      </c>
      <c r="C25">
        <v>8.3444444444444432</v>
      </c>
      <c r="D25">
        <v>7.7611111111111102</v>
      </c>
      <c r="E25">
        <v>7.9888888888888898</v>
      </c>
      <c r="F25">
        <v>5</v>
      </c>
      <c r="G25">
        <v>9</v>
      </c>
      <c r="H25">
        <v>7</v>
      </c>
      <c r="I25">
        <v>8</v>
      </c>
      <c r="J25">
        <v>8</v>
      </c>
      <c r="K25">
        <v>6</v>
      </c>
      <c r="L25">
        <v>1</v>
      </c>
      <c r="M25">
        <v>6</v>
      </c>
      <c r="N25">
        <v>9</v>
      </c>
      <c r="O25">
        <v>8</v>
      </c>
      <c r="P25">
        <v>67</v>
      </c>
      <c r="Q25">
        <v>66</v>
      </c>
      <c r="R25">
        <v>47</v>
      </c>
    </row>
    <row r="26" spans="1:18" x14ac:dyDescent="0.25">
      <c r="A26">
        <v>61</v>
      </c>
      <c r="B26" t="s">
        <v>40</v>
      </c>
      <c r="C26">
        <v>7.9777777777777787</v>
      </c>
      <c r="D26">
        <v>7.8555555555555543</v>
      </c>
      <c r="E26">
        <v>7.9111111111111097</v>
      </c>
      <c r="F26">
        <v>2</v>
      </c>
      <c r="G26">
        <v>10</v>
      </c>
      <c r="H26">
        <v>9</v>
      </c>
      <c r="I26">
        <v>4</v>
      </c>
      <c r="J26">
        <v>7</v>
      </c>
      <c r="K26">
        <v>7</v>
      </c>
      <c r="L26">
        <v>1</v>
      </c>
      <c r="M26">
        <v>7</v>
      </c>
      <c r="N26">
        <v>8</v>
      </c>
      <c r="O26">
        <v>8</v>
      </c>
      <c r="P26">
        <v>63</v>
      </c>
      <c r="Q26">
        <v>62</v>
      </c>
      <c r="R26">
        <v>49</v>
      </c>
    </row>
    <row r="27" spans="1:18" x14ac:dyDescent="0.25">
      <c r="A27">
        <v>71</v>
      </c>
      <c r="B27" t="s">
        <v>42</v>
      </c>
      <c r="C27">
        <v>8.4055555555555568</v>
      </c>
      <c r="D27">
        <v>7.8999999999999995</v>
      </c>
      <c r="E27">
        <v>8.1111111111111107</v>
      </c>
      <c r="F27">
        <v>3</v>
      </c>
      <c r="G27">
        <v>9</v>
      </c>
      <c r="H27">
        <v>9</v>
      </c>
      <c r="I27">
        <v>6</v>
      </c>
      <c r="J27">
        <v>6</v>
      </c>
      <c r="K27">
        <v>7</v>
      </c>
      <c r="L27">
        <v>1</v>
      </c>
      <c r="M27">
        <v>7</v>
      </c>
      <c r="N27">
        <v>10</v>
      </c>
      <c r="O27">
        <v>8</v>
      </c>
      <c r="P27">
        <v>66</v>
      </c>
      <c r="Q27">
        <v>65</v>
      </c>
      <c r="R27">
        <v>49</v>
      </c>
    </row>
    <row r="28" spans="1:18" x14ac:dyDescent="0.25">
      <c r="A28">
        <v>81</v>
      </c>
      <c r="B28" t="s">
        <v>37</v>
      </c>
      <c r="C28">
        <v>7.2611111111111102</v>
      </c>
      <c r="D28">
        <v>8.0388888888888879</v>
      </c>
      <c r="E28">
        <v>7.4333333333333327</v>
      </c>
      <c r="F28">
        <v>2</v>
      </c>
      <c r="G28">
        <v>10</v>
      </c>
      <c r="H28">
        <v>8</v>
      </c>
      <c r="I28">
        <v>2</v>
      </c>
      <c r="J28">
        <v>8</v>
      </c>
      <c r="K28">
        <v>10</v>
      </c>
      <c r="L28">
        <v>2</v>
      </c>
      <c r="M28">
        <v>4</v>
      </c>
      <c r="N28">
        <v>6</v>
      </c>
      <c r="O28">
        <v>7</v>
      </c>
      <c r="P28">
        <v>59</v>
      </c>
      <c r="Q28">
        <v>57</v>
      </c>
      <c r="R28">
        <v>49</v>
      </c>
    </row>
    <row r="29" spans="1:18" x14ac:dyDescent="0.25">
      <c r="A29">
        <v>82</v>
      </c>
      <c r="B29" t="s">
        <v>44</v>
      </c>
      <c r="C29">
        <v>7.2388888888888898</v>
      </c>
      <c r="D29">
        <v>7.0388888888888879</v>
      </c>
      <c r="E29">
        <v>6.655555555555555</v>
      </c>
      <c r="F29">
        <v>2</v>
      </c>
      <c r="G29">
        <v>9</v>
      </c>
      <c r="H29">
        <v>7</v>
      </c>
      <c r="I29">
        <v>2</v>
      </c>
      <c r="J29">
        <v>6</v>
      </c>
      <c r="K29">
        <v>9</v>
      </c>
      <c r="L29">
        <v>1</v>
      </c>
      <c r="M29">
        <v>0</v>
      </c>
      <c r="N29">
        <v>10</v>
      </c>
      <c r="O29">
        <v>6</v>
      </c>
      <c r="P29">
        <v>52</v>
      </c>
      <c r="Q29">
        <v>51</v>
      </c>
      <c r="R29">
        <v>47</v>
      </c>
    </row>
    <row r="30" spans="1:18" x14ac:dyDescent="0.25">
      <c r="A30">
        <v>83</v>
      </c>
      <c r="B30" t="s">
        <v>43</v>
      </c>
      <c r="C30">
        <v>7.4277777777777771</v>
      </c>
      <c r="D30">
        <v>7.4555555555555548</v>
      </c>
      <c r="E30">
        <v>7.4222222222222234</v>
      </c>
      <c r="F30">
        <v>2</v>
      </c>
      <c r="G30">
        <v>9</v>
      </c>
      <c r="H30">
        <v>6</v>
      </c>
      <c r="I30">
        <v>5</v>
      </c>
      <c r="J30">
        <v>6</v>
      </c>
      <c r="K30">
        <v>8</v>
      </c>
      <c r="L30">
        <v>1</v>
      </c>
      <c r="M30">
        <v>6</v>
      </c>
      <c r="N30">
        <v>8</v>
      </c>
      <c r="O30">
        <v>8</v>
      </c>
      <c r="P30">
        <v>59</v>
      </c>
      <c r="Q30">
        <v>58</v>
      </c>
      <c r="R30">
        <v>45</v>
      </c>
    </row>
    <row r="31" spans="1:18" x14ac:dyDescent="0.25">
      <c r="A31">
        <v>91</v>
      </c>
      <c r="B31" t="s">
        <v>52</v>
      </c>
      <c r="C31">
        <v>6.916666666666667</v>
      </c>
      <c r="D31">
        <v>5.9499999999999993</v>
      </c>
      <c r="E31">
        <v>6.177777777777778</v>
      </c>
      <c r="F31">
        <v>2</v>
      </c>
      <c r="G31">
        <v>9</v>
      </c>
      <c r="H31">
        <v>6</v>
      </c>
      <c r="I31">
        <v>4</v>
      </c>
      <c r="J31">
        <v>6</v>
      </c>
      <c r="K31">
        <v>4</v>
      </c>
      <c r="L31">
        <v>1</v>
      </c>
      <c r="M31">
        <v>1</v>
      </c>
      <c r="N31">
        <v>9</v>
      </c>
      <c r="O31">
        <v>7</v>
      </c>
      <c r="P31">
        <v>49</v>
      </c>
      <c r="Q31">
        <v>48</v>
      </c>
      <c r="R31">
        <v>41</v>
      </c>
    </row>
    <row r="32" spans="1:18" x14ac:dyDescent="0.25">
      <c r="A32">
        <v>92</v>
      </c>
      <c r="B32" t="s">
        <v>45</v>
      </c>
      <c r="C32">
        <v>7.5500000000000007</v>
      </c>
      <c r="D32">
        <v>7.1444444444444439</v>
      </c>
      <c r="E32">
        <v>6.9222222222222216</v>
      </c>
      <c r="F32">
        <v>1</v>
      </c>
      <c r="G32">
        <v>9</v>
      </c>
      <c r="H32">
        <v>8</v>
      </c>
      <c r="I32">
        <v>2</v>
      </c>
      <c r="J32">
        <v>9</v>
      </c>
      <c r="K32">
        <v>7</v>
      </c>
      <c r="L32">
        <v>1</v>
      </c>
      <c r="M32">
        <v>0</v>
      </c>
      <c r="N32">
        <v>9</v>
      </c>
      <c r="O32">
        <v>8</v>
      </c>
      <c r="P32">
        <v>54</v>
      </c>
      <c r="Q32">
        <v>53</v>
      </c>
      <c r="R32">
        <v>50</v>
      </c>
    </row>
    <row r="33" spans="1:18" x14ac:dyDescent="0.25">
      <c r="A33">
        <v>100</v>
      </c>
      <c r="B33" t="s">
        <v>75</v>
      </c>
      <c r="C33">
        <v>3.3111111111111113</v>
      </c>
      <c r="D33">
        <v>3.4944444444444445</v>
      </c>
      <c r="E33">
        <v>3.5999999999999996</v>
      </c>
      <c r="F33">
        <v>1</v>
      </c>
      <c r="G33">
        <v>2</v>
      </c>
      <c r="H33">
        <v>2</v>
      </c>
      <c r="I33">
        <v>4</v>
      </c>
      <c r="J33">
        <v>3</v>
      </c>
      <c r="K33">
        <v>2</v>
      </c>
      <c r="L33">
        <v>9</v>
      </c>
      <c r="M33">
        <v>3</v>
      </c>
      <c r="N33">
        <v>1</v>
      </c>
      <c r="O33">
        <v>7</v>
      </c>
      <c r="P33">
        <v>34</v>
      </c>
      <c r="Q33">
        <v>25</v>
      </c>
      <c r="R33">
        <v>17</v>
      </c>
    </row>
    <row r="34" spans="1:18" x14ac:dyDescent="0.25">
      <c r="A34">
        <v>101</v>
      </c>
      <c r="B34" t="s">
        <v>41</v>
      </c>
      <c r="C34">
        <v>5.4666666666666668</v>
      </c>
      <c r="D34">
        <v>6.8333333333333321</v>
      </c>
      <c r="E34">
        <v>6.0111111111111111</v>
      </c>
      <c r="F34">
        <v>1</v>
      </c>
      <c r="G34">
        <v>10</v>
      </c>
      <c r="H34">
        <v>6</v>
      </c>
      <c r="I34">
        <v>1</v>
      </c>
      <c r="J34">
        <v>3</v>
      </c>
      <c r="K34">
        <v>10</v>
      </c>
      <c r="L34">
        <v>3</v>
      </c>
      <c r="M34">
        <v>2</v>
      </c>
      <c r="N34">
        <v>3</v>
      </c>
      <c r="O34">
        <v>7</v>
      </c>
      <c r="P34">
        <v>46</v>
      </c>
      <c r="Q34">
        <v>43</v>
      </c>
      <c r="R34">
        <v>39</v>
      </c>
    </row>
    <row r="35" spans="1:18" x14ac:dyDescent="0.25">
      <c r="A35">
        <v>102</v>
      </c>
      <c r="B35" t="s">
        <v>63</v>
      </c>
      <c r="C35">
        <v>6.2388888888888898</v>
      </c>
      <c r="D35">
        <v>4.5388888888888888</v>
      </c>
      <c r="E35">
        <v>5.2444444444444445</v>
      </c>
      <c r="F35">
        <v>1</v>
      </c>
      <c r="G35">
        <v>9</v>
      </c>
      <c r="H35">
        <v>4</v>
      </c>
      <c r="I35">
        <v>1</v>
      </c>
      <c r="J35">
        <v>3</v>
      </c>
      <c r="K35">
        <v>1</v>
      </c>
      <c r="L35">
        <v>2</v>
      </c>
      <c r="M35">
        <v>0</v>
      </c>
      <c r="N35">
        <v>10</v>
      </c>
      <c r="O35">
        <v>8</v>
      </c>
      <c r="P35">
        <v>39</v>
      </c>
      <c r="Q35">
        <v>37</v>
      </c>
      <c r="R35">
        <v>35</v>
      </c>
    </row>
    <row r="36" spans="1:18" x14ac:dyDescent="0.25">
      <c r="A36">
        <v>103</v>
      </c>
      <c r="B36" t="s">
        <v>49</v>
      </c>
      <c r="C36">
        <v>6.655555555555555</v>
      </c>
      <c r="D36">
        <v>6.5333333333333332</v>
      </c>
      <c r="E36">
        <v>6.5777777777777775</v>
      </c>
      <c r="F36">
        <v>2</v>
      </c>
      <c r="G36">
        <v>9</v>
      </c>
      <c r="H36">
        <v>6</v>
      </c>
      <c r="I36">
        <v>0</v>
      </c>
      <c r="J36">
        <v>3</v>
      </c>
      <c r="K36">
        <v>7</v>
      </c>
      <c r="L36">
        <v>1</v>
      </c>
      <c r="M36">
        <v>4</v>
      </c>
      <c r="N36">
        <v>8</v>
      </c>
      <c r="O36">
        <v>9</v>
      </c>
      <c r="P36">
        <v>49</v>
      </c>
      <c r="Q36">
        <v>48</v>
      </c>
      <c r="R36">
        <v>42</v>
      </c>
    </row>
    <row r="37" spans="1:18" x14ac:dyDescent="0.25">
      <c r="A37">
        <v>104</v>
      </c>
      <c r="B37" t="s">
        <v>38</v>
      </c>
      <c r="C37">
        <v>6.9777777777777779</v>
      </c>
      <c r="D37">
        <v>7.5388888888888879</v>
      </c>
      <c r="E37">
        <v>7.0888888888888886</v>
      </c>
      <c r="F37">
        <v>2</v>
      </c>
      <c r="G37">
        <v>9</v>
      </c>
      <c r="H37">
        <v>5</v>
      </c>
      <c r="I37">
        <v>1</v>
      </c>
      <c r="J37">
        <v>7</v>
      </c>
      <c r="K37">
        <v>10</v>
      </c>
      <c r="L37">
        <v>1</v>
      </c>
      <c r="M37">
        <v>3</v>
      </c>
      <c r="N37">
        <v>7</v>
      </c>
      <c r="O37">
        <v>9</v>
      </c>
      <c r="P37">
        <v>54</v>
      </c>
      <c r="Q37">
        <v>53</v>
      </c>
      <c r="R37">
        <v>47</v>
      </c>
    </row>
    <row r="38" spans="1:18" x14ac:dyDescent="0.25">
      <c r="A38">
        <v>106</v>
      </c>
      <c r="B38" t="s">
        <v>47</v>
      </c>
      <c r="C38">
        <v>7.1499999999999995</v>
      </c>
      <c r="D38">
        <v>6.9777777777777779</v>
      </c>
      <c r="E38">
        <v>6.8666666666666671</v>
      </c>
      <c r="F38">
        <v>3</v>
      </c>
      <c r="G38">
        <v>9</v>
      </c>
      <c r="H38">
        <v>6</v>
      </c>
      <c r="I38">
        <v>0</v>
      </c>
      <c r="J38">
        <v>6</v>
      </c>
      <c r="K38">
        <v>8</v>
      </c>
      <c r="L38">
        <v>0</v>
      </c>
      <c r="M38">
        <v>3</v>
      </c>
      <c r="N38">
        <v>9</v>
      </c>
      <c r="O38">
        <v>8</v>
      </c>
      <c r="P38">
        <v>52</v>
      </c>
      <c r="Q38">
        <v>52</v>
      </c>
      <c r="R38">
        <v>46</v>
      </c>
    </row>
    <row r="39" spans="1:18" x14ac:dyDescent="0.25">
      <c r="A39">
        <v>112</v>
      </c>
      <c r="B39" t="s">
        <v>54</v>
      </c>
      <c r="C39">
        <v>4.6500000000000004</v>
      </c>
      <c r="D39">
        <v>5.3944444444444439</v>
      </c>
      <c r="E39">
        <v>4.8111111111111109</v>
      </c>
      <c r="F39">
        <v>2</v>
      </c>
      <c r="G39">
        <v>9</v>
      </c>
      <c r="H39">
        <v>3</v>
      </c>
      <c r="I39">
        <v>2</v>
      </c>
      <c r="J39">
        <v>3</v>
      </c>
      <c r="K39">
        <v>8</v>
      </c>
      <c r="L39">
        <v>1</v>
      </c>
      <c r="M39">
        <v>1</v>
      </c>
      <c r="N39">
        <v>4</v>
      </c>
      <c r="O39">
        <v>4</v>
      </c>
      <c r="P39">
        <v>37</v>
      </c>
      <c r="Q39">
        <v>36</v>
      </c>
      <c r="R39">
        <v>31</v>
      </c>
    </row>
    <row r="40" spans="1:18" x14ac:dyDescent="0.25">
      <c r="A40">
        <v>113</v>
      </c>
      <c r="B40" t="s">
        <v>53</v>
      </c>
      <c r="C40">
        <v>6.4944444444444445</v>
      </c>
      <c r="D40">
        <v>5.5055555555555555</v>
      </c>
      <c r="E40">
        <v>5.7777777777777777</v>
      </c>
      <c r="F40">
        <v>2</v>
      </c>
      <c r="G40">
        <v>9</v>
      </c>
      <c r="H40">
        <v>2</v>
      </c>
      <c r="I40">
        <v>0</v>
      </c>
      <c r="J40">
        <v>6</v>
      </c>
      <c r="K40">
        <v>5</v>
      </c>
      <c r="L40">
        <v>1</v>
      </c>
      <c r="M40">
        <v>1</v>
      </c>
      <c r="N40">
        <v>10</v>
      </c>
      <c r="O40">
        <v>7</v>
      </c>
      <c r="P40">
        <v>43</v>
      </c>
      <c r="Q40">
        <v>42</v>
      </c>
      <c r="R40">
        <v>39</v>
      </c>
    </row>
    <row r="41" spans="1:18" x14ac:dyDescent="0.25">
      <c r="A41">
        <v>114</v>
      </c>
      <c r="B41" t="s">
        <v>46</v>
      </c>
      <c r="C41">
        <v>6.2055555555555557</v>
      </c>
      <c r="D41">
        <v>6.75</v>
      </c>
      <c r="E41">
        <v>6.2888888888888879</v>
      </c>
      <c r="F41">
        <v>2</v>
      </c>
      <c r="G41">
        <v>9</v>
      </c>
      <c r="H41">
        <v>4</v>
      </c>
      <c r="I41">
        <v>2</v>
      </c>
      <c r="J41">
        <v>5</v>
      </c>
      <c r="K41">
        <v>9</v>
      </c>
      <c r="L41">
        <v>0</v>
      </c>
      <c r="M41">
        <v>1</v>
      </c>
      <c r="N41">
        <v>6</v>
      </c>
      <c r="O41">
        <v>9</v>
      </c>
      <c r="P41">
        <v>47</v>
      </c>
      <c r="Q41">
        <v>47</v>
      </c>
      <c r="R41">
        <v>42</v>
      </c>
    </row>
    <row r="42" spans="1:18" x14ac:dyDescent="0.25">
      <c r="A42">
        <v>115</v>
      </c>
      <c r="B42" t="s">
        <v>50</v>
      </c>
      <c r="C42">
        <v>5.1888888888888891</v>
      </c>
      <c r="D42">
        <v>5.9444444444444446</v>
      </c>
      <c r="E42">
        <v>5.4444444444444446</v>
      </c>
      <c r="F42">
        <v>2</v>
      </c>
      <c r="G42">
        <v>10</v>
      </c>
      <c r="H42">
        <v>2</v>
      </c>
      <c r="I42">
        <v>2</v>
      </c>
      <c r="J42">
        <v>1</v>
      </c>
      <c r="K42">
        <v>9</v>
      </c>
      <c r="L42">
        <v>1</v>
      </c>
      <c r="M42">
        <v>1</v>
      </c>
      <c r="N42">
        <v>5</v>
      </c>
      <c r="O42">
        <v>7</v>
      </c>
      <c r="P42">
        <v>40</v>
      </c>
      <c r="Q42">
        <v>39</v>
      </c>
      <c r="R42">
        <v>34</v>
      </c>
    </row>
    <row r="43" spans="1:18" x14ac:dyDescent="0.25">
      <c r="A43">
        <v>116</v>
      </c>
      <c r="B43" t="s">
        <v>67</v>
      </c>
      <c r="C43">
        <v>5.3555555555555561</v>
      </c>
      <c r="D43">
        <v>4.1055555555555552</v>
      </c>
      <c r="E43">
        <v>4.6999999999999993</v>
      </c>
      <c r="F43">
        <v>1</v>
      </c>
      <c r="G43">
        <v>8</v>
      </c>
      <c r="H43">
        <v>5</v>
      </c>
      <c r="I43">
        <v>2</v>
      </c>
      <c r="J43">
        <v>0</v>
      </c>
      <c r="K43">
        <v>2</v>
      </c>
      <c r="L43">
        <v>0</v>
      </c>
      <c r="M43">
        <v>3</v>
      </c>
      <c r="N43">
        <v>9</v>
      </c>
      <c r="O43">
        <v>5</v>
      </c>
      <c r="P43">
        <v>35</v>
      </c>
      <c r="Q43">
        <v>35</v>
      </c>
      <c r="R43">
        <v>29</v>
      </c>
    </row>
    <row r="44" spans="1:18" x14ac:dyDescent="0.25">
      <c r="A44">
        <v>117</v>
      </c>
      <c r="B44" t="s">
        <v>61</v>
      </c>
      <c r="C44">
        <v>5.666666666666667</v>
      </c>
      <c r="D44">
        <v>4.7333333333333325</v>
      </c>
      <c r="E44">
        <v>5.0444444444444443</v>
      </c>
      <c r="F44">
        <v>1</v>
      </c>
      <c r="G44">
        <v>9</v>
      </c>
      <c r="H44">
        <v>3</v>
      </c>
      <c r="I44">
        <v>1</v>
      </c>
      <c r="J44">
        <v>2</v>
      </c>
      <c r="K44">
        <v>4</v>
      </c>
      <c r="L44">
        <v>1</v>
      </c>
      <c r="M44">
        <v>1</v>
      </c>
      <c r="N44">
        <v>9</v>
      </c>
      <c r="O44">
        <v>6</v>
      </c>
      <c r="P44">
        <v>37</v>
      </c>
      <c r="Q44">
        <v>36</v>
      </c>
      <c r="R44">
        <v>33</v>
      </c>
    </row>
    <row r="45" spans="1:18" x14ac:dyDescent="0.25">
      <c r="A45">
        <v>118</v>
      </c>
      <c r="B45" t="s">
        <v>56</v>
      </c>
      <c r="C45">
        <v>5.2444444444444436</v>
      </c>
      <c r="D45">
        <v>5.3944444444444448</v>
      </c>
      <c r="E45">
        <v>5.2555555555555555</v>
      </c>
      <c r="F45">
        <v>3</v>
      </c>
      <c r="G45">
        <v>9</v>
      </c>
      <c r="H45">
        <v>0</v>
      </c>
      <c r="I45">
        <v>4</v>
      </c>
      <c r="J45">
        <v>2</v>
      </c>
      <c r="K45">
        <v>7</v>
      </c>
      <c r="L45">
        <v>2</v>
      </c>
      <c r="M45">
        <v>2</v>
      </c>
      <c r="N45">
        <v>6</v>
      </c>
      <c r="O45">
        <v>6</v>
      </c>
      <c r="P45">
        <v>41</v>
      </c>
      <c r="Q45">
        <v>39</v>
      </c>
      <c r="R45">
        <v>30</v>
      </c>
    </row>
    <row r="46" spans="1:18" x14ac:dyDescent="0.25">
      <c r="A46">
        <v>119</v>
      </c>
      <c r="B46" t="s">
        <v>51</v>
      </c>
      <c r="C46">
        <v>5.9944444444444445</v>
      </c>
      <c r="D46">
        <v>6.1888888888888891</v>
      </c>
      <c r="E46">
        <v>5.9444444444444446</v>
      </c>
      <c r="F46">
        <v>1</v>
      </c>
      <c r="G46">
        <v>9</v>
      </c>
      <c r="H46">
        <v>2</v>
      </c>
      <c r="I46">
        <v>2</v>
      </c>
      <c r="J46">
        <v>2</v>
      </c>
      <c r="K46">
        <v>9</v>
      </c>
      <c r="L46">
        <v>3</v>
      </c>
      <c r="M46">
        <v>2</v>
      </c>
      <c r="N46">
        <v>8</v>
      </c>
      <c r="O46">
        <v>7</v>
      </c>
      <c r="P46">
        <v>45</v>
      </c>
      <c r="Q46">
        <v>42</v>
      </c>
      <c r="R46">
        <v>37</v>
      </c>
    </row>
    <row r="47" spans="1:18" x14ac:dyDescent="0.25">
      <c r="A47">
        <v>120</v>
      </c>
      <c r="B47" t="s">
        <v>55</v>
      </c>
      <c r="C47">
        <v>6.25</v>
      </c>
      <c r="D47">
        <v>5.5055555555555555</v>
      </c>
      <c r="E47">
        <v>5.6333333333333337</v>
      </c>
      <c r="F47">
        <v>1</v>
      </c>
      <c r="G47">
        <v>9</v>
      </c>
      <c r="H47">
        <v>5</v>
      </c>
      <c r="I47">
        <v>1</v>
      </c>
      <c r="J47">
        <v>4</v>
      </c>
      <c r="K47">
        <v>5</v>
      </c>
      <c r="L47">
        <v>2</v>
      </c>
      <c r="M47">
        <v>1</v>
      </c>
      <c r="N47">
        <v>9</v>
      </c>
      <c r="O47">
        <v>6</v>
      </c>
      <c r="P47">
        <v>43</v>
      </c>
      <c r="Q47">
        <v>41</v>
      </c>
      <c r="R47">
        <v>38</v>
      </c>
    </row>
    <row r="48" spans="1:18" x14ac:dyDescent="0.25">
      <c r="A48">
        <v>159</v>
      </c>
      <c r="B48" t="s">
        <v>57</v>
      </c>
      <c r="C48">
        <v>4.177777777777778</v>
      </c>
      <c r="D48">
        <v>4.7611111111111102</v>
      </c>
      <c r="E48">
        <v>4.2666666666666666</v>
      </c>
      <c r="F48">
        <v>2</v>
      </c>
      <c r="G48">
        <v>8</v>
      </c>
      <c r="H48">
        <v>5</v>
      </c>
      <c r="I48">
        <v>1</v>
      </c>
      <c r="J48">
        <v>3</v>
      </c>
      <c r="K48">
        <v>6</v>
      </c>
      <c r="L48">
        <v>2</v>
      </c>
      <c r="M48">
        <v>1</v>
      </c>
      <c r="N48">
        <v>3</v>
      </c>
      <c r="O48">
        <v>3</v>
      </c>
      <c r="P48">
        <v>34</v>
      </c>
      <c r="Q48">
        <v>32</v>
      </c>
      <c r="R48">
        <v>28</v>
      </c>
    </row>
    <row r="49" spans="1:18" x14ac:dyDescent="0.25">
      <c r="A49">
        <v>161</v>
      </c>
      <c r="B49" t="s">
        <v>64</v>
      </c>
      <c r="C49">
        <v>3.4888888888888889</v>
      </c>
      <c r="D49">
        <v>4.0277777777777777</v>
      </c>
      <c r="E49">
        <v>3.7777777777777777</v>
      </c>
      <c r="F49">
        <v>2</v>
      </c>
      <c r="G49">
        <v>8</v>
      </c>
      <c r="H49">
        <v>1</v>
      </c>
      <c r="I49">
        <v>1</v>
      </c>
      <c r="J49">
        <v>4</v>
      </c>
      <c r="K49">
        <v>4</v>
      </c>
      <c r="L49">
        <v>3</v>
      </c>
      <c r="M49">
        <v>2</v>
      </c>
      <c r="N49">
        <v>1</v>
      </c>
      <c r="O49">
        <v>4</v>
      </c>
      <c r="P49">
        <v>30</v>
      </c>
      <c r="Q49">
        <v>27</v>
      </c>
      <c r="R49">
        <v>22</v>
      </c>
    </row>
    <row r="50" spans="1:18" x14ac:dyDescent="0.25">
      <c r="A50">
        <v>166</v>
      </c>
      <c r="B50" t="s">
        <v>78</v>
      </c>
      <c r="C50">
        <v>4.7611111111111111</v>
      </c>
      <c r="D50">
        <v>3.2444444444444445</v>
      </c>
      <c r="E50">
        <v>3.9444444444444446</v>
      </c>
      <c r="F50">
        <v>1</v>
      </c>
      <c r="G50">
        <v>7</v>
      </c>
      <c r="H50">
        <v>1</v>
      </c>
      <c r="I50">
        <v>4</v>
      </c>
      <c r="J50">
        <v>0</v>
      </c>
      <c r="K50">
        <v>1</v>
      </c>
      <c r="L50">
        <v>1</v>
      </c>
      <c r="M50">
        <v>1</v>
      </c>
      <c r="N50">
        <v>9</v>
      </c>
      <c r="O50">
        <v>5</v>
      </c>
      <c r="P50">
        <v>30</v>
      </c>
      <c r="Q50">
        <v>29</v>
      </c>
      <c r="R50">
        <v>23</v>
      </c>
    </row>
    <row r="51" spans="1:18" x14ac:dyDescent="0.25">
      <c r="A51">
        <v>167</v>
      </c>
      <c r="B51" t="s">
        <v>59</v>
      </c>
      <c r="C51">
        <v>4.5999999999999996</v>
      </c>
      <c r="D51">
        <v>4.5888888888888886</v>
      </c>
      <c r="E51">
        <v>4.3666666666666663</v>
      </c>
      <c r="F51">
        <v>1</v>
      </c>
      <c r="G51">
        <v>8</v>
      </c>
      <c r="H51">
        <v>1</v>
      </c>
      <c r="I51">
        <v>1</v>
      </c>
      <c r="J51">
        <v>2</v>
      </c>
      <c r="K51">
        <v>7</v>
      </c>
      <c r="L51">
        <v>2</v>
      </c>
      <c r="M51">
        <v>1</v>
      </c>
      <c r="N51">
        <v>7</v>
      </c>
      <c r="O51">
        <v>3</v>
      </c>
      <c r="P51">
        <v>33</v>
      </c>
      <c r="Q51">
        <v>31</v>
      </c>
      <c r="R51">
        <v>28</v>
      </c>
    </row>
    <row r="52" spans="1:18" x14ac:dyDescent="0.25">
      <c r="A52">
        <v>168</v>
      </c>
      <c r="B52" t="s">
        <v>58</v>
      </c>
      <c r="C52">
        <v>3.0999999999999996</v>
      </c>
      <c r="D52">
        <v>4.3999999999999995</v>
      </c>
      <c r="E52">
        <v>3.7777777777777777</v>
      </c>
      <c r="F52">
        <v>1</v>
      </c>
      <c r="G52">
        <v>8</v>
      </c>
      <c r="H52">
        <v>0</v>
      </c>
      <c r="I52">
        <v>1</v>
      </c>
      <c r="J52">
        <v>2</v>
      </c>
      <c r="K52">
        <v>7</v>
      </c>
      <c r="L52">
        <v>1</v>
      </c>
      <c r="M52">
        <v>1</v>
      </c>
      <c r="N52">
        <v>0</v>
      </c>
      <c r="O52">
        <v>6</v>
      </c>
      <c r="P52">
        <v>27</v>
      </c>
      <c r="Q52">
        <v>26</v>
      </c>
      <c r="R52">
        <v>23</v>
      </c>
    </row>
    <row r="53" spans="1:18" x14ac:dyDescent="0.25">
      <c r="A53">
        <v>169</v>
      </c>
      <c r="B53" t="s">
        <v>68</v>
      </c>
      <c r="C53">
        <v>4.7388888888888889</v>
      </c>
      <c r="D53">
        <v>3.9666666666666668</v>
      </c>
      <c r="E53">
        <v>4.2777777777777777</v>
      </c>
      <c r="F53">
        <v>1</v>
      </c>
      <c r="G53">
        <v>9</v>
      </c>
      <c r="H53">
        <v>2</v>
      </c>
      <c r="I53">
        <v>2</v>
      </c>
      <c r="J53">
        <v>3</v>
      </c>
      <c r="K53">
        <v>2</v>
      </c>
      <c r="L53">
        <v>1</v>
      </c>
      <c r="M53">
        <v>1</v>
      </c>
      <c r="N53">
        <v>6</v>
      </c>
      <c r="O53">
        <v>5</v>
      </c>
      <c r="P53">
        <v>32</v>
      </c>
      <c r="Q53">
        <v>31</v>
      </c>
      <c r="R53">
        <v>27</v>
      </c>
    </row>
    <row r="54" spans="1:18" x14ac:dyDescent="0.25">
      <c r="A54">
        <v>170</v>
      </c>
      <c r="B54" t="s">
        <v>84</v>
      </c>
      <c r="C54">
        <v>2.8944444444444444</v>
      </c>
      <c r="D54">
        <v>2.8611111111111112</v>
      </c>
      <c r="E54">
        <v>2.8777777777777782</v>
      </c>
      <c r="F54">
        <v>1</v>
      </c>
      <c r="G54">
        <v>1</v>
      </c>
      <c r="H54">
        <v>3</v>
      </c>
      <c r="I54">
        <v>5</v>
      </c>
      <c r="J54">
        <v>5</v>
      </c>
      <c r="K54">
        <v>1</v>
      </c>
      <c r="L54">
        <v>9</v>
      </c>
      <c r="M54">
        <v>2</v>
      </c>
      <c r="N54">
        <v>1</v>
      </c>
      <c r="O54">
        <v>3</v>
      </c>
      <c r="P54">
        <v>31</v>
      </c>
      <c r="Q54">
        <v>22</v>
      </c>
      <c r="R54">
        <v>14</v>
      </c>
    </row>
    <row r="55" spans="1:18" x14ac:dyDescent="0.25">
      <c r="A55">
        <v>171</v>
      </c>
      <c r="B55" t="s">
        <v>69</v>
      </c>
      <c r="C55">
        <v>5.5111111111111111</v>
      </c>
      <c r="D55">
        <v>4</v>
      </c>
      <c r="E55">
        <v>4.6333333333333337</v>
      </c>
      <c r="F55">
        <v>1</v>
      </c>
      <c r="G55">
        <v>9</v>
      </c>
      <c r="H55">
        <v>3</v>
      </c>
      <c r="I55">
        <v>1</v>
      </c>
      <c r="J55">
        <v>4</v>
      </c>
      <c r="K55">
        <v>1</v>
      </c>
      <c r="L55">
        <v>1</v>
      </c>
      <c r="M55">
        <v>2</v>
      </c>
      <c r="N55">
        <v>9</v>
      </c>
      <c r="O55">
        <v>4</v>
      </c>
      <c r="P55">
        <v>35</v>
      </c>
      <c r="Q55">
        <v>34</v>
      </c>
      <c r="R55">
        <v>30</v>
      </c>
    </row>
    <row r="56" spans="1:18" x14ac:dyDescent="0.25">
      <c r="A56">
        <v>172</v>
      </c>
      <c r="B56" t="s">
        <v>65</v>
      </c>
      <c r="C56">
        <v>3.3388888888888886</v>
      </c>
      <c r="D56">
        <v>3.9111111111111114</v>
      </c>
      <c r="E56">
        <v>3.5999999999999996</v>
      </c>
      <c r="F56">
        <v>2</v>
      </c>
      <c r="G56">
        <v>8</v>
      </c>
      <c r="H56">
        <v>3</v>
      </c>
      <c r="I56">
        <v>1</v>
      </c>
      <c r="J56">
        <v>3</v>
      </c>
      <c r="K56">
        <v>4</v>
      </c>
      <c r="L56">
        <v>1</v>
      </c>
      <c r="M56">
        <v>2</v>
      </c>
      <c r="N56">
        <v>1</v>
      </c>
      <c r="O56">
        <v>3</v>
      </c>
      <c r="P56">
        <v>28</v>
      </c>
      <c r="Q56">
        <v>27</v>
      </c>
      <c r="R56">
        <v>22</v>
      </c>
    </row>
    <row r="57" spans="1:18" x14ac:dyDescent="0.25">
      <c r="A57">
        <v>173</v>
      </c>
      <c r="B57" t="s">
        <v>72</v>
      </c>
      <c r="C57">
        <v>3.8833333333333337</v>
      </c>
      <c r="D57">
        <v>3.8555555555555561</v>
      </c>
      <c r="E57">
        <v>3.8555555555555552</v>
      </c>
      <c r="F57">
        <v>2</v>
      </c>
      <c r="G57">
        <v>8</v>
      </c>
      <c r="H57">
        <v>1</v>
      </c>
      <c r="I57">
        <v>1</v>
      </c>
      <c r="J57">
        <v>3</v>
      </c>
      <c r="K57">
        <v>3</v>
      </c>
      <c r="L57">
        <v>3</v>
      </c>
      <c r="M57">
        <v>1</v>
      </c>
      <c r="N57">
        <v>3</v>
      </c>
      <c r="O57">
        <v>5</v>
      </c>
      <c r="P57">
        <v>30</v>
      </c>
      <c r="Q57">
        <v>27</v>
      </c>
      <c r="R57">
        <v>23</v>
      </c>
    </row>
    <row r="58" spans="1:18" x14ac:dyDescent="0.25">
      <c r="A58">
        <v>174</v>
      </c>
      <c r="B58" t="s">
        <v>60</v>
      </c>
      <c r="C58">
        <v>4.5222222222222221</v>
      </c>
      <c r="D58">
        <v>4.3499999999999996</v>
      </c>
      <c r="E58">
        <v>4.3666666666666663</v>
      </c>
      <c r="F58">
        <v>1</v>
      </c>
      <c r="G58">
        <v>9</v>
      </c>
      <c r="H58">
        <v>3</v>
      </c>
      <c r="I58">
        <v>2</v>
      </c>
      <c r="J58">
        <v>2</v>
      </c>
      <c r="K58">
        <v>4</v>
      </c>
      <c r="L58">
        <v>1</v>
      </c>
      <c r="M58">
        <v>2</v>
      </c>
      <c r="N58">
        <v>5</v>
      </c>
      <c r="O58">
        <v>4</v>
      </c>
      <c r="P58">
        <v>33</v>
      </c>
      <c r="Q58">
        <v>32</v>
      </c>
      <c r="R58">
        <v>27</v>
      </c>
    </row>
    <row r="59" spans="1:18" x14ac:dyDescent="0.25">
      <c r="A59">
        <v>175</v>
      </c>
      <c r="B59" t="s">
        <v>71</v>
      </c>
      <c r="C59">
        <v>2.9777777777777779</v>
      </c>
      <c r="D59">
        <v>3.3611111111111112</v>
      </c>
      <c r="E59">
        <v>3.1444444444444444</v>
      </c>
      <c r="F59">
        <v>2</v>
      </c>
      <c r="G59">
        <v>6</v>
      </c>
      <c r="H59">
        <v>2</v>
      </c>
      <c r="I59">
        <v>1</v>
      </c>
      <c r="J59">
        <v>1</v>
      </c>
      <c r="K59">
        <v>4</v>
      </c>
      <c r="L59">
        <v>1</v>
      </c>
      <c r="M59">
        <v>1</v>
      </c>
      <c r="N59">
        <v>2</v>
      </c>
      <c r="O59">
        <v>4</v>
      </c>
      <c r="P59">
        <v>24</v>
      </c>
      <c r="Q59">
        <v>23</v>
      </c>
      <c r="R59">
        <v>19</v>
      </c>
    </row>
    <row r="60" spans="1:18" x14ac:dyDescent="0.25">
      <c r="A60">
        <v>176</v>
      </c>
      <c r="B60" t="s">
        <v>70</v>
      </c>
      <c r="C60">
        <v>3.0277777777777777</v>
      </c>
      <c r="D60">
        <v>3.5999999999999996</v>
      </c>
      <c r="E60">
        <v>3.3333333333333335</v>
      </c>
      <c r="F60">
        <v>1</v>
      </c>
      <c r="G60">
        <v>9</v>
      </c>
      <c r="H60">
        <v>1</v>
      </c>
      <c r="I60">
        <v>0</v>
      </c>
      <c r="J60">
        <v>1</v>
      </c>
      <c r="K60">
        <v>4</v>
      </c>
      <c r="L60">
        <v>2</v>
      </c>
      <c r="M60">
        <v>1</v>
      </c>
      <c r="N60">
        <v>1</v>
      </c>
      <c r="O60">
        <v>4</v>
      </c>
      <c r="P60">
        <v>24</v>
      </c>
      <c r="Q60">
        <v>22</v>
      </c>
      <c r="R60">
        <v>20</v>
      </c>
    </row>
    <row r="61" spans="1:18" x14ac:dyDescent="0.25">
      <c r="A61">
        <v>177</v>
      </c>
      <c r="B61" t="s">
        <v>74</v>
      </c>
      <c r="C61">
        <v>2.5555555555555554</v>
      </c>
      <c r="D61">
        <v>2.9666666666666668</v>
      </c>
      <c r="E61">
        <v>2.6999999999999997</v>
      </c>
      <c r="F61">
        <v>2</v>
      </c>
      <c r="G61">
        <v>8</v>
      </c>
      <c r="H61">
        <v>3</v>
      </c>
      <c r="I61">
        <v>0</v>
      </c>
      <c r="J61">
        <v>0</v>
      </c>
      <c r="K61">
        <v>3</v>
      </c>
      <c r="L61">
        <v>2</v>
      </c>
      <c r="M61">
        <v>1</v>
      </c>
      <c r="N61">
        <v>1</v>
      </c>
      <c r="O61">
        <v>1</v>
      </c>
      <c r="P61">
        <v>21</v>
      </c>
      <c r="Q61">
        <v>19</v>
      </c>
      <c r="R61">
        <v>16</v>
      </c>
    </row>
    <row r="62" spans="1:18" x14ac:dyDescent="0.25">
      <c r="A62">
        <v>178</v>
      </c>
      <c r="B62" t="s">
        <v>77</v>
      </c>
      <c r="C62">
        <v>3.4444444444444446</v>
      </c>
      <c r="D62">
        <v>3.0555555555555554</v>
      </c>
      <c r="E62">
        <v>3.0777777777777775</v>
      </c>
      <c r="F62">
        <v>2</v>
      </c>
      <c r="G62">
        <v>6</v>
      </c>
      <c r="H62">
        <v>2</v>
      </c>
      <c r="I62">
        <v>2</v>
      </c>
      <c r="J62">
        <v>2</v>
      </c>
      <c r="K62">
        <v>3</v>
      </c>
      <c r="L62">
        <v>1</v>
      </c>
      <c r="M62">
        <v>1</v>
      </c>
      <c r="N62">
        <v>5</v>
      </c>
      <c r="O62">
        <v>1</v>
      </c>
      <c r="P62">
        <v>25</v>
      </c>
      <c r="Q62">
        <v>24</v>
      </c>
      <c r="R62">
        <v>19</v>
      </c>
    </row>
    <row r="63" spans="1:18" x14ac:dyDescent="0.25">
      <c r="A63">
        <v>179</v>
      </c>
      <c r="B63" t="s">
        <v>73</v>
      </c>
      <c r="C63">
        <v>4.7611111111111111</v>
      </c>
      <c r="D63">
        <v>3.6111111111111112</v>
      </c>
      <c r="E63">
        <v>3.9888888888888889</v>
      </c>
      <c r="F63">
        <v>4</v>
      </c>
      <c r="G63">
        <v>7</v>
      </c>
      <c r="H63">
        <v>4</v>
      </c>
      <c r="I63">
        <v>1</v>
      </c>
      <c r="J63">
        <v>3</v>
      </c>
      <c r="K63">
        <v>1</v>
      </c>
      <c r="L63">
        <v>1</v>
      </c>
      <c r="M63">
        <v>0</v>
      </c>
      <c r="N63">
        <v>7</v>
      </c>
      <c r="O63">
        <v>4</v>
      </c>
      <c r="P63">
        <v>32</v>
      </c>
      <c r="Q63">
        <v>31</v>
      </c>
      <c r="R63">
        <v>26</v>
      </c>
    </row>
    <row r="64" spans="1:18" x14ac:dyDescent="0.25">
      <c r="A64">
        <v>180</v>
      </c>
      <c r="B64" t="s">
        <v>66</v>
      </c>
      <c r="C64">
        <v>3.6722222222222221</v>
      </c>
      <c r="D64">
        <v>3.8388888888888886</v>
      </c>
      <c r="E64">
        <v>3.6777777777777771</v>
      </c>
      <c r="F64">
        <v>2</v>
      </c>
      <c r="G64">
        <v>9</v>
      </c>
      <c r="H64">
        <v>1</v>
      </c>
      <c r="I64">
        <v>2</v>
      </c>
      <c r="J64">
        <v>2</v>
      </c>
      <c r="K64">
        <v>4</v>
      </c>
      <c r="L64">
        <v>1</v>
      </c>
      <c r="M64">
        <v>1</v>
      </c>
      <c r="N64">
        <v>3</v>
      </c>
      <c r="O64">
        <v>3</v>
      </c>
      <c r="P64">
        <v>28</v>
      </c>
      <c r="Q64">
        <v>27</v>
      </c>
      <c r="R64">
        <v>22</v>
      </c>
    </row>
    <row r="65" spans="1:18" x14ac:dyDescent="0.25">
      <c r="A65">
        <v>181</v>
      </c>
      <c r="B65" t="s">
        <v>80</v>
      </c>
      <c r="C65">
        <v>3.7388888888888889</v>
      </c>
      <c r="D65">
        <v>3.161111111111111</v>
      </c>
      <c r="E65">
        <v>3.3777777777777778</v>
      </c>
      <c r="F65">
        <v>1</v>
      </c>
      <c r="G65">
        <v>8</v>
      </c>
      <c r="H65">
        <v>1</v>
      </c>
      <c r="I65">
        <v>1</v>
      </c>
      <c r="J65">
        <v>2</v>
      </c>
      <c r="K65">
        <v>2</v>
      </c>
      <c r="L65">
        <v>1</v>
      </c>
      <c r="M65">
        <v>1</v>
      </c>
      <c r="N65">
        <v>5</v>
      </c>
      <c r="O65">
        <v>3</v>
      </c>
      <c r="P65">
        <v>25</v>
      </c>
      <c r="Q65">
        <v>24</v>
      </c>
      <c r="R65">
        <v>21</v>
      </c>
    </row>
    <row r="66" spans="1:18" x14ac:dyDescent="0.25">
      <c r="A66">
        <v>182</v>
      </c>
      <c r="B66" t="s">
        <v>79</v>
      </c>
      <c r="C66">
        <v>3.4833333333333334</v>
      </c>
      <c r="D66">
        <v>2.9388888888888887</v>
      </c>
      <c r="E66">
        <v>3.1666666666666665</v>
      </c>
      <c r="F66">
        <v>1</v>
      </c>
      <c r="G66">
        <v>7</v>
      </c>
      <c r="H66">
        <v>2</v>
      </c>
      <c r="I66">
        <v>1</v>
      </c>
      <c r="J66">
        <v>1</v>
      </c>
      <c r="K66">
        <v>2</v>
      </c>
      <c r="L66">
        <v>1</v>
      </c>
      <c r="M66">
        <v>2</v>
      </c>
      <c r="N66">
        <v>5</v>
      </c>
      <c r="O66">
        <v>2</v>
      </c>
      <c r="P66">
        <v>24</v>
      </c>
      <c r="Q66">
        <v>23</v>
      </c>
      <c r="R66">
        <v>19</v>
      </c>
    </row>
    <row r="67" spans="1:18" x14ac:dyDescent="0.25">
      <c r="A67">
        <v>183</v>
      </c>
      <c r="B67" t="s">
        <v>85</v>
      </c>
      <c r="C67">
        <v>2.6500000000000004</v>
      </c>
      <c r="D67">
        <v>2.6333333333333333</v>
      </c>
      <c r="E67">
        <v>2.7222222222222223</v>
      </c>
      <c r="F67">
        <v>2</v>
      </c>
      <c r="G67">
        <v>4</v>
      </c>
      <c r="H67">
        <v>1</v>
      </c>
      <c r="I67">
        <v>1</v>
      </c>
      <c r="J67">
        <v>1</v>
      </c>
      <c r="K67">
        <v>1</v>
      </c>
      <c r="L67">
        <v>7</v>
      </c>
      <c r="M67">
        <v>0</v>
      </c>
      <c r="N67">
        <v>1</v>
      </c>
      <c r="O67">
        <v>6</v>
      </c>
      <c r="P67">
        <v>24</v>
      </c>
      <c r="Q67">
        <v>17</v>
      </c>
      <c r="R67">
        <v>14</v>
      </c>
    </row>
    <row r="68" spans="1:18" x14ac:dyDescent="0.25">
      <c r="A68">
        <v>184</v>
      </c>
      <c r="B68" t="s">
        <v>76</v>
      </c>
      <c r="C68">
        <v>3.6611111111111114</v>
      </c>
      <c r="D68">
        <v>3.0888888888888886</v>
      </c>
      <c r="E68">
        <v>3.3444444444444446</v>
      </c>
      <c r="F68">
        <v>1</v>
      </c>
      <c r="G68">
        <v>7</v>
      </c>
      <c r="H68">
        <v>1</v>
      </c>
      <c r="I68">
        <v>2</v>
      </c>
      <c r="J68">
        <v>1</v>
      </c>
      <c r="K68">
        <v>2</v>
      </c>
      <c r="L68">
        <v>1</v>
      </c>
      <c r="M68">
        <v>1</v>
      </c>
      <c r="N68">
        <v>5</v>
      </c>
      <c r="O68">
        <v>4</v>
      </c>
      <c r="P68">
        <v>25</v>
      </c>
      <c r="Q68">
        <v>24</v>
      </c>
      <c r="R68">
        <v>20</v>
      </c>
    </row>
    <row r="69" spans="1:18" x14ac:dyDescent="0.25">
      <c r="A69">
        <v>186</v>
      </c>
      <c r="B69" t="s">
        <v>81</v>
      </c>
      <c r="C69">
        <v>2.4055555555555554</v>
      </c>
      <c r="D69">
        <v>2.3833333333333333</v>
      </c>
      <c r="E69">
        <v>2.3444444444444441</v>
      </c>
      <c r="F69">
        <v>3</v>
      </c>
      <c r="G69">
        <v>4</v>
      </c>
      <c r="H69">
        <v>0</v>
      </c>
      <c r="I69">
        <v>1</v>
      </c>
      <c r="J69">
        <v>1</v>
      </c>
      <c r="K69">
        <v>3</v>
      </c>
      <c r="L69">
        <v>1</v>
      </c>
      <c r="M69">
        <v>1</v>
      </c>
      <c r="N69">
        <v>3</v>
      </c>
      <c r="O69">
        <v>2</v>
      </c>
      <c r="P69">
        <v>19</v>
      </c>
      <c r="Q69">
        <v>18</v>
      </c>
      <c r="R69">
        <v>13</v>
      </c>
    </row>
    <row r="70" spans="1:18" x14ac:dyDescent="0.25">
      <c r="A70">
        <v>187</v>
      </c>
      <c r="B70" t="s">
        <v>92</v>
      </c>
      <c r="C70">
        <v>1.5833333333333333</v>
      </c>
      <c r="D70">
        <v>1.7944444444444443</v>
      </c>
      <c r="E70">
        <v>1.6444444444444446</v>
      </c>
      <c r="F70">
        <v>2</v>
      </c>
      <c r="G70">
        <v>2</v>
      </c>
      <c r="H70">
        <v>3</v>
      </c>
      <c r="I70">
        <v>2</v>
      </c>
      <c r="J70">
        <v>0</v>
      </c>
      <c r="K70">
        <v>2</v>
      </c>
      <c r="L70">
        <v>1</v>
      </c>
      <c r="M70">
        <v>1</v>
      </c>
      <c r="N70">
        <v>1</v>
      </c>
      <c r="O70">
        <v>1</v>
      </c>
      <c r="P70">
        <v>15</v>
      </c>
      <c r="Q70">
        <v>14</v>
      </c>
      <c r="R70">
        <v>9</v>
      </c>
    </row>
    <row r="71" spans="1:18" x14ac:dyDescent="0.25">
      <c r="A71">
        <v>188</v>
      </c>
      <c r="B71" t="s">
        <v>88</v>
      </c>
      <c r="C71">
        <v>2.5444444444444443</v>
      </c>
      <c r="D71">
        <v>2.1333333333333333</v>
      </c>
      <c r="E71">
        <v>2.3444444444444441</v>
      </c>
      <c r="F71">
        <v>1</v>
      </c>
      <c r="G71">
        <v>4</v>
      </c>
      <c r="H71">
        <v>0</v>
      </c>
      <c r="I71">
        <v>3</v>
      </c>
      <c r="J71">
        <v>2</v>
      </c>
      <c r="K71">
        <v>1</v>
      </c>
      <c r="L71">
        <v>1</v>
      </c>
      <c r="M71">
        <v>1</v>
      </c>
      <c r="N71">
        <v>3</v>
      </c>
      <c r="O71">
        <v>3</v>
      </c>
      <c r="P71">
        <v>19</v>
      </c>
      <c r="Q71">
        <v>18</v>
      </c>
      <c r="R71">
        <v>13</v>
      </c>
    </row>
    <row r="72" spans="1:18" x14ac:dyDescent="0.25">
      <c r="A72">
        <v>189</v>
      </c>
      <c r="B72" t="s">
        <v>82</v>
      </c>
      <c r="C72">
        <v>2.161111111111111</v>
      </c>
      <c r="D72">
        <v>2.3444444444444446</v>
      </c>
      <c r="E72">
        <v>2.2777777777777777</v>
      </c>
      <c r="F72">
        <v>3</v>
      </c>
      <c r="G72">
        <v>2</v>
      </c>
      <c r="H72">
        <v>1</v>
      </c>
      <c r="I72">
        <v>2</v>
      </c>
      <c r="J72">
        <v>0</v>
      </c>
      <c r="K72">
        <v>3</v>
      </c>
      <c r="L72">
        <v>1</v>
      </c>
      <c r="M72">
        <v>1</v>
      </c>
      <c r="N72">
        <v>2</v>
      </c>
      <c r="O72">
        <v>4</v>
      </c>
      <c r="P72">
        <v>19</v>
      </c>
      <c r="Q72">
        <v>18</v>
      </c>
      <c r="R72">
        <v>12</v>
      </c>
    </row>
    <row r="73" spans="1:18" x14ac:dyDescent="0.25">
      <c r="A73">
        <v>190</v>
      </c>
      <c r="B73" t="s">
        <v>83</v>
      </c>
      <c r="C73">
        <v>1.927777777777778</v>
      </c>
      <c r="D73">
        <v>2.3055555555555554</v>
      </c>
      <c r="E73">
        <v>2.1555555555555554</v>
      </c>
      <c r="F73">
        <v>1</v>
      </c>
      <c r="G73">
        <v>3</v>
      </c>
      <c r="H73">
        <v>1</v>
      </c>
      <c r="I73">
        <v>1</v>
      </c>
      <c r="J73">
        <v>1</v>
      </c>
      <c r="K73">
        <v>3</v>
      </c>
      <c r="L73">
        <v>0</v>
      </c>
      <c r="M73">
        <v>1</v>
      </c>
      <c r="N73">
        <v>1</v>
      </c>
      <c r="O73">
        <v>4</v>
      </c>
      <c r="P73">
        <v>16</v>
      </c>
      <c r="Q73">
        <v>16</v>
      </c>
      <c r="R73">
        <v>13</v>
      </c>
    </row>
    <row r="74" spans="1:18" x14ac:dyDescent="0.25">
      <c r="A74">
        <v>191</v>
      </c>
      <c r="B74" t="s">
        <v>90</v>
      </c>
      <c r="C74">
        <v>1.788888888888889</v>
      </c>
      <c r="D74">
        <v>1.783333333333333</v>
      </c>
      <c r="E74">
        <v>1.6888888888888891</v>
      </c>
      <c r="F74">
        <v>1</v>
      </c>
      <c r="G74">
        <v>4</v>
      </c>
      <c r="H74">
        <v>1</v>
      </c>
      <c r="I74">
        <v>0</v>
      </c>
      <c r="J74">
        <v>1</v>
      </c>
      <c r="K74">
        <v>2</v>
      </c>
      <c r="L74">
        <v>1</v>
      </c>
      <c r="M74">
        <v>0</v>
      </c>
      <c r="N74">
        <v>2</v>
      </c>
      <c r="O74">
        <v>1</v>
      </c>
      <c r="P74">
        <v>13</v>
      </c>
      <c r="Q74">
        <v>12</v>
      </c>
      <c r="R74">
        <v>11</v>
      </c>
    </row>
    <row r="75" spans="1:18" x14ac:dyDescent="0.25">
      <c r="A75">
        <v>192</v>
      </c>
      <c r="B75" t="s">
        <v>86</v>
      </c>
      <c r="C75">
        <v>1.838888888888889</v>
      </c>
      <c r="D75">
        <v>2.2166666666666668</v>
      </c>
      <c r="E75">
        <v>2.1444444444444444</v>
      </c>
      <c r="F75">
        <v>2</v>
      </c>
      <c r="G75">
        <v>3</v>
      </c>
      <c r="H75">
        <v>1</v>
      </c>
      <c r="I75">
        <v>2</v>
      </c>
      <c r="J75">
        <v>2</v>
      </c>
      <c r="K75">
        <v>2</v>
      </c>
      <c r="L75">
        <v>2</v>
      </c>
      <c r="M75">
        <v>3</v>
      </c>
      <c r="N75">
        <v>0</v>
      </c>
      <c r="O75">
        <v>2</v>
      </c>
      <c r="P75">
        <v>19</v>
      </c>
      <c r="Q75">
        <v>17</v>
      </c>
      <c r="R75">
        <v>10</v>
      </c>
    </row>
    <row r="76" spans="1:18" x14ac:dyDescent="0.25">
      <c r="A76">
        <v>193</v>
      </c>
      <c r="B76" t="s">
        <v>87</v>
      </c>
      <c r="C76">
        <v>2.572222222222222</v>
      </c>
      <c r="D76">
        <v>2.1888888888888891</v>
      </c>
      <c r="E76">
        <v>2.3111111111111113</v>
      </c>
      <c r="F76">
        <v>1</v>
      </c>
      <c r="G76">
        <v>2</v>
      </c>
      <c r="H76">
        <v>3</v>
      </c>
      <c r="I76">
        <v>0</v>
      </c>
      <c r="J76">
        <v>4</v>
      </c>
      <c r="K76">
        <v>1</v>
      </c>
      <c r="L76">
        <v>1</v>
      </c>
      <c r="M76">
        <v>1</v>
      </c>
      <c r="N76">
        <v>3</v>
      </c>
      <c r="O76">
        <v>3</v>
      </c>
      <c r="P76">
        <v>19</v>
      </c>
      <c r="Q76">
        <v>18</v>
      </c>
      <c r="R76">
        <v>16</v>
      </c>
    </row>
    <row r="77" spans="1:18" x14ac:dyDescent="0.25">
      <c r="A77">
        <v>194</v>
      </c>
      <c r="B77" t="s">
        <v>93</v>
      </c>
      <c r="C77">
        <v>2.4055555555555554</v>
      </c>
      <c r="D77">
        <v>1.8611111111111112</v>
      </c>
      <c r="E77">
        <v>2.177777777777778</v>
      </c>
      <c r="F77">
        <v>1</v>
      </c>
      <c r="G77">
        <v>1</v>
      </c>
      <c r="H77">
        <v>2</v>
      </c>
      <c r="I77">
        <v>1</v>
      </c>
      <c r="J77">
        <v>0</v>
      </c>
      <c r="K77">
        <v>1</v>
      </c>
      <c r="L77">
        <v>1</v>
      </c>
      <c r="M77">
        <v>1</v>
      </c>
      <c r="N77">
        <v>4</v>
      </c>
      <c r="O77">
        <v>5</v>
      </c>
      <c r="P77">
        <v>17</v>
      </c>
      <c r="Q77">
        <v>16</v>
      </c>
      <c r="R77">
        <v>13</v>
      </c>
    </row>
    <row r="78" spans="1:18" x14ac:dyDescent="0.25">
      <c r="A78">
        <v>195</v>
      </c>
      <c r="B78" t="s">
        <v>89</v>
      </c>
      <c r="C78">
        <v>1.7944444444444443</v>
      </c>
      <c r="D78">
        <v>1.7999999999999998</v>
      </c>
      <c r="E78">
        <v>1.7777777777777777</v>
      </c>
      <c r="F78">
        <v>3</v>
      </c>
      <c r="G78">
        <v>4</v>
      </c>
      <c r="H78">
        <v>2</v>
      </c>
      <c r="I78">
        <v>0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15</v>
      </c>
      <c r="Q78">
        <v>14</v>
      </c>
      <c r="R78">
        <v>10</v>
      </c>
    </row>
    <row r="79" spans="1:18" x14ac:dyDescent="0.25">
      <c r="A79">
        <v>196</v>
      </c>
      <c r="B79" t="s">
        <v>91</v>
      </c>
      <c r="C79">
        <v>2.7</v>
      </c>
      <c r="D79">
        <v>2.1333333333333333</v>
      </c>
      <c r="E79">
        <v>2.5</v>
      </c>
      <c r="F79">
        <v>3</v>
      </c>
      <c r="G79">
        <v>5</v>
      </c>
      <c r="H79">
        <v>1</v>
      </c>
      <c r="I79">
        <v>1</v>
      </c>
      <c r="J79">
        <v>1</v>
      </c>
      <c r="K79">
        <v>0</v>
      </c>
      <c r="L79">
        <v>1</v>
      </c>
      <c r="M79">
        <v>2</v>
      </c>
      <c r="N79">
        <v>3</v>
      </c>
      <c r="O79">
        <v>3</v>
      </c>
      <c r="P79">
        <v>20</v>
      </c>
      <c r="Q79">
        <v>19</v>
      </c>
      <c r="R79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B506A-6923-494A-AC87-A999270E6DF4}">
  <dimension ref="A2:L5"/>
  <sheetViews>
    <sheetView workbookViewId="0">
      <selection activeCell="L13" sqref="L13"/>
    </sheetView>
  </sheetViews>
  <sheetFormatPr baseColWidth="10" defaultRowHeight="15" x14ac:dyDescent="0.25"/>
  <cols>
    <col min="1" max="1" width="11" bestFit="1" customWidth="1"/>
    <col min="12" max="12" width="12" bestFit="1" customWidth="1"/>
  </cols>
  <sheetData>
    <row r="2" spans="1:12" ht="15.75" x14ac:dyDescent="0.25"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242</v>
      </c>
    </row>
    <row r="3" spans="1:12" ht="15.75" x14ac:dyDescent="0.25">
      <c r="A3" s="3" t="s">
        <v>239</v>
      </c>
      <c r="B3" s="5">
        <v>0.3</v>
      </c>
      <c r="C3" s="5">
        <v>2</v>
      </c>
      <c r="D3" s="5">
        <v>1</v>
      </c>
      <c r="E3" s="5">
        <v>0.3</v>
      </c>
      <c r="F3" s="5">
        <v>1.2</v>
      </c>
      <c r="G3" s="5">
        <v>0.1</v>
      </c>
      <c r="H3" s="5">
        <v>0</v>
      </c>
      <c r="I3" s="5">
        <v>0.1</v>
      </c>
      <c r="J3" s="5">
        <v>3.5</v>
      </c>
      <c r="K3" s="5">
        <v>1.5</v>
      </c>
      <c r="L3" s="5">
        <f>10-(Tabla3[[#This Row],[RES]]+Tabla3[[#This Row],[MAR]]+Tabla3[[#This Row],[CTL]]+Tabla3[[#This Row],[POR]]+Tabla3[[#This Row],[REM]]+Tabla3[[#This Row],[RAP]]+Tabla3[[#This Row],[PAC]]+Tabla3[[#This Row],[PAT]]+Tabla3[[#This Row],[POD]]+Tabla3[[#This Row],[INT]])</f>
        <v>0</v>
      </c>
    </row>
    <row r="4" spans="1:12" ht="15.75" x14ac:dyDescent="0.25">
      <c r="A4" s="3" t="s">
        <v>240</v>
      </c>
      <c r="B4" s="5">
        <v>0.2</v>
      </c>
      <c r="C4" s="5">
        <v>2</v>
      </c>
      <c r="D4" s="5">
        <v>1.2</v>
      </c>
      <c r="E4" s="5">
        <v>0.2</v>
      </c>
      <c r="F4" s="5">
        <v>1</v>
      </c>
      <c r="G4" s="5">
        <v>3.5</v>
      </c>
      <c r="H4" s="5">
        <v>0</v>
      </c>
      <c r="I4" s="5">
        <v>0.3</v>
      </c>
      <c r="J4" s="5">
        <v>0.1</v>
      </c>
      <c r="K4" s="5">
        <v>1.5</v>
      </c>
      <c r="L4" s="5">
        <f>10-(Tabla3[[#This Row],[RES]]+Tabla3[[#This Row],[MAR]]+Tabla3[[#This Row],[CTL]]+Tabla3[[#This Row],[POR]]+Tabla3[[#This Row],[REM]]+Tabla3[[#This Row],[RAP]]+Tabla3[[#This Row],[PAC]]+Tabla3[[#This Row],[PAT]]+Tabla3[[#This Row],[POD]]+Tabla3[[#This Row],[INT]])</f>
        <v>0</v>
      </c>
    </row>
    <row r="5" spans="1:12" ht="15.75" x14ac:dyDescent="0.25">
      <c r="A5" s="3" t="s">
        <v>241</v>
      </c>
      <c r="B5" s="5">
        <v>0.2</v>
      </c>
      <c r="C5" s="5">
        <v>2</v>
      </c>
      <c r="D5" s="5">
        <v>0.8</v>
      </c>
      <c r="E5" s="5">
        <v>0.2</v>
      </c>
      <c r="F5" s="5">
        <v>0.8</v>
      </c>
      <c r="G5" s="5">
        <v>1.4</v>
      </c>
      <c r="H5" s="5">
        <v>0</v>
      </c>
      <c r="I5" s="5">
        <v>1.2</v>
      </c>
      <c r="J5" s="5">
        <v>1.4</v>
      </c>
      <c r="K5" s="5">
        <v>2</v>
      </c>
      <c r="L5" s="5">
        <f>10-(Tabla3[[#This Row],[RES]]+Tabla3[[#This Row],[MAR]]+Tabla3[[#This Row],[CTL]]+Tabla3[[#This Row],[POR]]+Tabla3[[#This Row],[REM]]+Tabla3[[#This Row],[RAP]]+Tabla3[[#This Row],[PAC]]+Tabla3[[#This Row],[PAT]]+Tabla3[[#This Row],[POD]]+Tabla3[[#This Row],[INT]])</f>
        <v>0</v>
      </c>
    </row>
  </sheetData>
  <conditionalFormatting sqref="B3:L5">
    <cfRule type="top10" dxfId="3" priority="1" percent="1" rank="10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9DEF7-FD4C-4CD7-A54F-2C4AC6A3C947}">
  <dimension ref="A1:Q80"/>
  <sheetViews>
    <sheetView workbookViewId="0">
      <selection activeCell="A3" sqref="A3:Q95"/>
    </sheetView>
  </sheetViews>
  <sheetFormatPr baseColWidth="10" defaultRowHeight="15" x14ac:dyDescent="0.25"/>
  <cols>
    <col min="1" max="1" width="7.5703125" bestFit="1" customWidth="1"/>
    <col min="2" max="2" width="19.85546875" bestFit="1" customWidth="1"/>
    <col min="3" max="3" width="11.28515625" bestFit="1" customWidth="1"/>
    <col min="4" max="4" width="10.28515625" bestFit="1" customWidth="1"/>
    <col min="5" max="5" width="7.5703125" bestFit="1" customWidth="1"/>
    <col min="6" max="6" width="9.42578125" bestFit="1" customWidth="1"/>
    <col min="7" max="7" width="5.28515625" bestFit="1" customWidth="1"/>
    <col min="8" max="8" width="5" bestFit="1" customWidth="1"/>
    <col min="9" max="9" width="5.5703125" bestFit="1" customWidth="1"/>
    <col min="10" max="10" width="5.42578125" bestFit="1" customWidth="1"/>
    <col min="11" max="11" width="5.28515625" bestFit="1" customWidth="1"/>
    <col min="12" max="12" width="5.42578125" bestFit="1" customWidth="1"/>
    <col min="13" max="13" width="5.5703125" bestFit="1" customWidth="1"/>
    <col min="14" max="14" width="6.5703125" bestFit="1" customWidth="1"/>
    <col min="15" max="15" width="5.140625" bestFit="1" customWidth="1"/>
    <col min="16" max="16" width="6.140625" bestFit="1" customWidth="1"/>
    <col min="17" max="17" width="6.5703125" bestFit="1" customWidth="1"/>
  </cols>
  <sheetData>
    <row r="1" spans="1:17" ht="28.5" x14ac:dyDescent="0.45">
      <c r="A1" s="2" t="s">
        <v>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t="s">
        <v>97</v>
      </c>
      <c r="B2" t="s">
        <v>98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t="s">
        <v>104</v>
      </c>
      <c r="I2" t="s">
        <v>105</v>
      </c>
      <c r="J2" t="s">
        <v>106</v>
      </c>
      <c r="K2" t="s">
        <v>107</v>
      </c>
      <c r="L2" t="s">
        <v>108</v>
      </c>
      <c r="M2" t="s">
        <v>109</v>
      </c>
      <c r="N2" t="s">
        <v>237</v>
      </c>
      <c r="O2" t="s">
        <v>110</v>
      </c>
      <c r="P2" t="s">
        <v>111</v>
      </c>
      <c r="Q2" t="s">
        <v>238</v>
      </c>
    </row>
    <row r="3" spans="1:17" x14ac:dyDescent="0.25">
      <c r="A3">
        <v>2</v>
      </c>
      <c r="B3" t="s">
        <v>48</v>
      </c>
      <c r="C3" t="s">
        <v>112</v>
      </c>
      <c r="D3" t="s">
        <v>113</v>
      </c>
      <c r="E3">
        <v>32</v>
      </c>
      <c r="F3">
        <v>48</v>
      </c>
      <c r="G3">
        <v>9</v>
      </c>
      <c r="H3">
        <v>5</v>
      </c>
      <c r="I3">
        <v>9</v>
      </c>
      <c r="J3">
        <v>10</v>
      </c>
      <c r="K3">
        <v>7</v>
      </c>
      <c r="L3">
        <v>5</v>
      </c>
      <c r="M3">
        <v>6</v>
      </c>
      <c r="N3">
        <v>5</v>
      </c>
      <c r="O3">
        <v>8</v>
      </c>
      <c r="P3">
        <v>8</v>
      </c>
      <c r="Q3">
        <v>6</v>
      </c>
    </row>
    <row r="4" spans="1:17" x14ac:dyDescent="0.25">
      <c r="A4">
        <v>4</v>
      </c>
      <c r="B4" t="s">
        <v>24</v>
      </c>
      <c r="C4" t="s">
        <v>114</v>
      </c>
      <c r="D4" t="s">
        <v>115</v>
      </c>
      <c r="E4">
        <v>36</v>
      </c>
      <c r="F4">
        <v>44</v>
      </c>
      <c r="G4">
        <v>9</v>
      </c>
      <c r="H4">
        <v>7</v>
      </c>
      <c r="I4">
        <v>10</v>
      </c>
      <c r="J4">
        <v>8</v>
      </c>
      <c r="K4">
        <v>7</v>
      </c>
      <c r="L4">
        <v>4</v>
      </c>
      <c r="M4">
        <v>8</v>
      </c>
      <c r="N4">
        <v>6</v>
      </c>
      <c r="O4">
        <v>7</v>
      </c>
      <c r="P4">
        <v>7</v>
      </c>
      <c r="Q4">
        <v>6</v>
      </c>
    </row>
    <row r="5" spans="1:17" x14ac:dyDescent="0.25">
      <c r="A5">
        <v>5</v>
      </c>
      <c r="B5" t="s">
        <v>20</v>
      </c>
      <c r="C5" t="s">
        <v>116</v>
      </c>
      <c r="D5" t="s">
        <v>117</v>
      </c>
      <c r="E5">
        <v>32</v>
      </c>
      <c r="F5">
        <v>48</v>
      </c>
      <c r="G5">
        <v>9</v>
      </c>
      <c r="H5">
        <v>8</v>
      </c>
      <c r="I5">
        <v>9</v>
      </c>
      <c r="J5">
        <v>7</v>
      </c>
      <c r="K5">
        <v>6</v>
      </c>
      <c r="L5">
        <v>6</v>
      </c>
      <c r="M5">
        <v>9</v>
      </c>
      <c r="N5">
        <v>5</v>
      </c>
      <c r="O5">
        <v>7</v>
      </c>
      <c r="P5">
        <v>7</v>
      </c>
      <c r="Q5">
        <v>8</v>
      </c>
    </row>
    <row r="6" spans="1:17" x14ac:dyDescent="0.25">
      <c r="A6">
        <v>6</v>
      </c>
      <c r="B6" t="s">
        <v>26</v>
      </c>
      <c r="C6" t="s">
        <v>118</v>
      </c>
      <c r="D6" t="s">
        <v>119</v>
      </c>
      <c r="E6">
        <v>32</v>
      </c>
      <c r="F6">
        <v>48</v>
      </c>
      <c r="G6">
        <v>9</v>
      </c>
      <c r="H6">
        <v>9</v>
      </c>
      <c r="I6">
        <v>9</v>
      </c>
      <c r="J6">
        <v>9</v>
      </c>
      <c r="K6">
        <v>5</v>
      </c>
      <c r="L6">
        <v>5</v>
      </c>
      <c r="M6">
        <v>8</v>
      </c>
      <c r="N6">
        <v>2</v>
      </c>
      <c r="O6">
        <v>9</v>
      </c>
      <c r="P6">
        <v>8</v>
      </c>
      <c r="Q6">
        <v>8</v>
      </c>
    </row>
    <row r="7" spans="1:17" x14ac:dyDescent="0.25">
      <c r="A7">
        <v>11</v>
      </c>
      <c r="B7" t="s">
        <v>36</v>
      </c>
      <c r="C7" t="s">
        <v>120</v>
      </c>
      <c r="D7" t="s">
        <v>121</v>
      </c>
      <c r="E7">
        <v>29</v>
      </c>
      <c r="F7">
        <v>51</v>
      </c>
      <c r="G7">
        <v>3</v>
      </c>
      <c r="H7">
        <v>5</v>
      </c>
      <c r="I7">
        <v>9</v>
      </c>
      <c r="J7">
        <v>8</v>
      </c>
      <c r="K7">
        <v>7</v>
      </c>
      <c r="L7">
        <v>5</v>
      </c>
      <c r="M7">
        <v>6</v>
      </c>
      <c r="N7">
        <v>6</v>
      </c>
      <c r="O7">
        <v>9</v>
      </c>
      <c r="P7">
        <v>8</v>
      </c>
      <c r="Q7">
        <v>7</v>
      </c>
    </row>
    <row r="8" spans="1:17" x14ac:dyDescent="0.25">
      <c r="A8">
        <v>12</v>
      </c>
      <c r="B8" t="s">
        <v>95</v>
      </c>
      <c r="C8" t="s">
        <v>122</v>
      </c>
      <c r="D8" t="s">
        <v>123</v>
      </c>
      <c r="E8">
        <v>29</v>
      </c>
      <c r="F8">
        <v>51</v>
      </c>
      <c r="G8">
        <v>9</v>
      </c>
      <c r="H8">
        <v>9</v>
      </c>
      <c r="I8">
        <v>9</v>
      </c>
      <c r="J8">
        <v>8</v>
      </c>
      <c r="K8">
        <v>7</v>
      </c>
      <c r="L8">
        <v>7</v>
      </c>
      <c r="M8">
        <v>10</v>
      </c>
      <c r="N8">
        <v>4</v>
      </c>
      <c r="O8">
        <v>6</v>
      </c>
      <c r="P8">
        <v>6</v>
      </c>
      <c r="Q8">
        <v>8</v>
      </c>
    </row>
    <row r="9" spans="1:17" x14ac:dyDescent="0.25">
      <c r="A9">
        <v>21</v>
      </c>
      <c r="B9" t="s">
        <v>17</v>
      </c>
      <c r="C9" t="s">
        <v>124</v>
      </c>
      <c r="D9" t="s">
        <v>125</v>
      </c>
      <c r="E9">
        <v>28</v>
      </c>
      <c r="F9">
        <v>52</v>
      </c>
      <c r="G9">
        <v>9</v>
      </c>
      <c r="H9">
        <v>4</v>
      </c>
      <c r="I9">
        <v>9</v>
      </c>
      <c r="J9">
        <v>8</v>
      </c>
      <c r="K9">
        <v>3</v>
      </c>
      <c r="L9">
        <v>6</v>
      </c>
      <c r="M9">
        <v>10</v>
      </c>
      <c r="N9">
        <v>3</v>
      </c>
      <c r="O9">
        <v>7</v>
      </c>
      <c r="P9">
        <v>9</v>
      </c>
      <c r="Q9">
        <v>9</v>
      </c>
    </row>
    <row r="10" spans="1:17" x14ac:dyDescent="0.25">
      <c r="A10">
        <v>22</v>
      </c>
      <c r="B10" t="s">
        <v>126</v>
      </c>
      <c r="C10" t="s">
        <v>127</v>
      </c>
      <c r="D10" t="s">
        <v>128</v>
      </c>
      <c r="E10">
        <v>28</v>
      </c>
      <c r="F10">
        <v>52</v>
      </c>
      <c r="G10">
        <v>5</v>
      </c>
      <c r="H10">
        <v>8</v>
      </c>
      <c r="I10">
        <v>9</v>
      </c>
      <c r="J10">
        <v>7</v>
      </c>
      <c r="K10">
        <v>5</v>
      </c>
      <c r="L10">
        <v>8</v>
      </c>
      <c r="M10">
        <v>6</v>
      </c>
      <c r="N10">
        <v>2</v>
      </c>
      <c r="O10">
        <v>5</v>
      </c>
      <c r="P10">
        <v>9</v>
      </c>
      <c r="Q10">
        <v>9</v>
      </c>
    </row>
    <row r="11" spans="1:17" x14ac:dyDescent="0.25">
      <c r="A11">
        <v>31</v>
      </c>
      <c r="B11" t="s">
        <v>27</v>
      </c>
      <c r="C11" t="s">
        <v>129</v>
      </c>
      <c r="D11" t="s">
        <v>130</v>
      </c>
      <c r="E11">
        <v>27</v>
      </c>
      <c r="F11">
        <v>53</v>
      </c>
      <c r="G11">
        <v>9</v>
      </c>
      <c r="H11">
        <v>7</v>
      </c>
      <c r="I11">
        <v>9</v>
      </c>
      <c r="J11">
        <v>8</v>
      </c>
      <c r="K11">
        <v>4</v>
      </c>
      <c r="L11">
        <v>9</v>
      </c>
      <c r="M11">
        <v>9</v>
      </c>
      <c r="N11">
        <v>1</v>
      </c>
      <c r="O11">
        <v>8</v>
      </c>
      <c r="P11">
        <v>7</v>
      </c>
      <c r="Q11">
        <v>7</v>
      </c>
    </row>
    <row r="12" spans="1:17" x14ac:dyDescent="0.25">
      <c r="A12">
        <v>32</v>
      </c>
      <c r="B12" t="s">
        <v>32</v>
      </c>
      <c r="C12" t="s">
        <v>131</v>
      </c>
      <c r="D12" t="s">
        <v>132</v>
      </c>
      <c r="E12">
        <v>27</v>
      </c>
      <c r="F12">
        <v>53</v>
      </c>
      <c r="G12">
        <v>9</v>
      </c>
      <c r="H12">
        <v>6</v>
      </c>
      <c r="I12">
        <v>9</v>
      </c>
      <c r="J12">
        <v>8</v>
      </c>
      <c r="K12">
        <v>9</v>
      </c>
      <c r="L12">
        <v>9</v>
      </c>
      <c r="M12">
        <v>7</v>
      </c>
      <c r="N12">
        <v>6</v>
      </c>
      <c r="O12">
        <v>6</v>
      </c>
      <c r="P12">
        <v>9</v>
      </c>
      <c r="Q12">
        <v>6</v>
      </c>
    </row>
    <row r="13" spans="1:17" x14ac:dyDescent="0.25">
      <c r="A13">
        <v>33</v>
      </c>
      <c r="B13" t="s">
        <v>19</v>
      </c>
      <c r="C13" t="s">
        <v>133</v>
      </c>
      <c r="D13" t="s">
        <v>134</v>
      </c>
      <c r="E13">
        <v>27</v>
      </c>
      <c r="F13">
        <v>53</v>
      </c>
      <c r="G13">
        <v>9</v>
      </c>
      <c r="H13">
        <v>4</v>
      </c>
      <c r="I13">
        <v>10</v>
      </c>
      <c r="J13">
        <v>8</v>
      </c>
      <c r="K13">
        <v>6</v>
      </c>
      <c r="L13">
        <v>6</v>
      </c>
      <c r="M13">
        <v>8</v>
      </c>
      <c r="N13">
        <v>4</v>
      </c>
      <c r="O13">
        <v>7</v>
      </c>
      <c r="P13">
        <v>7</v>
      </c>
      <c r="Q13">
        <v>9</v>
      </c>
    </row>
    <row r="14" spans="1:17" x14ac:dyDescent="0.25">
      <c r="A14">
        <v>34</v>
      </c>
      <c r="B14" t="s">
        <v>25</v>
      </c>
      <c r="C14" t="s">
        <v>135</v>
      </c>
      <c r="D14" t="s">
        <v>136</v>
      </c>
      <c r="E14">
        <v>27</v>
      </c>
      <c r="F14">
        <v>53</v>
      </c>
      <c r="G14">
        <v>9</v>
      </c>
      <c r="H14">
        <v>7</v>
      </c>
      <c r="I14">
        <v>9</v>
      </c>
      <c r="J14">
        <v>6</v>
      </c>
      <c r="K14">
        <v>7</v>
      </c>
      <c r="L14">
        <v>8</v>
      </c>
      <c r="M14">
        <v>8</v>
      </c>
      <c r="N14">
        <v>3</v>
      </c>
      <c r="O14">
        <v>10</v>
      </c>
      <c r="P14">
        <v>9</v>
      </c>
      <c r="Q14">
        <v>7</v>
      </c>
    </row>
    <row r="15" spans="1:17" x14ac:dyDescent="0.25">
      <c r="A15">
        <v>35</v>
      </c>
      <c r="B15" t="s">
        <v>39</v>
      </c>
      <c r="C15" t="s">
        <v>137</v>
      </c>
      <c r="D15" t="s">
        <v>138</v>
      </c>
      <c r="E15">
        <v>27</v>
      </c>
      <c r="F15">
        <v>53</v>
      </c>
      <c r="G15">
        <v>8</v>
      </c>
      <c r="H15">
        <v>7</v>
      </c>
      <c r="I15">
        <v>9</v>
      </c>
      <c r="J15">
        <v>5</v>
      </c>
      <c r="K15">
        <v>8</v>
      </c>
      <c r="L15">
        <v>6</v>
      </c>
      <c r="M15">
        <v>9</v>
      </c>
      <c r="N15">
        <v>3</v>
      </c>
      <c r="O15">
        <v>4</v>
      </c>
      <c r="P15">
        <v>7</v>
      </c>
      <c r="Q15">
        <v>9</v>
      </c>
    </row>
    <row r="16" spans="1:17" x14ac:dyDescent="0.25">
      <c r="A16">
        <v>36</v>
      </c>
      <c r="B16" t="s">
        <v>23</v>
      </c>
      <c r="C16" t="s">
        <v>139</v>
      </c>
      <c r="D16" t="s">
        <v>140</v>
      </c>
      <c r="E16">
        <v>27</v>
      </c>
      <c r="F16">
        <v>53</v>
      </c>
      <c r="G16">
        <v>9</v>
      </c>
      <c r="H16">
        <v>8</v>
      </c>
      <c r="I16">
        <v>9</v>
      </c>
      <c r="J16">
        <v>7</v>
      </c>
      <c r="K16">
        <v>8</v>
      </c>
      <c r="L16">
        <v>7</v>
      </c>
      <c r="M16">
        <v>8</v>
      </c>
      <c r="N16">
        <v>2</v>
      </c>
      <c r="O16">
        <v>6</v>
      </c>
      <c r="P16">
        <v>8</v>
      </c>
      <c r="Q16">
        <v>7</v>
      </c>
    </row>
    <row r="17" spans="1:17" x14ac:dyDescent="0.25">
      <c r="A17">
        <v>37</v>
      </c>
      <c r="B17" t="s">
        <v>31</v>
      </c>
      <c r="C17" t="s">
        <v>141</v>
      </c>
      <c r="D17" t="s">
        <v>142</v>
      </c>
      <c r="E17">
        <v>27</v>
      </c>
      <c r="F17">
        <v>53</v>
      </c>
      <c r="G17">
        <v>9</v>
      </c>
      <c r="H17">
        <v>5</v>
      </c>
      <c r="I17">
        <v>9</v>
      </c>
      <c r="J17">
        <v>7</v>
      </c>
      <c r="K17">
        <v>10</v>
      </c>
      <c r="L17">
        <v>8</v>
      </c>
      <c r="M17">
        <v>7</v>
      </c>
      <c r="N17">
        <v>1</v>
      </c>
      <c r="O17">
        <v>6</v>
      </c>
      <c r="P17">
        <v>8</v>
      </c>
      <c r="Q17">
        <v>10</v>
      </c>
    </row>
    <row r="18" spans="1:17" x14ac:dyDescent="0.25">
      <c r="A18">
        <v>40</v>
      </c>
      <c r="B18" t="s">
        <v>62</v>
      </c>
      <c r="C18" t="s">
        <v>143</v>
      </c>
      <c r="D18" t="s">
        <v>144</v>
      </c>
      <c r="E18">
        <v>26</v>
      </c>
      <c r="F18">
        <v>54</v>
      </c>
      <c r="G18">
        <v>9</v>
      </c>
      <c r="H18">
        <v>8</v>
      </c>
      <c r="I18">
        <v>5</v>
      </c>
      <c r="J18">
        <v>5</v>
      </c>
      <c r="K18">
        <v>10</v>
      </c>
      <c r="L18">
        <v>6</v>
      </c>
      <c r="M18">
        <v>2</v>
      </c>
      <c r="N18">
        <v>10</v>
      </c>
      <c r="O18">
        <v>8</v>
      </c>
      <c r="P18">
        <v>2</v>
      </c>
      <c r="Q18">
        <v>7</v>
      </c>
    </row>
    <row r="19" spans="1:17" x14ac:dyDescent="0.25">
      <c r="A19">
        <v>41</v>
      </c>
      <c r="B19" t="s">
        <v>18</v>
      </c>
      <c r="C19" t="s">
        <v>145</v>
      </c>
      <c r="D19" t="s">
        <v>146</v>
      </c>
      <c r="E19">
        <v>26</v>
      </c>
      <c r="F19">
        <v>54</v>
      </c>
      <c r="G19">
        <v>9</v>
      </c>
      <c r="H19">
        <v>9</v>
      </c>
      <c r="I19">
        <v>9</v>
      </c>
      <c r="J19">
        <v>7</v>
      </c>
      <c r="K19">
        <v>8</v>
      </c>
      <c r="L19">
        <v>9</v>
      </c>
      <c r="M19">
        <v>9</v>
      </c>
      <c r="N19">
        <v>2</v>
      </c>
      <c r="O19">
        <v>5</v>
      </c>
      <c r="P19">
        <v>5</v>
      </c>
      <c r="Q19">
        <v>8</v>
      </c>
    </row>
    <row r="20" spans="1:17" x14ac:dyDescent="0.25">
      <c r="A20">
        <v>42</v>
      </c>
      <c r="B20" t="s">
        <v>29</v>
      </c>
      <c r="C20" t="s">
        <v>147</v>
      </c>
      <c r="D20" t="s">
        <v>148</v>
      </c>
      <c r="E20">
        <v>26</v>
      </c>
      <c r="F20">
        <v>54</v>
      </c>
      <c r="G20">
        <v>9</v>
      </c>
      <c r="H20">
        <v>5</v>
      </c>
      <c r="I20">
        <v>9</v>
      </c>
      <c r="J20">
        <v>9</v>
      </c>
      <c r="K20">
        <v>7</v>
      </c>
      <c r="L20">
        <v>6</v>
      </c>
      <c r="M20">
        <v>8</v>
      </c>
      <c r="N20">
        <v>3</v>
      </c>
      <c r="O20">
        <v>7</v>
      </c>
      <c r="P20">
        <v>9</v>
      </c>
      <c r="Q20">
        <v>9</v>
      </c>
    </row>
    <row r="21" spans="1:17" x14ac:dyDescent="0.25">
      <c r="A21">
        <v>44</v>
      </c>
      <c r="B21" t="s">
        <v>22</v>
      </c>
      <c r="C21" t="s">
        <v>149</v>
      </c>
      <c r="D21" t="s">
        <v>150</v>
      </c>
      <c r="E21">
        <v>26</v>
      </c>
      <c r="F21">
        <v>54</v>
      </c>
      <c r="G21">
        <v>9</v>
      </c>
      <c r="H21">
        <v>8</v>
      </c>
      <c r="I21">
        <v>9</v>
      </c>
      <c r="J21">
        <v>6</v>
      </c>
      <c r="K21">
        <v>9</v>
      </c>
      <c r="L21">
        <v>7</v>
      </c>
      <c r="M21">
        <v>8</v>
      </c>
      <c r="N21">
        <v>3</v>
      </c>
      <c r="O21">
        <v>6</v>
      </c>
      <c r="P21">
        <v>7</v>
      </c>
      <c r="Q21">
        <v>8</v>
      </c>
    </row>
    <row r="22" spans="1:17" x14ac:dyDescent="0.25">
      <c r="A22">
        <v>51</v>
      </c>
      <c r="B22" t="s">
        <v>33</v>
      </c>
      <c r="C22" t="s">
        <v>151</v>
      </c>
      <c r="D22" t="s">
        <v>152</v>
      </c>
      <c r="E22">
        <v>25</v>
      </c>
      <c r="F22">
        <v>55</v>
      </c>
      <c r="G22">
        <v>9</v>
      </c>
      <c r="H22">
        <v>6</v>
      </c>
      <c r="I22">
        <v>9</v>
      </c>
      <c r="J22">
        <v>6</v>
      </c>
      <c r="K22">
        <v>7</v>
      </c>
      <c r="L22">
        <v>7</v>
      </c>
      <c r="M22">
        <v>6</v>
      </c>
      <c r="N22">
        <v>5</v>
      </c>
      <c r="O22">
        <v>5</v>
      </c>
      <c r="P22">
        <v>8</v>
      </c>
      <c r="Q22">
        <v>10</v>
      </c>
    </row>
    <row r="23" spans="1:17" x14ac:dyDescent="0.25">
      <c r="A23">
        <v>52</v>
      </c>
      <c r="B23" t="s">
        <v>21</v>
      </c>
      <c r="C23" t="s">
        <v>153</v>
      </c>
      <c r="D23" t="s">
        <v>154</v>
      </c>
      <c r="E23">
        <v>25</v>
      </c>
      <c r="F23">
        <v>55</v>
      </c>
      <c r="G23">
        <v>9</v>
      </c>
      <c r="H23">
        <v>8</v>
      </c>
      <c r="I23">
        <v>9</v>
      </c>
      <c r="J23">
        <v>8</v>
      </c>
      <c r="K23">
        <v>10</v>
      </c>
      <c r="L23">
        <v>7</v>
      </c>
      <c r="M23">
        <v>8</v>
      </c>
      <c r="N23">
        <v>2</v>
      </c>
      <c r="O23">
        <v>8</v>
      </c>
      <c r="P23">
        <v>6</v>
      </c>
      <c r="Q23">
        <v>7</v>
      </c>
    </row>
    <row r="24" spans="1:17" x14ac:dyDescent="0.25">
      <c r="A24">
        <v>53</v>
      </c>
      <c r="B24" t="s">
        <v>28</v>
      </c>
      <c r="C24" t="s">
        <v>155</v>
      </c>
      <c r="D24" t="s">
        <v>156</v>
      </c>
      <c r="E24">
        <v>25</v>
      </c>
      <c r="F24">
        <v>55</v>
      </c>
      <c r="G24">
        <v>9</v>
      </c>
      <c r="H24">
        <v>7</v>
      </c>
      <c r="I24">
        <v>10</v>
      </c>
      <c r="J24">
        <v>7</v>
      </c>
      <c r="K24">
        <v>5</v>
      </c>
      <c r="L24">
        <v>6</v>
      </c>
      <c r="M24">
        <v>8</v>
      </c>
      <c r="N24">
        <v>5</v>
      </c>
      <c r="O24">
        <v>8</v>
      </c>
      <c r="P24">
        <v>6</v>
      </c>
      <c r="Q24">
        <v>8</v>
      </c>
    </row>
    <row r="25" spans="1:17" x14ac:dyDescent="0.25">
      <c r="A25">
        <v>54</v>
      </c>
      <c r="B25" t="s">
        <v>30</v>
      </c>
      <c r="C25" t="s">
        <v>157</v>
      </c>
      <c r="D25" t="s">
        <v>158</v>
      </c>
      <c r="E25">
        <v>25</v>
      </c>
      <c r="F25">
        <v>55</v>
      </c>
      <c r="G25">
        <v>9</v>
      </c>
      <c r="H25">
        <v>6</v>
      </c>
      <c r="I25">
        <v>9</v>
      </c>
      <c r="J25">
        <v>9</v>
      </c>
      <c r="K25">
        <v>8</v>
      </c>
      <c r="L25">
        <v>7</v>
      </c>
      <c r="M25">
        <v>7</v>
      </c>
      <c r="N25">
        <v>0</v>
      </c>
      <c r="O25">
        <v>7</v>
      </c>
      <c r="P25">
        <v>9</v>
      </c>
      <c r="Q25">
        <v>9</v>
      </c>
    </row>
    <row r="26" spans="1:17" x14ac:dyDescent="0.25">
      <c r="A26">
        <v>55</v>
      </c>
      <c r="B26" t="s">
        <v>35</v>
      </c>
      <c r="C26" t="s">
        <v>159</v>
      </c>
      <c r="D26" t="s">
        <v>160</v>
      </c>
      <c r="E26">
        <v>25</v>
      </c>
      <c r="F26">
        <v>55</v>
      </c>
      <c r="G26">
        <v>8</v>
      </c>
      <c r="H26">
        <v>5</v>
      </c>
      <c r="I26">
        <v>9</v>
      </c>
      <c r="J26">
        <v>9</v>
      </c>
      <c r="K26">
        <v>7</v>
      </c>
      <c r="L26">
        <v>7</v>
      </c>
      <c r="M26">
        <v>6</v>
      </c>
      <c r="N26">
        <v>2</v>
      </c>
      <c r="O26">
        <v>7</v>
      </c>
      <c r="P26">
        <v>8</v>
      </c>
      <c r="Q26">
        <v>8</v>
      </c>
    </row>
    <row r="27" spans="1:17" x14ac:dyDescent="0.25">
      <c r="A27">
        <v>56</v>
      </c>
      <c r="B27" t="s">
        <v>34</v>
      </c>
      <c r="C27" t="s">
        <v>161</v>
      </c>
      <c r="D27" t="s">
        <v>162</v>
      </c>
      <c r="E27">
        <v>25</v>
      </c>
      <c r="F27">
        <v>55</v>
      </c>
      <c r="G27">
        <v>8</v>
      </c>
      <c r="H27">
        <v>6</v>
      </c>
      <c r="I27">
        <v>9</v>
      </c>
      <c r="J27">
        <v>7</v>
      </c>
      <c r="K27">
        <v>8</v>
      </c>
      <c r="L27">
        <v>8</v>
      </c>
      <c r="M27">
        <v>6</v>
      </c>
      <c r="N27">
        <v>1</v>
      </c>
      <c r="O27">
        <v>6</v>
      </c>
      <c r="P27">
        <v>9</v>
      </c>
      <c r="Q27">
        <v>8</v>
      </c>
    </row>
    <row r="28" spans="1:17" x14ac:dyDescent="0.25">
      <c r="A28">
        <v>61</v>
      </c>
      <c r="B28" t="s">
        <v>40</v>
      </c>
      <c r="C28" t="s">
        <v>163</v>
      </c>
      <c r="D28" t="s">
        <v>164</v>
      </c>
      <c r="E28">
        <v>24</v>
      </c>
      <c r="F28">
        <v>56</v>
      </c>
      <c r="G28">
        <v>0</v>
      </c>
      <c r="H28">
        <v>2</v>
      </c>
      <c r="I28">
        <v>10</v>
      </c>
      <c r="J28">
        <v>9</v>
      </c>
      <c r="K28">
        <v>4</v>
      </c>
      <c r="L28">
        <v>7</v>
      </c>
      <c r="M28">
        <v>7</v>
      </c>
      <c r="N28">
        <v>1</v>
      </c>
      <c r="O28">
        <v>7</v>
      </c>
      <c r="P28">
        <v>8</v>
      </c>
      <c r="Q28">
        <v>8</v>
      </c>
    </row>
    <row r="29" spans="1:17" x14ac:dyDescent="0.25">
      <c r="A29">
        <v>71</v>
      </c>
      <c r="B29" t="s">
        <v>42</v>
      </c>
      <c r="C29" t="s">
        <v>165</v>
      </c>
      <c r="D29" t="s">
        <v>166</v>
      </c>
      <c r="E29">
        <v>23</v>
      </c>
      <c r="F29">
        <v>57</v>
      </c>
      <c r="G29">
        <v>9</v>
      </c>
      <c r="H29">
        <v>4</v>
      </c>
      <c r="I29">
        <v>9</v>
      </c>
      <c r="J29">
        <v>9</v>
      </c>
      <c r="K29">
        <v>6</v>
      </c>
      <c r="L29">
        <v>6</v>
      </c>
      <c r="M29">
        <v>7</v>
      </c>
      <c r="N29">
        <v>1</v>
      </c>
      <c r="O29">
        <v>7</v>
      </c>
      <c r="P29">
        <v>10</v>
      </c>
      <c r="Q29">
        <v>8</v>
      </c>
    </row>
    <row r="30" spans="1:17" x14ac:dyDescent="0.25">
      <c r="A30">
        <v>81</v>
      </c>
      <c r="B30" t="s">
        <v>37</v>
      </c>
      <c r="C30" t="s">
        <v>167</v>
      </c>
      <c r="D30" t="s">
        <v>168</v>
      </c>
      <c r="E30">
        <v>22</v>
      </c>
      <c r="F30">
        <v>58</v>
      </c>
      <c r="G30">
        <v>5</v>
      </c>
      <c r="H30">
        <v>2</v>
      </c>
      <c r="I30">
        <v>10</v>
      </c>
      <c r="J30">
        <v>8</v>
      </c>
      <c r="K30">
        <v>3</v>
      </c>
      <c r="L30">
        <v>8</v>
      </c>
      <c r="M30">
        <v>10</v>
      </c>
      <c r="N30">
        <v>2</v>
      </c>
      <c r="O30">
        <v>5</v>
      </c>
      <c r="P30">
        <v>6</v>
      </c>
      <c r="Q30">
        <v>7</v>
      </c>
    </row>
    <row r="31" spans="1:17" x14ac:dyDescent="0.25">
      <c r="A31">
        <v>82</v>
      </c>
      <c r="B31" t="s">
        <v>44</v>
      </c>
      <c r="C31" t="s">
        <v>169</v>
      </c>
      <c r="D31" t="s">
        <v>170</v>
      </c>
      <c r="E31">
        <v>22</v>
      </c>
      <c r="F31">
        <v>58</v>
      </c>
      <c r="G31">
        <v>4</v>
      </c>
      <c r="H31">
        <v>2</v>
      </c>
      <c r="I31">
        <v>9</v>
      </c>
      <c r="J31">
        <v>8</v>
      </c>
      <c r="K31">
        <v>2</v>
      </c>
      <c r="L31">
        <v>7</v>
      </c>
      <c r="M31">
        <v>9</v>
      </c>
      <c r="N31">
        <v>1</v>
      </c>
      <c r="O31">
        <v>0</v>
      </c>
      <c r="P31">
        <v>10</v>
      </c>
      <c r="Q31">
        <v>6</v>
      </c>
    </row>
    <row r="32" spans="1:17" x14ac:dyDescent="0.25">
      <c r="A32">
        <v>83</v>
      </c>
      <c r="B32" t="s">
        <v>43</v>
      </c>
      <c r="C32" t="s">
        <v>171</v>
      </c>
      <c r="D32" t="s">
        <v>172</v>
      </c>
      <c r="E32">
        <v>22</v>
      </c>
      <c r="F32">
        <v>58</v>
      </c>
      <c r="G32">
        <v>8</v>
      </c>
      <c r="H32">
        <v>2</v>
      </c>
      <c r="I32">
        <v>9</v>
      </c>
      <c r="J32">
        <v>6</v>
      </c>
      <c r="K32">
        <v>5</v>
      </c>
      <c r="L32">
        <v>6</v>
      </c>
      <c r="M32">
        <v>8</v>
      </c>
      <c r="N32">
        <v>1</v>
      </c>
      <c r="O32">
        <v>6</v>
      </c>
      <c r="P32">
        <v>8</v>
      </c>
      <c r="Q32">
        <v>8</v>
      </c>
    </row>
    <row r="33" spans="1:17" x14ac:dyDescent="0.25">
      <c r="A33">
        <v>91</v>
      </c>
      <c r="B33" t="s">
        <v>52</v>
      </c>
      <c r="C33" t="s">
        <v>173</v>
      </c>
      <c r="D33" t="s">
        <v>174</v>
      </c>
      <c r="E33">
        <v>21</v>
      </c>
      <c r="F33">
        <v>59</v>
      </c>
      <c r="G33">
        <v>5</v>
      </c>
      <c r="H33">
        <v>2</v>
      </c>
      <c r="I33">
        <v>9</v>
      </c>
      <c r="J33">
        <v>7</v>
      </c>
      <c r="K33">
        <v>4</v>
      </c>
      <c r="L33">
        <v>6</v>
      </c>
      <c r="M33">
        <v>4</v>
      </c>
      <c r="N33">
        <v>1</v>
      </c>
      <c r="O33">
        <v>1</v>
      </c>
      <c r="P33">
        <v>9</v>
      </c>
      <c r="Q33">
        <v>7</v>
      </c>
    </row>
    <row r="34" spans="1:17" x14ac:dyDescent="0.25">
      <c r="A34">
        <v>92</v>
      </c>
      <c r="B34" t="s">
        <v>45</v>
      </c>
      <c r="C34" t="s">
        <v>175</v>
      </c>
      <c r="D34" t="s">
        <v>176</v>
      </c>
      <c r="E34">
        <v>21</v>
      </c>
      <c r="F34">
        <v>59</v>
      </c>
      <c r="G34">
        <v>9</v>
      </c>
      <c r="H34">
        <v>1</v>
      </c>
      <c r="I34">
        <v>9</v>
      </c>
      <c r="J34">
        <v>8</v>
      </c>
      <c r="K34">
        <v>3</v>
      </c>
      <c r="L34">
        <v>9</v>
      </c>
      <c r="M34">
        <v>7</v>
      </c>
      <c r="N34">
        <v>1</v>
      </c>
      <c r="O34">
        <v>0</v>
      </c>
      <c r="P34">
        <v>9</v>
      </c>
      <c r="Q34">
        <v>8</v>
      </c>
    </row>
    <row r="35" spans="1:17" x14ac:dyDescent="0.25">
      <c r="A35">
        <v>100</v>
      </c>
      <c r="B35" t="s">
        <v>75</v>
      </c>
      <c r="C35" t="s">
        <v>177</v>
      </c>
      <c r="D35" t="s">
        <v>178</v>
      </c>
      <c r="E35">
        <v>20</v>
      </c>
      <c r="F35">
        <v>60</v>
      </c>
      <c r="G35">
        <v>7</v>
      </c>
      <c r="H35">
        <v>1</v>
      </c>
      <c r="I35">
        <v>2</v>
      </c>
      <c r="J35">
        <v>2</v>
      </c>
      <c r="K35">
        <v>4</v>
      </c>
      <c r="L35">
        <v>4</v>
      </c>
      <c r="M35">
        <v>2</v>
      </c>
      <c r="N35">
        <v>9</v>
      </c>
      <c r="O35">
        <v>3</v>
      </c>
      <c r="P35">
        <v>1</v>
      </c>
      <c r="Q35">
        <v>7</v>
      </c>
    </row>
    <row r="36" spans="1:17" x14ac:dyDescent="0.25">
      <c r="A36">
        <v>101</v>
      </c>
      <c r="B36" t="s">
        <v>41</v>
      </c>
      <c r="C36" t="s">
        <v>179</v>
      </c>
      <c r="D36" t="s">
        <v>180</v>
      </c>
      <c r="E36">
        <v>20</v>
      </c>
      <c r="F36">
        <v>60</v>
      </c>
      <c r="G36">
        <v>1</v>
      </c>
      <c r="H36">
        <v>1</v>
      </c>
      <c r="I36">
        <v>10</v>
      </c>
      <c r="J36">
        <v>7</v>
      </c>
      <c r="K36">
        <v>1</v>
      </c>
      <c r="L36">
        <v>3</v>
      </c>
      <c r="M36">
        <v>10</v>
      </c>
      <c r="N36">
        <v>3</v>
      </c>
      <c r="O36">
        <v>2</v>
      </c>
      <c r="P36">
        <v>3</v>
      </c>
      <c r="Q36">
        <v>7</v>
      </c>
    </row>
    <row r="37" spans="1:17" x14ac:dyDescent="0.25">
      <c r="A37">
        <v>102</v>
      </c>
      <c r="B37" t="s">
        <v>63</v>
      </c>
      <c r="C37" t="s">
        <v>181</v>
      </c>
      <c r="D37" t="s">
        <v>182</v>
      </c>
      <c r="E37">
        <v>20</v>
      </c>
      <c r="F37">
        <v>60</v>
      </c>
      <c r="G37">
        <v>9</v>
      </c>
      <c r="H37">
        <v>1</v>
      </c>
      <c r="I37">
        <v>9</v>
      </c>
      <c r="J37">
        <v>5</v>
      </c>
      <c r="K37">
        <v>1</v>
      </c>
      <c r="L37">
        <v>3</v>
      </c>
      <c r="M37">
        <v>1</v>
      </c>
      <c r="N37">
        <v>2</v>
      </c>
      <c r="O37">
        <v>0</v>
      </c>
      <c r="P37">
        <v>10</v>
      </c>
      <c r="Q37">
        <v>8</v>
      </c>
    </row>
    <row r="38" spans="1:17" x14ac:dyDescent="0.25">
      <c r="A38">
        <v>103</v>
      </c>
      <c r="B38" t="s">
        <v>49</v>
      </c>
      <c r="C38" t="s">
        <v>183</v>
      </c>
      <c r="D38" t="s">
        <v>184</v>
      </c>
      <c r="E38">
        <v>20</v>
      </c>
      <c r="F38">
        <v>60</v>
      </c>
      <c r="G38">
        <v>8</v>
      </c>
      <c r="H38">
        <v>2</v>
      </c>
      <c r="I38">
        <v>9</v>
      </c>
      <c r="J38">
        <v>7</v>
      </c>
      <c r="K38">
        <v>0</v>
      </c>
      <c r="L38">
        <v>3</v>
      </c>
      <c r="M38">
        <v>7</v>
      </c>
      <c r="N38">
        <v>1</v>
      </c>
      <c r="O38">
        <v>4</v>
      </c>
      <c r="P38">
        <v>8</v>
      </c>
      <c r="Q38">
        <v>9</v>
      </c>
    </row>
    <row r="39" spans="1:17" x14ac:dyDescent="0.25">
      <c r="A39">
        <v>104</v>
      </c>
      <c r="B39" t="s">
        <v>38</v>
      </c>
      <c r="C39" t="s">
        <v>185</v>
      </c>
      <c r="D39" t="s">
        <v>186</v>
      </c>
      <c r="E39">
        <v>20</v>
      </c>
      <c r="F39">
        <v>60</v>
      </c>
      <c r="G39">
        <v>4</v>
      </c>
      <c r="H39">
        <v>2</v>
      </c>
      <c r="I39">
        <v>9</v>
      </c>
      <c r="J39">
        <v>5</v>
      </c>
      <c r="K39">
        <v>3</v>
      </c>
      <c r="L39">
        <v>7</v>
      </c>
      <c r="M39">
        <v>10</v>
      </c>
      <c r="N39">
        <v>1</v>
      </c>
      <c r="O39">
        <v>4</v>
      </c>
      <c r="P39">
        <v>7</v>
      </c>
      <c r="Q39">
        <v>9</v>
      </c>
    </row>
    <row r="40" spans="1:17" x14ac:dyDescent="0.25">
      <c r="A40">
        <v>106</v>
      </c>
      <c r="B40" t="s">
        <v>47</v>
      </c>
      <c r="C40" t="s">
        <v>187</v>
      </c>
      <c r="D40" t="s">
        <v>188</v>
      </c>
      <c r="E40">
        <v>20</v>
      </c>
      <c r="F40">
        <v>60</v>
      </c>
      <c r="G40">
        <v>7</v>
      </c>
      <c r="H40">
        <v>3</v>
      </c>
      <c r="I40">
        <v>9</v>
      </c>
      <c r="J40">
        <v>6</v>
      </c>
      <c r="K40">
        <v>0</v>
      </c>
      <c r="L40">
        <v>6</v>
      </c>
      <c r="M40">
        <v>8</v>
      </c>
      <c r="N40">
        <v>0</v>
      </c>
      <c r="O40">
        <v>4</v>
      </c>
      <c r="P40">
        <v>9</v>
      </c>
      <c r="Q40">
        <v>8</v>
      </c>
    </row>
    <row r="41" spans="1:17" x14ac:dyDescent="0.25">
      <c r="A41">
        <v>112</v>
      </c>
      <c r="B41" t="s">
        <v>54</v>
      </c>
      <c r="C41" t="s">
        <v>189</v>
      </c>
      <c r="D41" t="s">
        <v>190</v>
      </c>
      <c r="E41">
        <v>19</v>
      </c>
      <c r="F41">
        <v>61</v>
      </c>
      <c r="G41">
        <v>9</v>
      </c>
      <c r="H41">
        <v>2</v>
      </c>
      <c r="I41">
        <v>9</v>
      </c>
      <c r="J41">
        <v>3</v>
      </c>
      <c r="K41">
        <v>2</v>
      </c>
      <c r="L41">
        <v>3</v>
      </c>
      <c r="M41">
        <v>8</v>
      </c>
      <c r="N41">
        <v>1</v>
      </c>
      <c r="O41">
        <v>1</v>
      </c>
      <c r="P41">
        <v>4</v>
      </c>
      <c r="Q41">
        <v>5</v>
      </c>
    </row>
    <row r="42" spans="1:17" x14ac:dyDescent="0.25">
      <c r="A42">
        <v>113</v>
      </c>
      <c r="B42" t="s">
        <v>53</v>
      </c>
      <c r="C42" t="s">
        <v>191</v>
      </c>
      <c r="D42" t="s">
        <v>192</v>
      </c>
      <c r="E42">
        <v>19</v>
      </c>
      <c r="F42">
        <v>61</v>
      </c>
      <c r="G42">
        <v>9</v>
      </c>
      <c r="H42">
        <v>2</v>
      </c>
      <c r="I42">
        <v>9</v>
      </c>
      <c r="J42">
        <v>2</v>
      </c>
      <c r="K42">
        <v>0</v>
      </c>
      <c r="L42">
        <v>6</v>
      </c>
      <c r="M42">
        <v>6</v>
      </c>
      <c r="N42">
        <v>1</v>
      </c>
      <c r="O42">
        <v>1</v>
      </c>
      <c r="P42">
        <v>10</v>
      </c>
      <c r="Q42">
        <v>7</v>
      </c>
    </row>
    <row r="43" spans="1:17" x14ac:dyDescent="0.25">
      <c r="A43">
        <v>114</v>
      </c>
      <c r="B43" t="s">
        <v>46</v>
      </c>
      <c r="C43" t="s">
        <v>193</v>
      </c>
      <c r="D43" t="s">
        <v>194</v>
      </c>
      <c r="E43">
        <v>19</v>
      </c>
      <c r="F43">
        <v>61</v>
      </c>
      <c r="G43">
        <v>4</v>
      </c>
      <c r="H43">
        <v>2</v>
      </c>
      <c r="I43">
        <v>9</v>
      </c>
      <c r="J43">
        <v>4</v>
      </c>
      <c r="K43">
        <v>2</v>
      </c>
      <c r="L43">
        <v>6</v>
      </c>
      <c r="M43">
        <v>9</v>
      </c>
      <c r="N43">
        <v>0</v>
      </c>
      <c r="O43">
        <v>1</v>
      </c>
      <c r="P43">
        <v>6</v>
      </c>
      <c r="Q43">
        <v>9</v>
      </c>
    </row>
    <row r="44" spans="1:17" x14ac:dyDescent="0.25">
      <c r="A44">
        <v>115</v>
      </c>
      <c r="B44" t="s">
        <v>50</v>
      </c>
      <c r="C44" t="s">
        <v>195</v>
      </c>
      <c r="D44" t="s">
        <v>196</v>
      </c>
      <c r="E44">
        <v>19</v>
      </c>
      <c r="F44">
        <v>61</v>
      </c>
      <c r="G44">
        <v>9</v>
      </c>
      <c r="H44">
        <v>2</v>
      </c>
      <c r="I44">
        <v>10</v>
      </c>
      <c r="J44">
        <v>2</v>
      </c>
      <c r="K44">
        <v>2</v>
      </c>
      <c r="L44">
        <v>1</v>
      </c>
      <c r="M44">
        <v>9</v>
      </c>
      <c r="N44">
        <v>1</v>
      </c>
      <c r="O44">
        <v>1</v>
      </c>
      <c r="P44">
        <v>5</v>
      </c>
      <c r="Q44">
        <v>7</v>
      </c>
    </row>
    <row r="45" spans="1:17" x14ac:dyDescent="0.25">
      <c r="A45">
        <v>117</v>
      </c>
      <c r="B45" t="s">
        <v>61</v>
      </c>
      <c r="C45" t="s">
        <v>197</v>
      </c>
      <c r="D45" t="s">
        <v>198</v>
      </c>
      <c r="E45">
        <v>19</v>
      </c>
      <c r="F45">
        <v>61</v>
      </c>
      <c r="G45">
        <v>8</v>
      </c>
      <c r="H45">
        <v>1</v>
      </c>
      <c r="I45">
        <v>9</v>
      </c>
      <c r="J45">
        <v>3</v>
      </c>
      <c r="K45">
        <v>1</v>
      </c>
      <c r="L45">
        <v>2</v>
      </c>
      <c r="M45">
        <v>4</v>
      </c>
      <c r="N45">
        <v>1</v>
      </c>
      <c r="O45">
        <v>2</v>
      </c>
      <c r="P45">
        <v>9</v>
      </c>
      <c r="Q45">
        <v>6</v>
      </c>
    </row>
    <row r="46" spans="1:17" x14ac:dyDescent="0.25">
      <c r="A46">
        <v>118</v>
      </c>
      <c r="B46" t="s">
        <v>56</v>
      </c>
      <c r="C46" t="s">
        <v>199</v>
      </c>
      <c r="D46" t="s">
        <v>200</v>
      </c>
      <c r="E46">
        <v>19</v>
      </c>
      <c r="F46">
        <v>61</v>
      </c>
      <c r="G46">
        <v>9</v>
      </c>
      <c r="H46">
        <v>3</v>
      </c>
      <c r="I46">
        <v>9</v>
      </c>
      <c r="J46">
        <v>0</v>
      </c>
      <c r="K46">
        <v>4</v>
      </c>
      <c r="L46">
        <v>2</v>
      </c>
      <c r="M46">
        <v>8</v>
      </c>
      <c r="N46">
        <v>2</v>
      </c>
      <c r="O46">
        <v>3</v>
      </c>
      <c r="P46">
        <v>6</v>
      </c>
      <c r="Q46">
        <v>6</v>
      </c>
    </row>
    <row r="47" spans="1:17" x14ac:dyDescent="0.25">
      <c r="A47">
        <v>119</v>
      </c>
      <c r="B47" t="s">
        <v>51</v>
      </c>
      <c r="C47" t="s">
        <v>201</v>
      </c>
      <c r="D47" t="s">
        <v>202</v>
      </c>
      <c r="E47">
        <v>19</v>
      </c>
      <c r="F47">
        <v>61</v>
      </c>
      <c r="G47">
        <v>9</v>
      </c>
      <c r="H47">
        <v>1</v>
      </c>
      <c r="I47">
        <v>9</v>
      </c>
      <c r="J47">
        <v>3</v>
      </c>
      <c r="K47">
        <v>2</v>
      </c>
      <c r="L47">
        <v>3</v>
      </c>
      <c r="M47">
        <v>9</v>
      </c>
      <c r="N47">
        <v>3</v>
      </c>
      <c r="O47">
        <v>2</v>
      </c>
      <c r="P47">
        <v>8</v>
      </c>
      <c r="Q47">
        <v>7</v>
      </c>
    </row>
    <row r="48" spans="1:17" x14ac:dyDescent="0.25">
      <c r="A48">
        <v>120</v>
      </c>
      <c r="B48" t="s">
        <v>55</v>
      </c>
      <c r="C48" t="s">
        <v>203</v>
      </c>
      <c r="D48" t="s">
        <v>204</v>
      </c>
      <c r="E48">
        <v>19</v>
      </c>
      <c r="F48">
        <v>61</v>
      </c>
      <c r="G48">
        <v>8</v>
      </c>
      <c r="H48">
        <v>1</v>
      </c>
      <c r="I48">
        <v>9</v>
      </c>
      <c r="J48">
        <v>6</v>
      </c>
      <c r="K48">
        <v>1</v>
      </c>
      <c r="L48">
        <v>5</v>
      </c>
      <c r="M48">
        <v>5</v>
      </c>
      <c r="N48">
        <v>2</v>
      </c>
      <c r="O48">
        <v>1</v>
      </c>
      <c r="P48">
        <v>9</v>
      </c>
      <c r="Q48">
        <v>6</v>
      </c>
    </row>
    <row r="49" spans="1:17" x14ac:dyDescent="0.25">
      <c r="A49">
        <v>159</v>
      </c>
      <c r="B49" t="s">
        <v>57</v>
      </c>
      <c r="C49" t="s">
        <v>205</v>
      </c>
      <c r="D49" t="s">
        <v>206</v>
      </c>
      <c r="E49">
        <v>18</v>
      </c>
      <c r="F49">
        <v>62</v>
      </c>
      <c r="G49">
        <v>6</v>
      </c>
      <c r="H49">
        <v>2</v>
      </c>
      <c r="I49">
        <v>9</v>
      </c>
      <c r="J49">
        <v>5</v>
      </c>
      <c r="K49">
        <v>1</v>
      </c>
      <c r="L49">
        <v>4</v>
      </c>
      <c r="M49">
        <v>6</v>
      </c>
      <c r="N49">
        <v>2</v>
      </c>
      <c r="O49">
        <v>1</v>
      </c>
      <c r="P49">
        <v>3</v>
      </c>
      <c r="Q49">
        <v>4</v>
      </c>
    </row>
    <row r="50" spans="1:17" x14ac:dyDescent="0.25">
      <c r="A50">
        <v>161</v>
      </c>
      <c r="B50" t="s">
        <v>64</v>
      </c>
      <c r="C50" t="s">
        <v>207</v>
      </c>
      <c r="D50" t="s">
        <v>206</v>
      </c>
      <c r="E50">
        <v>18</v>
      </c>
      <c r="F50">
        <v>62</v>
      </c>
      <c r="G50">
        <v>9</v>
      </c>
      <c r="H50">
        <v>2</v>
      </c>
      <c r="I50">
        <v>8</v>
      </c>
      <c r="J50">
        <v>1</v>
      </c>
      <c r="K50">
        <v>1</v>
      </c>
      <c r="L50">
        <v>4</v>
      </c>
      <c r="M50">
        <v>5</v>
      </c>
      <c r="N50">
        <v>3</v>
      </c>
      <c r="O50">
        <v>2</v>
      </c>
      <c r="P50">
        <v>1</v>
      </c>
      <c r="Q50">
        <v>4</v>
      </c>
    </row>
    <row r="51" spans="1:17" x14ac:dyDescent="0.25">
      <c r="A51">
        <v>166</v>
      </c>
      <c r="B51" t="s">
        <v>78</v>
      </c>
      <c r="C51" t="s">
        <v>208</v>
      </c>
      <c r="D51" t="s">
        <v>206</v>
      </c>
      <c r="E51">
        <v>18</v>
      </c>
      <c r="F51">
        <v>62</v>
      </c>
      <c r="G51">
        <v>8</v>
      </c>
      <c r="H51">
        <v>1</v>
      </c>
      <c r="I51">
        <v>7</v>
      </c>
      <c r="J51">
        <v>1</v>
      </c>
      <c r="K51">
        <v>4</v>
      </c>
      <c r="L51">
        <v>0</v>
      </c>
      <c r="M51">
        <v>1</v>
      </c>
      <c r="N51">
        <v>1</v>
      </c>
      <c r="O51">
        <v>1</v>
      </c>
      <c r="P51">
        <v>9</v>
      </c>
      <c r="Q51">
        <v>5</v>
      </c>
    </row>
    <row r="52" spans="1:17" x14ac:dyDescent="0.25">
      <c r="A52">
        <v>167</v>
      </c>
      <c r="B52" t="s">
        <v>59</v>
      </c>
      <c r="C52" t="s">
        <v>209</v>
      </c>
      <c r="D52" t="s">
        <v>206</v>
      </c>
      <c r="E52">
        <v>18</v>
      </c>
      <c r="F52">
        <v>62</v>
      </c>
      <c r="G52">
        <v>5</v>
      </c>
      <c r="H52">
        <v>1</v>
      </c>
      <c r="I52">
        <v>9</v>
      </c>
      <c r="J52">
        <v>1</v>
      </c>
      <c r="K52">
        <v>1</v>
      </c>
      <c r="L52">
        <v>3</v>
      </c>
      <c r="M52">
        <v>7</v>
      </c>
      <c r="N52">
        <v>2</v>
      </c>
      <c r="O52">
        <v>1</v>
      </c>
      <c r="P52">
        <v>7</v>
      </c>
      <c r="Q52">
        <v>4</v>
      </c>
    </row>
    <row r="53" spans="1:17" x14ac:dyDescent="0.25">
      <c r="A53">
        <v>168</v>
      </c>
      <c r="B53" t="s">
        <v>58</v>
      </c>
      <c r="C53" t="s">
        <v>210</v>
      </c>
      <c r="D53" t="s">
        <v>206</v>
      </c>
      <c r="E53">
        <v>18</v>
      </c>
      <c r="F53">
        <v>62</v>
      </c>
      <c r="G53">
        <v>9</v>
      </c>
      <c r="H53">
        <v>1</v>
      </c>
      <c r="I53">
        <v>8</v>
      </c>
      <c r="J53">
        <v>0</v>
      </c>
      <c r="K53">
        <v>1</v>
      </c>
      <c r="L53">
        <v>2</v>
      </c>
      <c r="M53">
        <v>8</v>
      </c>
      <c r="N53">
        <v>1</v>
      </c>
      <c r="O53">
        <v>1</v>
      </c>
      <c r="P53">
        <v>0</v>
      </c>
      <c r="Q53">
        <v>6</v>
      </c>
    </row>
    <row r="54" spans="1:17" x14ac:dyDescent="0.25">
      <c r="A54">
        <v>169</v>
      </c>
      <c r="B54" t="s">
        <v>68</v>
      </c>
      <c r="C54" t="s">
        <v>211</v>
      </c>
      <c r="D54" t="s">
        <v>206</v>
      </c>
      <c r="E54">
        <v>18</v>
      </c>
      <c r="F54">
        <v>62</v>
      </c>
      <c r="G54">
        <v>9</v>
      </c>
      <c r="H54">
        <v>1</v>
      </c>
      <c r="I54">
        <v>9</v>
      </c>
      <c r="J54">
        <v>2</v>
      </c>
      <c r="K54">
        <v>2</v>
      </c>
      <c r="L54">
        <v>3</v>
      </c>
      <c r="M54">
        <v>2</v>
      </c>
      <c r="N54">
        <v>1</v>
      </c>
      <c r="O54">
        <v>1</v>
      </c>
      <c r="P54">
        <v>7</v>
      </c>
      <c r="Q54">
        <v>5</v>
      </c>
    </row>
    <row r="55" spans="1:17" x14ac:dyDescent="0.25">
      <c r="A55">
        <v>170</v>
      </c>
      <c r="B55" t="s">
        <v>84</v>
      </c>
      <c r="C55" t="s">
        <v>212</v>
      </c>
      <c r="D55" t="s">
        <v>206</v>
      </c>
      <c r="E55">
        <v>18</v>
      </c>
      <c r="F55">
        <v>62</v>
      </c>
      <c r="G55">
        <v>9</v>
      </c>
      <c r="H55">
        <v>1</v>
      </c>
      <c r="I55">
        <v>1</v>
      </c>
      <c r="J55">
        <v>3</v>
      </c>
      <c r="K55">
        <v>5</v>
      </c>
      <c r="L55">
        <v>5</v>
      </c>
      <c r="M55">
        <v>1</v>
      </c>
      <c r="N55">
        <v>9</v>
      </c>
      <c r="O55">
        <v>2</v>
      </c>
      <c r="P55">
        <v>1</v>
      </c>
      <c r="Q55">
        <v>3</v>
      </c>
    </row>
    <row r="56" spans="1:17" x14ac:dyDescent="0.25">
      <c r="A56">
        <v>171</v>
      </c>
      <c r="B56" t="s">
        <v>69</v>
      </c>
      <c r="C56" t="s">
        <v>213</v>
      </c>
      <c r="D56" t="s">
        <v>206</v>
      </c>
      <c r="E56">
        <v>18</v>
      </c>
      <c r="F56">
        <v>62</v>
      </c>
      <c r="G56">
        <v>9</v>
      </c>
      <c r="H56">
        <v>1</v>
      </c>
      <c r="I56">
        <v>9</v>
      </c>
      <c r="J56">
        <v>3</v>
      </c>
      <c r="K56">
        <v>1</v>
      </c>
      <c r="L56">
        <v>4</v>
      </c>
      <c r="M56">
        <v>1</v>
      </c>
      <c r="N56">
        <v>1</v>
      </c>
      <c r="O56">
        <v>2</v>
      </c>
      <c r="P56">
        <v>9</v>
      </c>
      <c r="Q56">
        <v>5</v>
      </c>
    </row>
    <row r="57" spans="1:17" x14ac:dyDescent="0.25">
      <c r="A57">
        <v>172</v>
      </c>
      <c r="B57" t="s">
        <v>65</v>
      </c>
      <c r="C57" t="s">
        <v>214</v>
      </c>
      <c r="D57" t="s">
        <v>206</v>
      </c>
      <c r="E57">
        <v>18</v>
      </c>
      <c r="F57">
        <v>62</v>
      </c>
      <c r="G57">
        <v>8</v>
      </c>
      <c r="H57">
        <v>2</v>
      </c>
      <c r="I57">
        <v>8</v>
      </c>
      <c r="J57">
        <v>4</v>
      </c>
      <c r="K57">
        <v>1</v>
      </c>
      <c r="L57">
        <v>3</v>
      </c>
      <c r="M57">
        <v>5</v>
      </c>
      <c r="N57">
        <v>1</v>
      </c>
      <c r="O57">
        <v>2</v>
      </c>
      <c r="P57">
        <v>1</v>
      </c>
      <c r="Q57">
        <v>3</v>
      </c>
    </row>
    <row r="58" spans="1:17" x14ac:dyDescent="0.25">
      <c r="A58">
        <v>173</v>
      </c>
      <c r="B58" t="s">
        <v>72</v>
      </c>
      <c r="C58" t="s">
        <v>215</v>
      </c>
      <c r="D58" t="s">
        <v>206</v>
      </c>
      <c r="E58">
        <v>17</v>
      </c>
      <c r="F58">
        <v>63</v>
      </c>
      <c r="G58">
        <v>9</v>
      </c>
      <c r="H58">
        <v>2</v>
      </c>
      <c r="I58">
        <v>9</v>
      </c>
      <c r="J58">
        <v>1</v>
      </c>
      <c r="K58">
        <v>1</v>
      </c>
      <c r="L58">
        <v>3</v>
      </c>
      <c r="M58">
        <v>3</v>
      </c>
      <c r="N58">
        <v>3</v>
      </c>
      <c r="O58">
        <v>1</v>
      </c>
      <c r="P58">
        <v>3</v>
      </c>
      <c r="Q58">
        <v>5</v>
      </c>
    </row>
    <row r="59" spans="1:17" x14ac:dyDescent="0.25">
      <c r="A59">
        <v>174</v>
      </c>
      <c r="B59" t="s">
        <v>60</v>
      </c>
      <c r="C59" t="s">
        <v>216</v>
      </c>
      <c r="D59" t="s">
        <v>206</v>
      </c>
      <c r="E59">
        <v>17</v>
      </c>
      <c r="F59">
        <v>63</v>
      </c>
      <c r="G59">
        <v>9</v>
      </c>
      <c r="H59">
        <v>1</v>
      </c>
      <c r="I59">
        <v>9</v>
      </c>
      <c r="J59">
        <v>3</v>
      </c>
      <c r="K59">
        <v>2</v>
      </c>
      <c r="L59">
        <v>2</v>
      </c>
      <c r="M59">
        <v>4</v>
      </c>
      <c r="N59">
        <v>1</v>
      </c>
      <c r="O59">
        <v>2</v>
      </c>
      <c r="P59">
        <v>6</v>
      </c>
      <c r="Q59">
        <v>4</v>
      </c>
    </row>
    <row r="60" spans="1:17" x14ac:dyDescent="0.25">
      <c r="A60">
        <v>175</v>
      </c>
      <c r="B60" t="s">
        <v>71</v>
      </c>
      <c r="C60" t="s">
        <v>217</v>
      </c>
      <c r="D60" t="s">
        <v>206</v>
      </c>
      <c r="E60">
        <v>17</v>
      </c>
      <c r="F60">
        <v>63</v>
      </c>
      <c r="G60">
        <v>9</v>
      </c>
      <c r="H60">
        <v>2</v>
      </c>
      <c r="I60">
        <v>7</v>
      </c>
      <c r="J60">
        <v>2</v>
      </c>
      <c r="K60">
        <v>1</v>
      </c>
      <c r="L60">
        <v>2</v>
      </c>
      <c r="M60">
        <v>4</v>
      </c>
      <c r="N60">
        <v>1</v>
      </c>
      <c r="O60">
        <v>1</v>
      </c>
      <c r="P60">
        <v>2</v>
      </c>
      <c r="Q60">
        <v>4</v>
      </c>
    </row>
    <row r="61" spans="1:17" x14ac:dyDescent="0.25">
      <c r="A61">
        <v>176</v>
      </c>
      <c r="B61" t="s">
        <v>70</v>
      </c>
      <c r="C61" t="s">
        <v>218</v>
      </c>
      <c r="D61" t="s">
        <v>206</v>
      </c>
      <c r="E61">
        <v>17</v>
      </c>
      <c r="F61">
        <v>63</v>
      </c>
      <c r="G61">
        <v>9</v>
      </c>
      <c r="H61">
        <v>1</v>
      </c>
      <c r="I61">
        <v>9</v>
      </c>
      <c r="J61">
        <v>1</v>
      </c>
      <c r="K61">
        <v>0</v>
      </c>
      <c r="L61">
        <v>1</v>
      </c>
      <c r="M61">
        <v>4</v>
      </c>
      <c r="N61">
        <v>2</v>
      </c>
      <c r="O61">
        <v>1</v>
      </c>
      <c r="P61">
        <v>1</v>
      </c>
      <c r="Q61">
        <v>4</v>
      </c>
    </row>
    <row r="62" spans="1:17" x14ac:dyDescent="0.25">
      <c r="A62">
        <v>177</v>
      </c>
      <c r="B62" t="s">
        <v>74</v>
      </c>
      <c r="C62" t="s">
        <v>219</v>
      </c>
      <c r="D62" t="s">
        <v>206</v>
      </c>
      <c r="E62">
        <v>17</v>
      </c>
      <c r="F62">
        <v>63</v>
      </c>
      <c r="G62">
        <v>9</v>
      </c>
      <c r="H62">
        <v>2</v>
      </c>
      <c r="I62">
        <v>8</v>
      </c>
      <c r="J62">
        <v>3</v>
      </c>
      <c r="K62">
        <v>0</v>
      </c>
      <c r="L62">
        <v>0</v>
      </c>
      <c r="M62">
        <v>3</v>
      </c>
      <c r="N62">
        <v>2</v>
      </c>
      <c r="O62">
        <v>1</v>
      </c>
      <c r="P62">
        <v>1</v>
      </c>
      <c r="Q62">
        <v>2</v>
      </c>
    </row>
    <row r="63" spans="1:17" x14ac:dyDescent="0.25">
      <c r="A63">
        <v>178</v>
      </c>
      <c r="B63" t="s">
        <v>77</v>
      </c>
      <c r="C63" t="s">
        <v>220</v>
      </c>
      <c r="D63" t="s">
        <v>206</v>
      </c>
      <c r="E63">
        <v>17</v>
      </c>
      <c r="F63">
        <v>63</v>
      </c>
      <c r="G63">
        <v>9</v>
      </c>
      <c r="H63">
        <v>2</v>
      </c>
      <c r="I63">
        <v>7</v>
      </c>
      <c r="J63">
        <v>2</v>
      </c>
      <c r="K63">
        <v>2</v>
      </c>
      <c r="L63">
        <v>2</v>
      </c>
      <c r="M63">
        <v>3</v>
      </c>
      <c r="N63">
        <v>1</v>
      </c>
      <c r="O63">
        <v>1</v>
      </c>
      <c r="P63">
        <v>6</v>
      </c>
      <c r="Q63">
        <v>1</v>
      </c>
    </row>
    <row r="64" spans="1:17" x14ac:dyDescent="0.25">
      <c r="A64">
        <v>179</v>
      </c>
      <c r="B64" t="s">
        <v>73</v>
      </c>
      <c r="C64" t="s">
        <v>208</v>
      </c>
      <c r="D64" t="s">
        <v>206</v>
      </c>
      <c r="E64">
        <v>17</v>
      </c>
      <c r="F64">
        <v>63</v>
      </c>
      <c r="G64">
        <v>9</v>
      </c>
      <c r="H64">
        <v>4</v>
      </c>
      <c r="I64">
        <v>8</v>
      </c>
      <c r="J64">
        <v>4</v>
      </c>
      <c r="K64">
        <v>1</v>
      </c>
      <c r="L64">
        <v>3</v>
      </c>
      <c r="M64">
        <v>1</v>
      </c>
      <c r="N64">
        <v>1</v>
      </c>
      <c r="O64">
        <v>0</v>
      </c>
      <c r="P64">
        <v>7</v>
      </c>
      <c r="Q64">
        <v>4</v>
      </c>
    </row>
    <row r="65" spans="1:17" x14ac:dyDescent="0.25">
      <c r="A65">
        <v>180</v>
      </c>
      <c r="B65" t="s">
        <v>66</v>
      </c>
      <c r="C65" t="s">
        <v>214</v>
      </c>
      <c r="D65" t="s">
        <v>206</v>
      </c>
      <c r="E65">
        <v>17</v>
      </c>
      <c r="F65">
        <v>63</v>
      </c>
      <c r="G65">
        <v>9</v>
      </c>
      <c r="H65">
        <v>2</v>
      </c>
      <c r="I65">
        <v>9</v>
      </c>
      <c r="J65">
        <v>1</v>
      </c>
      <c r="K65">
        <v>2</v>
      </c>
      <c r="L65">
        <v>2</v>
      </c>
      <c r="M65">
        <v>4</v>
      </c>
      <c r="N65">
        <v>1</v>
      </c>
      <c r="O65">
        <v>1</v>
      </c>
      <c r="P65">
        <v>3</v>
      </c>
      <c r="Q65">
        <v>4</v>
      </c>
    </row>
    <row r="66" spans="1:17" x14ac:dyDescent="0.25">
      <c r="A66">
        <v>181</v>
      </c>
      <c r="B66" t="s">
        <v>80</v>
      </c>
      <c r="C66" t="s">
        <v>221</v>
      </c>
      <c r="D66" t="s">
        <v>206</v>
      </c>
      <c r="E66">
        <v>17</v>
      </c>
      <c r="F66">
        <v>63</v>
      </c>
      <c r="G66">
        <v>9</v>
      </c>
      <c r="H66">
        <v>1</v>
      </c>
      <c r="I66">
        <v>8</v>
      </c>
      <c r="J66">
        <v>1</v>
      </c>
      <c r="K66">
        <v>1</v>
      </c>
      <c r="L66">
        <v>2</v>
      </c>
      <c r="M66">
        <v>2</v>
      </c>
      <c r="N66">
        <v>1</v>
      </c>
      <c r="O66">
        <v>1</v>
      </c>
      <c r="P66">
        <v>6</v>
      </c>
      <c r="Q66">
        <v>3</v>
      </c>
    </row>
    <row r="67" spans="1:17" x14ac:dyDescent="0.25">
      <c r="A67">
        <v>182</v>
      </c>
      <c r="B67" t="s">
        <v>79</v>
      </c>
      <c r="C67" t="s">
        <v>222</v>
      </c>
      <c r="D67" t="s">
        <v>206</v>
      </c>
      <c r="E67">
        <v>17</v>
      </c>
      <c r="F67">
        <v>63</v>
      </c>
      <c r="G67">
        <v>9</v>
      </c>
      <c r="H67">
        <v>1</v>
      </c>
      <c r="I67">
        <v>7</v>
      </c>
      <c r="J67">
        <v>2</v>
      </c>
      <c r="K67">
        <v>1</v>
      </c>
      <c r="L67">
        <v>1</v>
      </c>
      <c r="M67">
        <v>2</v>
      </c>
      <c r="N67">
        <v>1</v>
      </c>
      <c r="O67">
        <v>2</v>
      </c>
      <c r="P67">
        <v>6</v>
      </c>
      <c r="Q67">
        <v>2</v>
      </c>
    </row>
    <row r="68" spans="1:17" x14ac:dyDescent="0.25">
      <c r="A68">
        <v>183</v>
      </c>
      <c r="B68" t="s">
        <v>85</v>
      </c>
      <c r="C68" t="s">
        <v>223</v>
      </c>
      <c r="D68" t="s">
        <v>206</v>
      </c>
      <c r="E68">
        <v>17</v>
      </c>
      <c r="F68">
        <v>63</v>
      </c>
      <c r="G68">
        <v>9</v>
      </c>
      <c r="H68">
        <v>2</v>
      </c>
      <c r="I68">
        <v>4</v>
      </c>
      <c r="J68">
        <v>1</v>
      </c>
      <c r="K68">
        <v>1</v>
      </c>
      <c r="L68">
        <v>1</v>
      </c>
      <c r="M68">
        <v>1</v>
      </c>
      <c r="N68">
        <v>7</v>
      </c>
      <c r="O68">
        <v>0</v>
      </c>
      <c r="P68">
        <v>1</v>
      </c>
      <c r="Q68">
        <v>6</v>
      </c>
    </row>
    <row r="69" spans="1:17" x14ac:dyDescent="0.25">
      <c r="A69">
        <v>184</v>
      </c>
      <c r="B69" t="s">
        <v>76</v>
      </c>
      <c r="C69" t="s">
        <v>224</v>
      </c>
      <c r="D69" t="s">
        <v>206</v>
      </c>
      <c r="E69">
        <v>17</v>
      </c>
      <c r="F69">
        <v>63</v>
      </c>
      <c r="G69">
        <v>9</v>
      </c>
      <c r="H69">
        <v>1</v>
      </c>
      <c r="I69">
        <v>7</v>
      </c>
      <c r="J69">
        <v>1</v>
      </c>
      <c r="K69">
        <v>2</v>
      </c>
      <c r="L69">
        <v>1</v>
      </c>
      <c r="M69">
        <v>2</v>
      </c>
      <c r="N69">
        <v>1</v>
      </c>
      <c r="O69">
        <v>1</v>
      </c>
      <c r="P69">
        <v>7</v>
      </c>
      <c r="Q69">
        <v>4</v>
      </c>
    </row>
    <row r="70" spans="1:17" x14ac:dyDescent="0.25">
      <c r="A70">
        <v>186</v>
      </c>
      <c r="B70" t="s">
        <v>81</v>
      </c>
      <c r="C70" t="s">
        <v>225</v>
      </c>
      <c r="D70" t="s">
        <v>206</v>
      </c>
      <c r="E70">
        <v>16</v>
      </c>
      <c r="F70">
        <v>64</v>
      </c>
      <c r="G70">
        <v>9</v>
      </c>
      <c r="H70">
        <v>3</v>
      </c>
      <c r="I70">
        <v>5</v>
      </c>
      <c r="J70">
        <v>0</v>
      </c>
      <c r="K70">
        <v>1</v>
      </c>
      <c r="L70">
        <v>1</v>
      </c>
      <c r="M70">
        <v>3</v>
      </c>
      <c r="N70">
        <v>1</v>
      </c>
      <c r="O70">
        <v>1</v>
      </c>
      <c r="P70">
        <v>3</v>
      </c>
      <c r="Q70">
        <v>2</v>
      </c>
    </row>
    <row r="71" spans="1:17" x14ac:dyDescent="0.25">
      <c r="A71">
        <v>187</v>
      </c>
      <c r="B71" t="s">
        <v>226</v>
      </c>
      <c r="C71" t="s">
        <v>227</v>
      </c>
      <c r="D71" t="s">
        <v>206</v>
      </c>
      <c r="E71">
        <v>16</v>
      </c>
      <c r="F71">
        <v>64</v>
      </c>
      <c r="G71">
        <v>7</v>
      </c>
      <c r="H71">
        <v>1</v>
      </c>
      <c r="I71">
        <v>5</v>
      </c>
      <c r="J71">
        <v>2</v>
      </c>
      <c r="K71">
        <v>2</v>
      </c>
      <c r="L71">
        <v>2</v>
      </c>
      <c r="M71">
        <v>0</v>
      </c>
      <c r="N71">
        <v>2</v>
      </c>
      <c r="O71">
        <v>1</v>
      </c>
      <c r="P71">
        <v>0</v>
      </c>
      <c r="Q71">
        <v>3</v>
      </c>
    </row>
    <row r="72" spans="1:17" x14ac:dyDescent="0.25">
      <c r="A72">
        <v>188</v>
      </c>
      <c r="B72" t="s">
        <v>88</v>
      </c>
      <c r="C72" t="s">
        <v>228</v>
      </c>
      <c r="D72" t="s">
        <v>206</v>
      </c>
      <c r="E72">
        <v>16</v>
      </c>
      <c r="F72">
        <v>64</v>
      </c>
      <c r="G72">
        <v>9</v>
      </c>
      <c r="H72">
        <v>1</v>
      </c>
      <c r="I72">
        <v>5</v>
      </c>
      <c r="J72">
        <v>0</v>
      </c>
      <c r="K72">
        <v>3</v>
      </c>
      <c r="L72">
        <v>2</v>
      </c>
      <c r="M72">
        <v>1</v>
      </c>
      <c r="N72">
        <v>1</v>
      </c>
      <c r="O72">
        <v>1</v>
      </c>
      <c r="P72">
        <v>3</v>
      </c>
      <c r="Q72">
        <v>3</v>
      </c>
    </row>
    <row r="73" spans="1:17" x14ac:dyDescent="0.25">
      <c r="A73">
        <v>189</v>
      </c>
      <c r="B73" t="s">
        <v>82</v>
      </c>
      <c r="C73" t="s">
        <v>229</v>
      </c>
      <c r="D73" t="s">
        <v>206</v>
      </c>
      <c r="E73">
        <v>16</v>
      </c>
      <c r="F73">
        <v>64</v>
      </c>
      <c r="G73">
        <v>9</v>
      </c>
      <c r="H73">
        <v>3</v>
      </c>
      <c r="I73">
        <v>3</v>
      </c>
      <c r="J73">
        <v>1</v>
      </c>
      <c r="K73">
        <v>2</v>
      </c>
      <c r="L73">
        <v>0</v>
      </c>
      <c r="M73">
        <v>4</v>
      </c>
      <c r="N73">
        <v>1</v>
      </c>
      <c r="O73">
        <v>1</v>
      </c>
      <c r="P73">
        <v>2</v>
      </c>
      <c r="Q73">
        <v>4</v>
      </c>
    </row>
    <row r="74" spans="1:17" x14ac:dyDescent="0.25">
      <c r="A74">
        <v>190</v>
      </c>
      <c r="B74" t="s">
        <v>83</v>
      </c>
      <c r="C74" t="s">
        <v>230</v>
      </c>
      <c r="D74" t="s">
        <v>206</v>
      </c>
      <c r="E74">
        <v>16</v>
      </c>
      <c r="F74">
        <v>64</v>
      </c>
      <c r="G74">
        <v>9</v>
      </c>
      <c r="H74">
        <v>1</v>
      </c>
      <c r="I74">
        <v>3</v>
      </c>
      <c r="J74">
        <v>1</v>
      </c>
      <c r="K74">
        <v>1</v>
      </c>
      <c r="L74">
        <v>1</v>
      </c>
      <c r="M74">
        <v>3</v>
      </c>
      <c r="N74">
        <v>0</v>
      </c>
      <c r="O74">
        <v>1</v>
      </c>
      <c r="P74">
        <v>1</v>
      </c>
      <c r="Q74">
        <v>4</v>
      </c>
    </row>
    <row r="75" spans="1:17" x14ac:dyDescent="0.25">
      <c r="A75">
        <v>191</v>
      </c>
      <c r="B75" t="s">
        <v>90</v>
      </c>
      <c r="C75" t="s">
        <v>231</v>
      </c>
      <c r="D75" t="s">
        <v>206</v>
      </c>
      <c r="E75">
        <v>16</v>
      </c>
      <c r="F75">
        <v>64</v>
      </c>
      <c r="G75">
        <v>9</v>
      </c>
      <c r="H75">
        <v>1</v>
      </c>
      <c r="I75">
        <v>5</v>
      </c>
      <c r="J75">
        <v>1</v>
      </c>
      <c r="K75">
        <v>0</v>
      </c>
      <c r="L75">
        <v>1</v>
      </c>
      <c r="M75">
        <v>2</v>
      </c>
      <c r="N75">
        <v>1</v>
      </c>
      <c r="O75">
        <v>0</v>
      </c>
      <c r="P75">
        <v>3</v>
      </c>
      <c r="Q75">
        <v>1</v>
      </c>
    </row>
    <row r="76" spans="1:17" x14ac:dyDescent="0.25">
      <c r="A76">
        <v>192</v>
      </c>
      <c r="B76" t="s">
        <v>86</v>
      </c>
      <c r="C76" t="s">
        <v>232</v>
      </c>
      <c r="D76" t="s">
        <v>206</v>
      </c>
      <c r="E76">
        <v>16</v>
      </c>
      <c r="F76">
        <v>64</v>
      </c>
      <c r="G76">
        <v>9</v>
      </c>
      <c r="H76">
        <v>2</v>
      </c>
      <c r="I76">
        <v>3</v>
      </c>
      <c r="J76">
        <v>1</v>
      </c>
      <c r="K76">
        <v>2</v>
      </c>
      <c r="L76">
        <v>3</v>
      </c>
      <c r="M76">
        <v>2</v>
      </c>
      <c r="N76">
        <v>3</v>
      </c>
      <c r="O76">
        <v>3</v>
      </c>
      <c r="P76">
        <v>0</v>
      </c>
      <c r="Q76">
        <v>2</v>
      </c>
    </row>
    <row r="77" spans="1:17" x14ac:dyDescent="0.25">
      <c r="A77">
        <v>193</v>
      </c>
      <c r="B77" t="s">
        <v>87</v>
      </c>
      <c r="C77" t="s">
        <v>233</v>
      </c>
      <c r="D77" t="s">
        <v>206</v>
      </c>
      <c r="E77">
        <v>16</v>
      </c>
      <c r="F77">
        <v>64</v>
      </c>
      <c r="G77">
        <v>9</v>
      </c>
      <c r="H77">
        <v>1</v>
      </c>
      <c r="I77">
        <v>3</v>
      </c>
      <c r="J77">
        <v>3</v>
      </c>
      <c r="K77">
        <v>0</v>
      </c>
      <c r="L77">
        <v>4</v>
      </c>
      <c r="M77">
        <v>1</v>
      </c>
      <c r="N77">
        <v>1</v>
      </c>
      <c r="O77">
        <v>1</v>
      </c>
      <c r="P77">
        <v>3</v>
      </c>
      <c r="Q77">
        <v>3</v>
      </c>
    </row>
    <row r="78" spans="1:17" x14ac:dyDescent="0.25">
      <c r="A78">
        <v>194</v>
      </c>
      <c r="B78" t="s">
        <v>93</v>
      </c>
      <c r="C78" t="s">
        <v>234</v>
      </c>
      <c r="D78" t="s">
        <v>206</v>
      </c>
      <c r="E78">
        <v>16</v>
      </c>
      <c r="F78">
        <v>64</v>
      </c>
      <c r="G78">
        <v>9</v>
      </c>
      <c r="H78">
        <v>1</v>
      </c>
      <c r="I78">
        <v>2</v>
      </c>
      <c r="J78">
        <v>2</v>
      </c>
      <c r="K78">
        <v>1</v>
      </c>
      <c r="L78">
        <v>0</v>
      </c>
      <c r="M78">
        <v>2</v>
      </c>
      <c r="N78">
        <v>1</v>
      </c>
      <c r="O78">
        <v>1</v>
      </c>
      <c r="P78">
        <v>4</v>
      </c>
      <c r="Q78">
        <v>5</v>
      </c>
    </row>
    <row r="79" spans="1:17" x14ac:dyDescent="0.25">
      <c r="A79">
        <v>195</v>
      </c>
      <c r="B79" t="s">
        <v>89</v>
      </c>
      <c r="C79" t="s">
        <v>235</v>
      </c>
      <c r="D79" t="s">
        <v>206</v>
      </c>
      <c r="E79">
        <v>16</v>
      </c>
      <c r="F79">
        <v>64</v>
      </c>
      <c r="G79">
        <v>9</v>
      </c>
      <c r="H79">
        <v>3</v>
      </c>
      <c r="I79">
        <v>5</v>
      </c>
      <c r="J79">
        <v>2</v>
      </c>
      <c r="K79">
        <v>0</v>
      </c>
      <c r="L79">
        <v>1</v>
      </c>
      <c r="M79">
        <v>2</v>
      </c>
      <c r="N79">
        <v>1</v>
      </c>
      <c r="O79">
        <v>1</v>
      </c>
      <c r="P79">
        <v>1</v>
      </c>
      <c r="Q79">
        <v>2</v>
      </c>
    </row>
    <row r="80" spans="1:17" x14ac:dyDescent="0.25">
      <c r="A80">
        <v>196</v>
      </c>
      <c r="B80" t="s">
        <v>91</v>
      </c>
      <c r="C80" t="s">
        <v>236</v>
      </c>
      <c r="D80" t="s">
        <v>206</v>
      </c>
      <c r="E80">
        <v>16</v>
      </c>
      <c r="F80">
        <v>64</v>
      </c>
      <c r="G80">
        <v>9</v>
      </c>
      <c r="H80">
        <v>3</v>
      </c>
      <c r="I80">
        <v>5</v>
      </c>
      <c r="J80">
        <v>1</v>
      </c>
      <c r="K80">
        <v>1</v>
      </c>
      <c r="L80">
        <v>1</v>
      </c>
      <c r="M80">
        <v>0</v>
      </c>
      <c r="N80">
        <v>1</v>
      </c>
      <c r="O80">
        <v>2</v>
      </c>
      <c r="P80">
        <v>3</v>
      </c>
      <c r="Q80">
        <v>3</v>
      </c>
    </row>
  </sheetData>
  <mergeCells count="1">
    <mergeCell ref="A1:Q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Hoja1</vt:lpstr>
      <vt:lpstr>VALOR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Lopez Piñero</dc:creator>
  <cp:lastModifiedBy>Jose Antonio Lopez Piñero</cp:lastModifiedBy>
  <dcterms:created xsi:type="dcterms:W3CDTF">2015-06-05T18:17:20Z</dcterms:created>
  <dcterms:modified xsi:type="dcterms:W3CDTF">2023-12-21T20:00:40Z</dcterms:modified>
</cp:coreProperties>
</file>