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490"/>
  </bookViews>
  <sheets>
    <sheet name="oresat-proto-card.csv" sheetId="1" r:id="rId1"/>
  </sheets>
  <definedNames>
    <definedName name="_xlnm.Sheet_Title" localSheetId="0">"oresat-proto-card.csv"</definedName>
    <definedName name="_xlnm.Print_Area" localSheetId="0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<sst xmlns="http://schemas.openxmlformats.org/spreadsheetml/2006/main" uniqueCount="17" count="17">
  <si>
    <t>Notes</t>
  </si>
  <si>
    <t>P</t>
  </si>
  <si>
    <t>Murata</t>
  </si>
  <si>
    <t>GCM1885C2A102JA16D</t>
  </si>
  <si>
    <t>1000 pF ±5% 100V Ceramic Capacitor C0G, NP0 0603 (1608 Metric)</t>
  </si>
  <si>
    <t>Digi-Key</t>
  </si>
  <si>
    <t>399-C0603C102F1GACAUTOCT-ND</t>
  </si>
  <si>
    <t>Y</t>
  </si>
  <si>
    <t>DNP</t>
  </si>
  <si>
    <t>Molex</t>
  </si>
  <si>
    <t>N</t>
  </si>
  <si>
    <t>Rohm</t>
  </si>
  <si>
    <t>ESR18EZPF60R4</t>
  </si>
  <si>
    <t>60.4 Ohms ±1% 0.5W, 1/2W Resistor 1206 AEC-Q200</t>
  </si>
  <si>
    <t>RHM60.4AFCT-ND</t>
  </si>
  <si>
    <t>High wattage just in case</t>
  </si>
  <si>
    <t>Total:</t>
  </si>
</sst>
</file>

<file path=xl/styles.xml><?xml version="1.0" encoding="utf-8"?>
<styleSheet xmlns="http://schemas.openxmlformats.org/spreadsheetml/2006/main">
  <numFmts count="2">
    <numFmt formatCode="_($* #,##0.00_);_($* (#,##0.00);_($* &quot;-&quot;??_);_(@_)" numFmtId="100"/>
    <numFmt formatCode="yyyy-mm-dd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8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10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U1048576"/>
  <sheetViews>
    <sheetView workbookViewId="0" tabSelected="1">
      <selection activeCell="F3" sqref="F3"/>
    </sheetView>
  </sheetViews>
  <sheetFormatPr defaultRowHeight="12.75"/>
  <cols>
    <col min="1" max="1" style="0" width="9.142307692307693"/>
    <col min="2" max="2" style="0" width="30.712439903846157" customWidth="1"/>
    <col min="3" max="3" style="0" width="9.142307692307693"/>
    <col min="4" max="4" style="0" width="12.99921875" customWidth="1"/>
    <col min="5" max="5" style="0" width="26.426983173076927" customWidth="1"/>
    <col min="6" max="6" style="0" width="57.567968750000006" customWidth="1"/>
    <col min="7" max="7" style="0" width="11.427884615384617" customWidth="1"/>
    <col min="8" max="8" style="0" width="27.712620192307696" customWidth="1"/>
    <col min="9" max="9" style="1" width="9.142307692307693"/>
    <col min="10" max="10" style="2" width="9.142307692307693"/>
    <col min="11" max="11" style="2" width="10.856490384615386" customWidth="1"/>
    <col min="12" max="12" style="1" width="9.142307692307693"/>
    <col min="13" max="13" style="0" width="42.71171875" customWidth="1"/>
    <col min="14" max="17" style="0" width="9.142307692307693"/>
    <col min="18" max="18" style="0" width="27.855468750000004" customWidth="1"/>
    <col min="19" max="19" style="0" width="29.712500000000002" customWidth="1"/>
    <col min="20" max="20" style="0" width="9.142307692307693"/>
    <col min="21" max="21" style="0" width="16.570432692307694" customWidth="1"/>
    <col min="22" max="16384" style="0" width="9.142307692307693"/>
  </cols>
  <sheetData>
    <row r="1" spans="1:21" ht="13.5">
      <c r="A1" s="3" t="inlineStr">
        <is>
          <t>Bill Of Materials for OreSat0 1U Backplane</t>
        </is>
      </c>
      <c r="B1" s="3"/>
      <c r="C1" s="3"/>
      <c r="D1" s="3"/>
      <c r="E1" s="3"/>
      <c r="F1" s="3"/>
      <c r="G1" s="3"/>
      <c r="H1" s="3"/>
      <c r="I1" s="4"/>
      <c r="J1" s="5"/>
      <c r="K1" s="5"/>
      <c r="L1" s="4"/>
      <c r="M1" s="3"/>
    </row>
    <row r="2" spans="1:21" ht="13.5">
      <c r="A2" s="3" t="inlineStr">
        <is>
          <t>PCB version: 2.0</t>
        </is>
      </c>
      <c r="B2" s="3"/>
      <c r="C2" s="3"/>
      <c r="D2" t="inlineStr">
        <is>
          <t>P/DNP = </t>
        </is>
      </c>
      <c r="E2" t="inlineStr">
        <is>
          <t>Place/Do Not Place (DNP is for final production boards)</t>
        </is>
      </c>
      <c r="F2" s="3"/>
      <c r="G2" s="3"/>
      <c r="H2" s="3"/>
      <c r="I2" s="4"/>
      <c r="J2" s="5"/>
      <c r="K2" s="5"/>
      <c r="L2" s="4"/>
      <c r="M2" s="3"/>
    </row>
    <row r="3" spans="1:21" ht="13.5">
      <c r="A3" s="3" t="inlineStr">
        <is>
          <t>BOM revision: 0</t>
        </is>
      </c>
      <c r="B3" s="3"/>
      <c r="C3" s="3"/>
      <c r="D3" t="inlineStr">
        <is>
          <t>Generic = </t>
        </is>
      </c>
      <c r="E3" t="inlineStr">
        <is>
          <t>Any part with the same characteristics may be substituted</t>
        </is>
      </c>
      <c r="F3" s="3"/>
      <c r="G3" s="3"/>
      <c r="H3" s="3"/>
      <c r="I3" s="4"/>
      <c r="J3" s="5"/>
      <c r="K3" s="5"/>
      <c r="L3" s="4"/>
      <c r="M3" s="3"/>
    </row>
    <row r="4" spans="1:21">
      <c r="A4" s="3"/>
      <c r="B4" s="3"/>
      <c r="C4" s="3"/>
      <c r="D4" s="3"/>
      <c r="E4" s="3"/>
      <c r="F4" s="3"/>
      <c r="G4" s="3"/>
      <c r="H4" s="3"/>
      <c r="I4" s="4"/>
      <c r="J4" s="5"/>
      <c r="K4" s="5"/>
      <c r="L4" s="4"/>
      <c r="M4" s="3"/>
    </row>
    <row r="5" spans="1:21" ht="13.5">
      <c r="A5" s="3" t="inlineStr">
        <is>
          <t>Cnt</t>
        </is>
      </c>
      <c r="B5" s="3" t="inlineStr">
        <is>
          <t>Part References</t>
        </is>
      </c>
      <c r="C5" s="4" t="inlineStr">
        <is>
          <t>P/DNP</t>
        </is>
      </c>
      <c r="D5" s="3" t="inlineStr">
        <is>
          <t>Mfg</t>
        </is>
      </c>
      <c r="E5" s="3" t="inlineStr">
        <is>
          <t>Mfg PN</t>
        </is>
      </c>
      <c r="F5" s="3" t="inlineStr">
        <is>
          <t>Description</t>
        </is>
      </c>
      <c r="G5" s="3" t="inlineStr">
        <is>
          <t>Distributor</t>
        </is>
      </c>
      <c r="H5" s="3" t="inlineStr">
        <is>
          <t>Dist. PN</t>
        </is>
      </c>
      <c r="I5" s="4" t="inlineStr">
        <is>
          <t>Stock</t>
        </is>
      </c>
      <c r="J5" s="6" t="inlineStr">
        <is>
          <t>Cost</t>
        </is>
      </c>
      <c r="K5" s="6" t="inlineStr">
        <is>
          <t>Ext.</t>
        </is>
      </c>
      <c r="L5" s="4" t="inlineStr">
        <is>
          <t>Generic</t>
        </is>
      </c>
      <c r="M5" s="3" t="s">
        <v>0</v>
      </c>
    </row>
    <row r="6" spans="1:21" ht="13.5">
      <c r="A6">
        <v>2</v>
      </c>
      <c r="B6" t="inlineStr">
        <is>
          <t>C1, C2</t>
        </is>
      </c>
      <c r="C6" s="1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>
        <v>0</v>
      </c>
      <c r="J6">
        <v>0.14299999999999999</v>
      </c>
      <c r="K6">
        <f>J6*A6</f>
        <v>0.28599999999999998</v>
      </c>
      <c r="L6" t="s">
        <v>7</v>
      </c>
      <c r="M6" t="inlineStr">
        <is>
          <t>High voltage, automotive grade</t>
        </is>
      </c>
    </row>
    <row r="7" spans="1:21" ht="13.5">
      <c r="A7">
        <v>0</v>
      </c>
      <c r="B7" t="inlineStr">
        <is>
          <t>C3, C4</t>
        </is>
      </c>
      <c r="C7" s="1" t="s">
        <v>8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>
        <v>0</v>
      </c>
      <c r="J7">
        <v>0</v>
      </c>
      <c r="K7">
        <f>J7*A7</f>
        <v>0</v>
      </c>
      <c r="L7" t="s">
        <v>7</v>
      </c>
    </row>
    <row r="8" spans="1:21" ht="13.5">
      <c r="A8">
        <v>7</v>
      </c>
      <c r="B8" t="inlineStr">
        <is>
          <t>C5, C6, C7, C8, C9, C10, C11</t>
        </is>
      </c>
      <c r="C8" s="1" t="s">
        <v>1</v>
      </c>
      <c r="D8" t="s">
        <v>2</v>
      </c>
      <c r="E8" t="inlineStr">
        <is>
          <t>GCM31CC71E106KA03K</t>
        </is>
      </c>
      <c r="F8" t="inlineStr">
        <is>
          <t>10 µF ±10% 25V Ceramic Capacitor X7S 1206 (3216 Metric)</t>
        </is>
      </c>
      <c r="G8" t="s">
        <v>5</v>
      </c>
      <c r="H8" t="inlineStr">
        <is>
          <t>490-14533-1-ND</t>
        </is>
      </c>
      <c r="I8">
        <v>0</v>
      </c>
      <c r="J8">
        <v>0.57499999999999996</v>
      </c>
      <c r="K8">
        <f>J8*A8</f>
        <v>4.0249999999999995</v>
      </c>
      <c r="L8" t="s">
        <v>7</v>
      </c>
      <c r="M8" t="inlineStr">
        <is>
          <t>Vbus hold-up capacitors</t>
        </is>
      </c>
    </row>
    <row r="9" spans="1:21" ht="13.5">
      <c r="A9">
        <v>7</v>
      </c>
      <c r="B9" t="inlineStr">
        <is>
          <t>CM1.1, CM1.2, CM1.3, CM2.2, CM2.3, CM3.2, CM4.1</t>
        </is>
      </c>
      <c r="C9" s="1" t="s">
        <v>1</v>
      </c>
      <c r="D9" t="s">
        <v>9</v>
      </c>
      <c r="E9" t="inlineStr">
        <is>
          <t>073300-0110</t>
        </is>
      </c>
      <c r="F9" t="inlineStr">
        <is>
          <t>"RF": SMPM Connector Plug, Male Pin 50 Ohm SMT + TH</t>
        </is>
      </c>
      <c r="G9" t="s">
        <v>5</v>
      </c>
      <c r="H9" t="inlineStr">
        <is>
          <t>WM10770-ND</t>
        </is>
      </c>
      <c r="I9">
        <v>8</v>
      </c>
      <c r="J9">
        <v>14.02</v>
      </c>
      <c r="K9">
        <f>J9*A9</f>
        <v>98.140000000000001</v>
      </c>
      <c r="L9" t="s">
        <v>10</v>
      </c>
      <c r="M9" t="inlineStr">
        <is>
          <t>RF connectors</t>
        </is>
      </c>
    </row>
    <row r="10" spans="1:21" ht="13.5">
      <c r="A10">
        <v>7</v>
      </c>
      <c r="B10" t="inlineStr">
        <is>
          <t>B1, B2, B3, B4, B5, B6, B7</t>
        </is>
      </c>
      <c r="C10" s="1" t="s">
        <v>1</v>
      </c>
      <c r="D10" t="s">
        <v>9</v>
      </c>
      <c r="E10" t="inlineStr">
        <is>
          <t>073300-0220</t>
        </is>
      </c>
      <c r="F10" t="inlineStr">
        <is>
          <t>Adapter Coaxial Connector SMPM Jack, Female Socket To SMPM Jack, Female Socket 50Ohm</t>
        </is>
      </c>
      <c r="G10" t="s">
        <v>5</v>
      </c>
      <c r="H10" t="inlineStr">
        <is>
          <t>WM17066-ND</t>
        </is>
      </c>
      <c r="I10">
        <v>16</v>
      </c>
      <c r="J10">
        <v>14.720000000000001</v>
      </c>
      <c r="K10">
        <f>J10*A10</f>
        <v>103.04000000000001</v>
      </c>
      <c r="L10" t="s">
        <v>10</v>
      </c>
    </row>
    <row r="11" spans="1:21" ht="13.5">
      <c r="A11">
        <v>7</v>
      </c>
      <c r="B11" t="inlineStr">
        <is>
          <t>CF1.2, CF2.2, CF3.2, CF4.2, CF5.2, CF6.2, CF7.2, CF8.2</t>
        </is>
      </c>
      <c r="C11" s="1" t="s">
        <v>1</v>
      </c>
      <c r="D11" t="inlineStr">
        <is>
          <t>Samtec</t>
        </is>
      </c>
      <c r="E11" t="inlineStr">
        <is>
          <t>SFM-120-01-S-D-LC</t>
        </is>
      </c>
      <c r="F11" t="inlineStr">
        <is>
          <t>"Main": TigerEye SFM series 40 pin 1.27 mm TH Vertical connector</t>
        </is>
      </c>
      <c r="G11" t="s">
        <v>5</v>
      </c>
      <c r="H11" t="inlineStr">
        <is>
          <t>SAM11706-ND</t>
        </is>
      </c>
      <c r="I11">
        <v>11</v>
      </c>
      <c r="J11">
        <v>11.997999999999999</v>
      </c>
      <c r="K11">
        <f>J11*A11</f>
        <v>83.98599999999999</v>
      </c>
      <c r="L11" t="s">
        <v>10</v>
      </c>
      <c r="M11" t="inlineStr">
        <is>
          <t>Main card connectors</t>
        </is>
      </c>
    </row>
    <row r="12" spans="1:21" ht="13.5">
      <c r="A12">
        <v>1</v>
      </c>
      <c r="B12" t="inlineStr">
        <is>
          <t>J1</t>
        </is>
      </c>
      <c r="C12" s="1" t="s">
        <v>1</v>
      </c>
      <c r="D12" t="inlineStr">
        <is>
          <t>Hawin</t>
        </is>
      </c>
      <c r="E12" t="inlineStr">
        <is>
          <t>M55-6001642R</t>
        </is>
      </c>
      <c r="F12" t="inlineStr">
        <is>
          <t>20 Position Receptacle Connector  Through Hole, Right Angle</t>
        </is>
      </c>
      <c r="G12" t="s">
        <v>5</v>
      </c>
      <c r="H12" t="inlineStr">
        <is>
          <t>A115240-ND</t>
        </is>
      </c>
      <c r="I12">
        <v>8</v>
      </c>
      <c r="J12">
        <v>6.4299999999999997</v>
      </c>
      <c r="K12">
        <f>J12*A12</f>
        <v>6.4299999999999997</v>
      </c>
      <c r="L12" t="s">
        <v>10</v>
      </c>
      <c r="M12" t="inlineStr">
        <is>
          <t>-Z End Cap connector</t>
        </is>
      </c>
    </row>
    <row r="13" spans="1:21" ht="13.5">
      <c r="A13">
        <v>1</v>
      </c>
      <c r="B13" t="inlineStr">
        <is>
          <t>J3</t>
        </is>
      </c>
      <c r="C13" s="1" t="s">
        <v>1</v>
      </c>
      <c r="D13" t="inlineStr">
        <is>
          <t>Harwin</t>
        </is>
      </c>
      <c r="E13" t="inlineStr">
        <is>
          <t>M50-3501042</t>
        </is>
      </c>
      <c r="F13" t="inlineStr">
        <is>
          <t>20 Position Connector Header Through Hole 0.050" (1.27mm)</t>
        </is>
      </c>
      <c r="G13" t="s">
        <v>5</v>
      </c>
      <c r="H13" t="inlineStr">
        <is>
          <t>952-1386-ND</t>
        </is>
      </c>
      <c r="I13">
        <v>3</v>
      </c>
      <c r="J13">
        <v>1.78</v>
      </c>
      <c r="K13">
        <f>J13*A13</f>
        <v>1.78</v>
      </c>
      <c r="L13" t="s">
        <v>10</v>
      </c>
      <c r="M13" t="inlineStr">
        <is>
          <t>Debug connector</t>
        </is>
      </c>
    </row>
    <row r="14" spans="1:21" ht="13.5">
      <c r="A14">
        <v>4</v>
      </c>
      <c r="B14" t="inlineStr">
        <is>
          <t>R1, R2, R3, R4</t>
        </is>
      </c>
      <c r="C14" s="1" t="s">
        <v>1</v>
      </c>
      <c r="D14" t="s">
        <v>11</v>
      </c>
      <c r="E14" t="s">
        <v>12</v>
      </c>
      <c r="F14" t="s">
        <v>13</v>
      </c>
      <c r="G14" t="s">
        <v>5</v>
      </c>
      <c r="H14" t="s">
        <v>14</v>
      </c>
      <c r="I14">
        <v>0</v>
      </c>
      <c r="J14">
        <v>0.126</v>
      </c>
      <c r="K14">
        <f>J14*A14</f>
        <v>0.504</v>
      </c>
      <c r="L14" t="s">
        <v>7</v>
      </c>
      <c r="M14" t="s">
        <v>15</v>
      </c>
    </row>
    <row r="15" spans="1:21" ht="13.5">
      <c r="A15">
        <v>0</v>
      </c>
      <c r="B15" t="inlineStr">
        <is>
          <t>R5, R6, R7, R8</t>
        </is>
      </c>
      <c r="C15" s="1" t="s">
        <v>8</v>
      </c>
      <c r="D15" t="s">
        <v>11</v>
      </c>
      <c r="E15" t="s">
        <v>12</v>
      </c>
      <c r="F15" t="s">
        <v>13</v>
      </c>
      <c r="G15" t="s">
        <v>5</v>
      </c>
      <c r="H15" t="s">
        <v>14</v>
      </c>
      <c r="I15">
        <v>0</v>
      </c>
      <c r="J15">
        <v>0.126</v>
      </c>
      <c r="K15">
        <f>J15*A15</f>
        <v>0</v>
      </c>
      <c r="L15" t="s">
        <v>7</v>
      </c>
      <c r="M15" t="s">
        <v>15</v>
      </c>
    </row>
    <row r="16" spans="1:21" ht="13.5">
      <c r="A16">
        <v>2</v>
      </c>
      <c r="B16" t="inlineStr">
        <is>
          <t>R9, R10</t>
        </is>
      </c>
      <c r="C16" s="1" t="s">
        <v>1</v>
      </c>
      <c r="D16" t="inlineStr">
        <is>
          <t>Stackpole</t>
        </is>
      </c>
      <c r="E16" t="inlineStr">
        <is>
          <t>RMCF0603ZT0R00</t>
        </is>
      </c>
      <c r="F16" t="inlineStr">
        <is>
          <t>0 Ohms Jumper 0.1W, 1/10W Chip Resistor 0603 (1608 Metric) Automotive AEC-Q200 Thick Film</t>
        </is>
      </c>
      <c r="G16" t="s">
        <v>5</v>
      </c>
      <c r="H16" t="inlineStr">
        <is>
          <t>RMCF0603ZT0R00CT-ND</t>
        </is>
      </c>
      <c r="I16">
        <v>0</v>
      </c>
      <c r="J16">
        <v>0.10000000000000001</v>
      </c>
      <c r="K16">
        <f>J16*A16</f>
        <v>0.20000000000000001</v>
      </c>
      <c r="L16" t="s">
        <v>7</v>
      </c>
      <c r="M16" t="inlineStr">
        <is>
          <t>CAN jumpers</t>
        </is>
      </c>
    </row>
    <row r="17" spans="1:21" ht="13.5">
      <c r="I17" s="0"/>
      <c r="L17" s="0"/>
    </row>
    <row r="18" spans="1:21" ht="13.5">
      <c r="I18" s="0"/>
      <c r="J18" s="5" t="s">
        <v>16</v>
      </c>
      <c r="K18" s="5">
        <f>SUM(K6:K16)</f>
        <v>298.39100000000002</v>
      </c>
      <c r="L18" s="0"/>
    </row>
    <row r="20" spans="1:21" ht="13.5">
      <c r="A20" t="inlineStr">
        <is>
          <t>Revision versioing infro</t>
        </is>
      </c>
    </row>
    <row r="22" spans="1:21" ht="13.5">
      <c r="A22" t="inlineStr">
        <is>
          <t>Rev</t>
        </is>
      </c>
      <c r="B22" t="inlineStr">
        <is>
          <t>Date</t>
        </is>
      </c>
      <c r="C22" t="s">
        <v>0</v>
      </c>
    </row>
    <row r="23" spans="1:21" ht="13.5">
      <c r="A23" t="inlineStr">
        <is>
          <t>1.0r0</t>
        </is>
      </c>
      <c r="B23" s="7" t="inlineStr">
        <is>
          <t>--</t>
        </is>
      </c>
      <c r="C23" t="inlineStr">
        <is>
          <t>Initial BOM for 1U.</t>
        </is>
      </c>
    </row>
    <row r="24" spans="1:21" ht="13.5">
      <c r="A24" t="inlineStr">
        <is>
          <t>1.1r0</t>
        </is>
      </c>
      <c r="B24" s="7">
        <v>44173</v>
      </c>
      <c r="C24" t="inlineStr">
        <is>
          <t>Added -Z end cap connector, and debug connector.</t>
        </is>
      </c>
    </row>
    <row r="25" spans="1:21" ht="13.5">
      <c r="A25" t="inlineStr">
        <is>
          <t>2.0r0</t>
        </is>
      </c>
      <c r="B25" s="7">
        <v>44486</v>
      </c>
      <c r="C25" t="inlineStr">
        <is>
          <t>v2.0 backplane specifically for OreSat0</t>
        </is>
      </c>
    </row>
    <row r="26" spans="1:21">
      <c r="B26" s="7"/>
    </row>
    <row r="27" spans="1:21">
      <c r="B27" s="7"/>
    </row>
    <row r="28" spans="1:21">
      <c r="B28" s="7"/>
    </row>
    <row r="29" spans="1:21">
      <c r="B29" s="7"/>
    </row>
    <row r="30" spans="1:21">
      <c r="B30" s="7"/>
    </row>
    <row r="31" spans="1:21">
      <c r="B31" s="7"/>
    </row>
    <row r="32" spans="1:21">
      <c r="B32" s="7"/>
    </row>
    <row r="33" spans="1:21">
      <c r="B33" s="7"/>
    </row>
    <row r="34" spans="1:21">
      <c r="B34" s="7"/>
    </row>
    <row r="35" spans="1:21">
      <c r="B35" s="7"/>
    </row>
    <row r="36" spans="1:21">
      <c r="B36" s="7"/>
    </row>
    <row r="37" spans="1:21">
      <c r="B37" s="7"/>
    </row>
    <row r="38" spans="1:21">
      <c r="B38" s="7"/>
    </row>
    <row r="39" spans="1:21">
      <c r="B39" s="7"/>
    </row>
    <row r="40" spans="1:21">
      <c r="B40" s="7"/>
    </row>
    <row r="41" spans="1:21">
      <c r="B41" s="7"/>
    </row>
    <row r="1048566" spans="1:21">
      <c r="L1048566" s="0"/>
    </row>
    <row r="1048567" spans="1:21">
      <c r="L1048567" s="0"/>
    </row>
    <row r="1048568" spans="1:21">
      <c r="L1048568" s="0"/>
    </row>
    <row r="1048569" spans="1:21">
      <c r="L1048569" s="0"/>
    </row>
    <row r="1048570" spans="1:21">
      <c r="L1048570" s="0"/>
    </row>
    <row r="1048571" spans="1:21">
      <c r="L1048571" s="0"/>
    </row>
    <row r="1048572" spans="1:21">
      <c r="L1048572" s="0"/>
    </row>
    <row r="1048573" spans="1:21">
      <c r="L1048573" s="0"/>
    </row>
    <row r="1048574" spans="1:21">
      <c r="L1048574" s="0"/>
    </row>
    <row r="1048575" spans="1:21">
      <c r="L1048575" s="0"/>
    </row>
    <row r="1048576" spans="1:21">
      <c r="I1048576" s="0"/>
      <c r="J1048576" s="0"/>
      <c r="K1048576" s="0"/>
      <c r="L104857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landscape" pageOrder="downThenOver" paperSize="1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2021-10-18T20:27:54Z</dcterms:modified>
  <dcterms:created xsi:type="dcterms:W3CDTF">2017-10-12T16:00:34Z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