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20"/>
  </bookViews>
  <sheets>
    <sheet name="BOM.csv" sheetId="1" r:id="rId1"/>
  </sheets>
  <definedNames>
    <definedName name="END">#NAME?</definedName>
    <definedName name="Z">#NAME?</definedName>
    <definedName name="_xlnm.Sheet_Title" localSheetId="0">"BOM.csv"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<sst xmlns="http://schemas.openxmlformats.org/spreadsheetml/2006/main" uniqueCount="28" count="28">
  <si>
    <t>Cnt</t>
  </si>
  <si>
    <t>Part References</t>
  </si>
  <si>
    <t>P/DNP</t>
  </si>
  <si>
    <t>Mfg</t>
  </si>
  <si>
    <t>Mfg PN</t>
  </si>
  <si>
    <t>Description</t>
  </si>
  <si>
    <t>Generic</t>
  </si>
  <si>
    <t>Dist</t>
  </si>
  <si>
    <t>Dist Part Number</t>
  </si>
  <si>
    <t>Cost</t>
  </si>
  <si>
    <t>Cost Ext.</t>
  </si>
  <si>
    <t>P</t>
  </si>
  <si>
    <t>Harwin Inc.</t>
  </si>
  <si>
    <t>N</t>
  </si>
  <si>
    <t>Digi-Key</t>
  </si>
  <si>
    <t>McMaster Carr</t>
  </si>
  <si>
    <t>94100A150</t>
  </si>
  <si>
    <t>Vishay Dale</t>
  </si>
  <si>
    <t>RCP0603W50R0GEB</t>
  </si>
  <si>
    <t>RES SMD 50 OHM 2% 1.5W 0603</t>
  </si>
  <si>
    <t>541-2655-1-ND</t>
  </si>
  <si>
    <t>U1, U2, U3</t>
  </si>
  <si>
    <t>Mini-Circuits</t>
  </si>
  <si>
    <t>QCN-19+</t>
  </si>
  <si>
    <t>Power Splitter/Combiner, 2 Way-90°, 50Ω, 1100-1925 Mhz, LTCC </t>
  </si>
  <si>
    <t>Mouser</t>
  </si>
  <si>
    <t>139-QCN-19</t>
  </si>
  <si>
    <t>QBA-07+</t>
  </si>
</sst>
</file>

<file path=xl/styles.xml><?xml version="1.0" encoding="utf-8"?>
<styleSheet xmlns="http://schemas.openxmlformats.org/spreadsheetml/2006/main">
  <numFmts count="2">
    <numFmt formatCode="_($* #,##0.00_);_($* (#,##0.00);_($* &quot;-&quot;??_);_(@_)" numFmtId="100"/>
    <numFmt formatCode="0.0" numFmtId="101"/>
  </numFmts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8"/>
      <strike val="0"/>
    </font>
    <font>
      <b val="1"/>
      <i val="0"/>
      <u val="none"/>
      <color rgb="FF000000"/>
      <name val="Sans"/>
      <vertAlign val="baseline"/>
      <sz val="8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2" fillId="0" borderId="0" numFmtId="101" xfId="0">
      <alignment horizontal="left" vertical="bottom" wrapText="0" shrinkToFit="0" textRotation="0" indent="0"/>
      <protection locked="1" hidden="0"/>
    </xf>
    <xf applyAlignment="1" applyBorder="1" applyFont="1" applyFill="1" applyNumberFormat="1" fontId="2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W1048576"/>
  <sheetViews>
    <sheetView workbookViewId="0" tabSelected="1">
      <pane ySplit="8" topLeftCell="A9" activePane="bottomLeft" state="frozen"/>
      <selection pane="bottomLeft" activeCell="J11" sqref="J11"/>
    </sheetView>
  </sheetViews>
  <sheetFormatPr defaultRowHeight="12.8"/>
  <cols>
    <col min="1" max="1" style="1" width="9.130879807692308" customWidth="1"/>
    <col min="2" max="2" style="2" width="29.569651442307695" customWidth="1"/>
    <col min="3" max="3" style="1" width="9.130879807692308" customWidth="1"/>
    <col min="4" max="4" style="2" width="13.020169871794874" customWidth="1"/>
    <col min="5" max="5" style="2" width="19.99879807692308" customWidth="1"/>
    <col min="6" max="6" style="2" width="51.71117788461539" customWidth="1"/>
    <col min="7" max="7" style="1" width="9.130879807692308" customWidth="1"/>
    <col min="8" max="8" style="2" width="12.284975961538462" customWidth="1"/>
    <col min="9" max="9" style="2" width="16.570432692307694" customWidth="1"/>
    <col min="10" max="10" style="2" width="9.142307692307693"/>
    <col min="11" max="12" style="3" width="8.709952724358974" customWidth="1"/>
    <col min="13" max="27" style="2" width="8.709952724358974" customWidth="1"/>
    <col min="28" max="257" style="2" width="9.142307692307693"/>
    <col min="258" max="16384" style="0" width="9.142307692307693"/>
  </cols>
  <sheetData>
    <row r="1" spans="1:257" customHeight="1" ht="12.75">
      <c r="A1" s="4" t="inlineStr">
        <is>
          <t>Bill Of Materials for OreSat0 +Z End Card and Mezzanine</t>
        </is>
      </c>
      <c r="B1" s="4"/>
      <c r="C1" s="5"/>
      <c r="D1" s="4"/>
      <c r="E1" s="4"/>
      <c r="F1" s="4"/>
      <c r="G1" s="5"/>
      <c r="H1" s="4"/>
    </row>
    <row r="2" spans="1:257" customHeight="1" ht="12.75">
      <c r="A2" s="4"/>
      <c r="B2" s="4"/>
      <c r="C2" s="5"/>
      <c r="D2" s="4"/>
      <c r="E2" s="4"/>
      <c r="F2" s="4"/>
      <c r="G2" s="5"/>
      <c r="H2" s="4"/>
    </row>
    <row r="3" spans="1:257" customHeight="1" ht="12.75">
      <c r="A3" s="4" t="inlineStr">
        <is>
          <t>Last modified: 2021/11/01</t>
        </is>
      </c>
      <c r="B3" s="4"/>
      <c r="C3" s="5"/>
      <c r="D3" s="4"/>
      <c r="E3" s="4"/>
      <c r="F3" s="4"/>
      <c r="G3" s="5"/>
      <c r="H3" s="4"/>
    </row>
    <row r="4" spans="1:257" customHeight="1" ht="12.75">
      <c r="A4" s="4" t="inlineStr">
        <is>
          <t>PCB version: 2.0</t>
        </is>
      </c>
      <c r="B4" s="6"/>
      <c r="C4" s="5"/>
      <c r="D4" t="inlineStr">
        <is>
          <t>P/DNP = </t>
        </is>
      </c>
      <c r="E4" t="inlineStr">
        <is>
          <t>Place/Do Not Place (DNP is for final production boards)</t>
        </is>
      </c>
      <c r="F4" s="4"/>
      <c r="G4" s="5"/>
      <c r="H4" s="4"/>
    </row>
    <row r="5" spans="1:257" customHeight="1" ht="12.75">
      <c r="A5" s="4" t="inlineStr">
        <is>
          <t>BOM revision: 0</t>
        </is>
      </c>
      <c r="B5" s="4"/>
      <c r="C5" s="5"/>
      <c r="D5" t="inlineStr">
        <is>
          <t>Generic = </t>
        </is>
      </c>
      <c r="E5" t="inlineStr">
        <is>
          <t>Any generic part with the same characteristics are OK (e.g., bypass cap)</t>
        </is>
      </c>
      <c r="F5" s="4"/>
      <c r="G5" s="5"/>
      <c r="H5" s="4"/>
    </row>
    <row r="6" spans="1:257" customHeight="1" ht="12.75">
      <c r="A6" s="4"/>
      <c r="B6" s="4"/>
      <c r="C6" s="5"/>
      <c r="D6" s="4"/>
      <c r="E6" s="4"/>
      <c r="F6" s="4"/>
      <c r="G6" s="5"/>
      <c r="H6" s="4"/>
    </row>
    <row r="7" spans="1:257">
      <c r="A7" s="4"/>
      <c r="B7" s="5" t="inlineStr">
        <is>
          <t>+Z END CARD</t>
        </is>
      </c>
      <c r="C7" s="5"/>
      <c r="D7" s="4"/>
      <c r="E7" s="4"/>
      <c r="F7" s="4"/>
      <c r="G7" s="5"/>
      <c r="H7" s="4"/>
    </row>
    <row r="8" spans="1:257" customHeight="1" ht="12.75">
      <c r="A8" s="5" t="s">
        <v>0</v>
      </c>
      <c r="B8" s="4" t="s">
        <v>1</v>
      </c>
      <c r="C8" s="5" t="s">
        <v>2</v>
      </c>
      <c r="D8" s="4" t="s">
        <v>3</v>
      </c>
      <c r="E8" s="4" t="s">
        <v>4</v>
      </c>
      <c r="F8" s="4" t="s">
        <v>5</v>
      </c>
      <c r="G8" s="5" t="s">
        <v>6</v>
      </c>
      <c r="H8" s="4" t="s">
        <v>7</v>
      </c>
      <c r="I8" s="4" t="s">
        <v>8</v>
      </c>
      <c r="J8" s="4" t="inlineStr">
        <is>
          <t>Stock</t>
        </is>
      </c>
      <c r="K8" s="7" t="s">
        <v>9</v>
      </c>
      <c r="L8" s="7" t="s">
        <v>10</v>
      </c>
    </row>
    <row r="9" spans="1:257" ht="13.5">
      <c r="A9">
        <v>1</v>
      </c>
      <c r="B9" t="inlineStr">
        <is>
          <t>CF1</t>
        </is>
      </c>
      <c r="C9" t="s">
        <v>11</v>
      </c>
      <c r="D9" t="s">
        <v>12</v>
      </c>
      <c r="E9" t="inlineStr">
        <is>
          <t>M55-6001242R</t>
        </is>
      </c>
      <c r="F9" t="inlineStr">
        <is>
          <t>12 Position Receptacle Connector 0.050" (1.27mm) Surface Mount Gold</t>
        </is>
      </c>
      <c r="G9" t="s">
        <v>13</v>
      </c>
      <c r="H9" t="s">
        <v>14</v>
      </c>
      <c r="I9" t="inlineStr">
        <is>
          <t>952-3835-1-ND</t>
        </is>
      </c>
      <c r="J9">
        <v>7</v>
      </c>
      <c r="K9">
        <v>1.74</v>
      </c>
      <c r="L9">
        <f>A9*K9</f>
        <v>1.74</v>
      </c>
    </row>
    <row r="10" spans="1:257">
      <c r="A10">
        <v>3</v>
      </c>
      <c r="B10" t="inlineStr">
        <is>
          <t>CM1, CM2, CM3</t>
        </is>
      </c>
      <c r="C10" t="s">
        <v>11</v>
      </c>
      <c r="D10" t="inlineStr">
        <is>
          <t>Molex</t>
        </is>
      </c>
      <c r="E10" t="inlineStr">
        <is>
          <t>73300-0020</t>
        </is>
      </c>
      <c r="F10" t="inlineStr">
        <is>
          <t>SMPM Connector Plug, Male Pin 50Ohm Board Edge</t>
        </is>
      </c>
      <c r="G10" t="s">
        <v>13</v>
      </c>
      <c r="H10" t="s">
        <v>14</v>
      </c>
      <c r="I10" t="inlineStr">
        <is>
          <t>WM10772-ND</t>
        </is>
      </c>
      <c r="J10">
        <v>0</v>
      </c>
      <c r="K10">
        <v>16.41</v>
      </c>
      <c r="L10">
        <f>A10*K10</f>
        <v>49.230000000000004</v>
      </c>
    </row>
    <row r="11" spans="1:257">
      <c r="A11">
        <v>4</v>
      </c>
      <c r="B11" t="inlineStr">
        <is>
          <t>HW1, HW2, HW3, HW4</t>
        </is>
      </c>
      <c r="C11" t="s">
        <v>11</v>
      </c>
      <c r="D11" t="s">
        <v>15</v>
      </c>
      <c r="E11" t="s">
        <v>16</v>
      </c>
      <c r="F11" t="inlineStr">
        <is>
          <t>M2 x 0.4 mm 18-8 Stainless Steel Press-Fit Nut </t>
        </is>
      </c>
      <c r="G11" t="s">
        <v>13</v>
      </c>
      <c r="H11" t="s">
        <v>15</v>
      </c>
      <c r="I11" t="s">
        <v>16</v>
      </c>
      <c r="J11">
        <v>24</v>
      </c>
      <c r="K11">
        <v>0.56200000000000006</v>
      </c>
      <c r="L11">
        <f>A11*K11</f>
        <v>2.2480000000000002</v>
      </c>
    </row>
    <row r="12" spans="1:257" ht="13.5">
      <c r="A12">
        <v>4</v>
      </c>
      <c r="B12" t="inlineStr">
        <is>
          <t>J1, J2, J3, J4</t>
        </is>
      </c>
      <c r="C12" t="s">
        <v>11</v>
      </c>
      <c r="D12" t="s">
        <v>12</v>
      </c>
      <c r="E12" t="inlineStr">
        <is>
          <t>M55-7101242R</t>
        </is>
      </c>
      <c r="F12" t="inlineStr">
        <is>
          <t>CONN HEADER SMD R/A 12POS 1.27MM -- Solar connectors</t>
        </is>
      </c>
      <c r="G12" t="s">
        <v>13</v>
      </c>
      <c r="H12" t="s">
        <v>14</v>
      </c>
      <c r="I12" t="inlineStr">
        <is>
          <t>952-3891-1-ND</t>
        </is>
      </c>
      <c r="J12">
        <v>30</v>
      </c>
      <c r="K12">
        <v>1.46</v>
      </c>
      <c r="L12">
        <f>A12*K12</f>
        <v>5.8399999999999999</v>
      </c>
    </row>
    <row r="13" spans="1:257" ht="13.5">
      <c r="A13">
        <v>1</v>
      </c>
      <c r="B13" t="inlineStr">
        <is>
          <t>J6</t>
        </is>
      </c>
      <c r="C13" t="s">
        <v>11</v>
      </c>
      <c r="D13" t="inlineStr">
        <is>
          <t>Samtec Inc.</t>
        </is>
      </c>
      <c r="E13" t="inlineStr">
        <is>
          <t>TFM-120-01-L-D-RA</t>
        </is>
      </c>
      <c r="F13" t="inlineStr">
        <is>
          <t>CONN HEADER R/A 40POS 1.27MM - Main OreSat connector</t>
        </is>
      </c>
      <c r="G13" t="s">
        <v>13</v>
      </c>
      <c r="H13" t="s">
        <v>14</v>
      </c>
      <c r="I13" t="inlineStr">
        <is>
          <t>SAM10145-ND</t>
        </is>
      </c>
      <c r="J13">
        <v>19</v>
      </c>
      <c r="K13">
        <v>10.119999999999999</v>
      </c>
      <c r="L13">
        <f>A13*K13</f>
        <v>10.119999999999999</v>
      </c>
    </row>
    <row r="14" spans="1:257" ht="13.5">
      <c r="A14">
        <v>3</v>
      </c>
      <c r="B14" t="inlineStr">
        <is>
          <t>R1, R2, R3</t>
        </is>
      </c>
      <c r="C14" t="s">
        <v>11</v>
      </c>
      <c r="D14" t="s">
        <v>17</v>
      </c>
      <c r="E14" t="s">
        <v>18</v>
      </c>
      <c r="F14" t="s">
        <v>19</v>
      </c>
      <c r="G14" t="s">
        <v>13</v>
      </c>
      <c r="H14" t="s">
        <v>14</v>
      </c>
      <c r="I14" t="s">
        <v>20</v>
      </c>
      <c r="J14">
        <v>20</v>
      </c>
      <c r="K14">
        <v>1.8400000000000001</v>
      </c>
      <c r="L14">
        <f>A14*K14</f>
        <v>5.5200000000000005</v>
      </c>
    </row>
    <row r="15" spans="1:257" ht="13.5">
      <c r="A15">
        <v>1</v>
      </c>
      <c r="B15" t="inlineStr">
        <is>
          <t>R4</t>
        </is>
      </c>
      <c r="C15" t="s">
        <v>11</v>
      </c>
      <c r="D15" t="inlineStr">
        <is>
          <t>Vishay</t>
        </is>
      </c>
      <c r="E15" t="inlineStr">
        <is>
          <t>PAC100007508FA1000</t>
        </is>
      </c>
      <c r="F15" t="inlineStr">
        <is>
          <t>Res 7.5 ohm 1W 1% Axial high temperature</t>
        </is>
      </c>
      <c r="G15" t="s">
        <v>13</v>
      </c>
      <c r="H15" t="s">
        <v>14</v>
      </c>
      <c r="I15" t="inlineStr">
        <is>
          <t>PPC1D1.0CT-ND</t>
        </is>
      </c>
      <c r="J15">
        <v>4</v>
      </c>
      <c r="K15">
        <v>0.77000000000000002</v>
      </c>
      <c r="L15">
        <f>A15*K15</f>
        <v>0.77000000000000002</v>
      </c>
    </row>
    <row r="16" spans="1:257" ht="13.5">
      <c r="A16">
        <v>3</v>
      </c>
      <c r="B16" t="s">
        <v>21</v>
      </c>
      <c r="C16" t="s">
        <v>11</v>
      </c>
      <c r="D16" t="s">
        <v>22</v>
      </c>
      <c r="E16" t="s">
        <v>23</v>
      </c>
      <c r="F16" s="8" t="s">
        <v>24</v>
      </c>
      <c r="G16" t="s">
        <v>13</v>
      </c>
      <c r="H16" t="s">
        <v>25</v>
      </c>
      <c r="I16" t="s">
        <v>26</v>
      </c>
      <c r="J16">
        <v>7</v>
      </c>
      <c r="K16">
        <v>13.949999999999999</v>
      </c>
      <c r="L16">
        <f>A16*K16</f>
        <v>41.849999999999994</v>
      </c>
    </row>
    <row r="18" spans="1:257">
      <c r="A18" s="0"/>
      <c r="B18" s="5" t="inlineStr">
        <is>
          <t>MEZZANINE</t>
        </is>
      </c>
    </row>
    <row r="19" spans="1:257">
      <c r="A19" s="5" t="s">
        <v>0</v>
      </c>
      <c r="B19" s="4" t="s">
        <v>1</v>
      </c>
      <c r="C19" s="5" t="s">
        <v>2</v>
      </c>
      <c r="D19" s="4" t="s">
        <v>3</v>
      </c>
      <c r="E19" s="4" t="s">
        <v>4</v>
      </c>
      <c r="F19" s="4" t="s">
        <v>5</v>
      </c>
      <c r="G19" s="5" t="s">
        <v>6</v>
      </c>
      <c r="H19" s="4" t="s">
        <v>7</v>
      </c>
      <c r="I19" s="4" t="s">
        <v>8</v>
      </c>
      <c r="J19" s="4"/>
      <c r="K19" s="7" t="s">
        <v>9</v>
      </c>
      <c r="L19" s="7" t="s">
        <v>10</v>
      </c>
    </row>
    <row r="20" spans="1:257">
      <c r="A20">
        <v>10</v>
      </c>
      <c r="B20" t="inlineStr">
        <is>
          <t>J1, J2, J3, J4, J5, J6, J7, J8, J9, J10</t>
        </is>
      </c>
      <c r="C20" t="s">
        <v>11</v>
      </c>
      <c r="D20" t="inlineStr">
        <is>
          <t>Radiall</t>
        </is>
      </c>
      <c r="E20" t="inlineStr">
        <is>
          <t>R107064070</t>
        </is>
      </c>
      <c r="F20" t="inlineStr">
        <is>
          <t>Spring RF connectors</t>
        </is>
      </c>
      <c r="G20" t="s">
        <v>13</v>
      </c>
      <c r="H20" t="s">
        <v>25</v>
      </c>
      <c r="I20" t="inlineStr">
        <is>
          <t>501-R107064070</t>
        </is>
      </c>
      <c r="J20">
        <v>29</v>
      </c>
      <c r="K20">
        <v>5.1500000000000004</v>
      </c>
      <c r="L20">
        <f>A20*K20</f>
        <v>51.5</v>
      </c>
    </row>
    <row r="21" spans="1:257">
      <c r="A21">
        <v>6</v>
      </c>
      <c r="B21" t="inlineStr">
        <is>
          <t>R1, R2, R3, R4, R5, R6</t>
        </is>
      </c>
      <c r="C21" t="s">
        <v>11</v>
      </c>
      <c r="D21" t="s">
        <v>17</v>
      </c>
      <c r="E21" t="s">
        <v>18</v>
      </c>
      <c r="F21" t="s">
        <v>19</v>
      </c>
      <c r="G21" t="s">
        <v>13</v>
      </c>
      <c r="H21" t="s">
        <v>14</v>
      </c>
      <c r="I21" t="s">
        <v>20</v>
      </c>
      <c r="J21">
        <v>20</v>
      </c>
      <c r="K21">
        <v>1.8400000000000001</v>
      </c>
      <c r="L21">
        <f>A21*K21</f>
        <v>11.040000000000001</v>
      </c>
    </row>
    <row r="22" spans="1:257">
      <c r="A22">
        <v>3</v>
      </c>
      <c r="B22" t="s">
        <v>21</v>
      </c>
      <c r="C22" t="s">
        <v>11</v>
      </c>
      <c r="D22" t="s">
        <v>22</v>
      </c>
      <c r="E22" t="s">
        <v>27</v>
      </c>
      <c r="F22" t="inlineStr">
        <is>
          <t>Power Splitter/Combiner, 2 Way-90°, 50Ω, 340-680 Mhz, LTCC </t>
        </is>
      </c>
      <c r="G22" t="s">
        <v>13</v>
      </c>
      <c r="H22" t="s">
        <v>22</v>
      </c>
      <c r="I22" t="s">
        <v>27</v>
      </c>
      <c r="J22">
        <v>8</v>
      </c>
      <c r="K22">
        <v>6.9500000000000002</v>
      </c>
      <c r="L22">
        <f>A22*K22</f>
        <v>20.850000000000001</v>
      </c>
    </row>
    <row r="23" spans="1:257">
      <c r="A23">
        <v>3</v>
      </c>
      <c r="B23" t="inlineStr">
        <is>
          <t>U7, U8, U9</t>
        </is>
      </c>
      <c r="C23" t="s">
        <v>11</v>
      </c>
      <c r="D23" t="s">
        <v>22</v>
      </c>
      <c r="E23" t="s">
        <v>23</v>
      </c>
      <c r="F23" s="8" t="s">
        <v>24</v>
      </c>
      <c r="G23" t="s">
        <v>13</v>
      </c>
      <c r="H23" t="s">
        <v>25</v>
      </c>
      <c r="I23" t="s">
        <v>26</v>
      </c>
      <c r="J23">
        <v>7</v>
      </c>
      <c r="K23">
        <v>13.949999999999999</v>
      </c>
      <c r="L23">
        <f>A23*K23</f>
        <v>41.849999999999994</v>
      </c>
    </row>
    <row r="24" spans="1:257" customHeight="1" ht="12.75">
      <c r="A24" s="0"/>
      <c r="B24" s="0"/>
      <c r="C24" s="0"/>
      <c r="D24" s="0"/>
      <c r="E24" s="0"/>
      <c r="F24" s="0"/>
      <c r="G24" s="0"/>
      <c r="H24" s="0"/>
      <c r="I24" s="0"/>
      <c r="J24" s="0"/>
    </row>
    <row r="25" spans="1:257" ht="13.5">
      <c r="A25" s="0"/>
      <c r="B25" s="0"/>
      <c r="C25" s="0"/>
      <c r="D25" s="0"/>
      <c r="E25" s="0"/>
      <c r="F25" s="0"/>
      <c r="G25" s="0"/>
      <c r="H25" s="0"/>
      <c r="I25" s="9" t="inlineStr">
        <is>
          <t>Total</t>
        </is>
      </c>
      <c r="J25" s="9"/>
      <c r="L25">
        <f>SUM(L9:L23)</f>
        <v>242.55799999999999</v>
      </c>
    </row>
    <row r="26" spans="1:257">
      <c r="A26" s="0"/>
      <c r="B26" s="0"/>
      <c r="C26" s="0"/>
      <c r="D26" s="0"/>
      <c r="E26" s="0"/>
      <c r="F26" s="0"/>
      <c r="G26" s="0"/>
      <c r="H26" s="0"/>
      <c r="I26" s="0"/>
      <c r="J26" s="0"/>
      <c r="K26" s="10"/>
      <c r="L26" s="1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65532" spans="1:257">
      <c r="A65532" s="2"/>
    </row>
    <row r="65533" spans="1:257">
      <c r="A65533" s="2"/>
    </row>
    <row r="65534" spans="1:257">
      <c r="A65534" s="2"/>
    </row>
    <row r="1048575" spans="1:257">
      <c r="A1048575" s="0"/>
      <c r="B1048575" s="0"/>
      <c r="C1048575" s="0"/>
      <c r="D1048575" s="0"/>
      <c r="E1048575" s="0"/>
      <c r="F1048575" s="0"/>
      <c r="G1048575" s="0"/>
      <c r="H1048575" s="0"/>
      <c r="I1048575" s="0"/>
      <c r="J1048575" s="0"/>
      <c r="K1048575" s="10"/>
      <c r="L1048575" s="10"/>
      <c r="M1048575" s="0"/>
      <c r="N1048575" s="0"/>
      <c r="O1048575" s="0"/>
      <c r="P1048575" s="0"/>
      <c r="Q1048575" s="0"/>
      <c r="R1048575" s="0"/>
      <c r="S1048575" s="0"/>
      <c r="T1048575" s="0"/>
      <c r="U1048575" s="0"/>
      <c r="V1048575" s="0"/>
      <c r="W1048575" s="0"/>
      <c r="X1048575" s="0"/>
      <c r="Y1048575" s="0"/>
      <c r="Z1048575" s="0"/>
      <c r="AA1048575" s="0"/>
      <c r="AB1048575" s="0"/>
      <c r="AC1048575" s="0"/>
      <c r="AD1048575" s="0"/>
      <c r="AE1048575" s="0"/>
      <c r="AF1048575" s="0"/>
      <c r="AG1048575" s="0"/>
      <c r="AH1048575" s="0"/>
      <c r="AI1048575" s="0"/>
      <c r="AJ1048575" s="0"/>
      <c r="AK1048575" s="0"/>
      <c r="AL1048575" s="0"/>
      <c r="AM1048575" s="0"/>
      <c r="AN1048575" s="0"/>
      <c r="AO1048575" s="0"/>
      <c r="AP1048575" s="0"/>
      <c r="AQ1048575" s="0"/>
      <c r="AR1048575" s="0"/>
      <c r="AS1048575" s="0"/>
      <c r="AT1048575" s="0"/>
      <c r="AU1048575" s="0"/>
      <c r="AV1048575" s="0"/>
      <c r="AW1048575" s="0"/>
      <c r="AX1048575" s="0"/>
      <c r="AY1048575" s="0"/>
      <c r="AZ1048575" s="0"/>
      <c r="BA1048575" s="0"/>
      <c r="BB1048575" s="0"/>
      <c r="BC1048575" s="0"/>
      <c r="BD1048575" s="0"/>
      <c r="BE1048575" s="0"/>
      <c r="BF1048575" s="0"/>
      <c r="BG1048575" s="0"/>
      <c r="BH1048575" s="0"/>
      <c r="BI1048575" s="0"/>
      <c r="BJ1048575" s="0"/>
      <c r="BK1048575" s="0"/>
      <c r="BL1048575" s="0"/>
      <c r="BM1048575" s="0"/>
      <c r="BN1048575" s="0"/>
      <c r="BO1048575" s="0"/>
      <c r="BP1048575" s="0"/>
      <c r="BQ1048575" s="0"/>
      <c r="BR1048575" s="0"/>
      <c r="BS1048575" s="0"/>
      <c r="BT1048575" s="0"/>
      <c r="BU1048575" s="0"/>
      <c r="BV1048575" s="0"/>
      <c r="BW1048575" s="0"/>
      <c r="BX1048575" s="0"/>
      <c r="BY1048575" s="0"/>
      <c r="BZ1048575" s="0"/>
      <c r="CA1048575" s="0"/>
      <c r="CB1048575" s="0"/>
      <c r="CC1048575" s="0"/>
      <c r="CD1048575" s="0"/>
      <c r="CE1048575" s="0"/>
      <c r="CF1048575" s="0"/>
      <c r="CG1048575" s="0"/>
      <c r="CH1048575" s="0"/>
      <c r="CI1048575" s="0"/>
      <c r="CJ1048575" s="0"/>
      <c r="CK1048575" s="0"/>
      <c r="CL1048575" s="0"/>
      <c r="CM1048575" s="0"/>
      <c r="CN1048575" s="0"/>
      <c r="CO1048575" s="0"/>
      <c r="CP1048575" s="0"/>
      <c r="CQ1048575" s="0"/>
      <c r="CR1048575" s="0"/>
      <c r="CS1048575" s="0"/>
      <c r="CT1048575" s="0"/>
      <c r="CU1048575" s="0"/>
      <c r="CV1048575" s="0"/>
      <c r="CW1048575" s="0"/>
      <c r="CX1048575" s="0"/>
      <c r="CY1048575" s="0"/>
      <c r="CZ1048575" s="0"/>
      <c r="DA1048575" s="0"/>
      <c r="DB1048575" s="0"/>
      <c r="DC1048575" s="0"/>
      <c r="DD1048575" s="0"/>
      <c r="DE1048575" s="0"/>
      <c r="DF1048575" s="0"/>
      <c r="DG1048575" s="0"/>
      <c r="DH1048575" s="0"/>
      <c r="DI1048575" s="0"/>
      <c r="DJ1048575" s="0"/>
      <c r="DK1048575" s="0"/>
      <c r="DL1048575" s="0"/>
      <c r="DM1048575" s="0"/>
      <c r="DN1048575" s="0"/>
      <c r="DO1048575" s="0"/>
      <c r="DP1048575" s="0"/>
      <c r="DQ1048575" s="0"/>
      <c r="DR1048575" s="0"/>
      <c r="DS1048575" s="0"/>
      <c r="DT1048575" s="0"/>
      <c r="DU1048575" s="0"/>
      <c r="DV1048575" s="0"/>
      <c r="DW1048575" s="0"/>
      <c r="DX1048575" s="0"/>
      <c r="DY1048575" s="0"/>
      <c r="DZ1048575" s="0"/>
      <c r="EA1048575" s="0"/>
      <c r="EB1048575" s="0"/>
      <c r="EC1048575" s="0"/>
      <c r="ED1048575" s="0"/>
      <c r="EE1048575" s="0"/>
      <c r="EF1048575" s="0"/>
      <c r="EG1048575" s="0"/>
      <c r="EH1048575" s="0"/>
      <c r="EI1048575" s="0"/>
      <c r="EJ1048575" s="0"/>
      <c r="EK1048575" s="0"/>
      <c r="EL1048575" s="0"/>
      <c r="EM1048575" s="0"/>
      <c r="EN1048575" s="0"/>
      <c r="EO1048575" s="0"/>
      <c r="EP1048575" s="0"/>
      <c r="EQ1048575" s="0"/>
      <c r="ER1048575" s="0"/>
      <c r="ES1048575" s="0"/>
      <c r="ET1048575" s="0"/>
      <c r="EU1048575" s="0"/>
      <c r="EV1048575" s="0"/>
      <c r="EW1048575" s="0"/>
      <c r="EX1048575" s="0"/>
      <c r="EY1048575" s="0"/>
      <c r="EZ1048575" s="0"/>
      <c r="FA1048575" s="0"/>
      <c r="FB1048575" s="0"/>
      <c r="FC1048575" s="0"/>
      <c r="FD1048575" s="0"/>
      <c r="FE1048575" s="0"/>
      <c r="FF1048575" s="0"/>
      <c r="FG1048575" s="0"/>
      <c r="FH1048575" s="0"/>
      <c r="FI1048575" s="0"/>
      <c r="FJ1048575" s="0"/>
      <c r="FK1048575" s="0"/>
      <c r="FL1048575" s="0"/>
      <c r="FM1048575" s="0"/>
      <c r="FN1048575" s="0"/>
      <c r="FO1048575" s="0"/>
      <c r="FP1048575" s="0"/>
      <c r="FQ1048575" s="0"/>
      <c r="FR1048575" s="0"/>
      <c r="FS1048575" s="0"/>
      <c r="FT1048575" s="0"/>
      <c r="FU1048575" s="0"/>
      <c r="FV1048575" s="0"/>
      <c r="FW1048575" s="0"/>
      <c r="FX1048575" s="0"/>
      <c r="FY1048575" s="0"/>
      <c r="FZ1048575" s="0"/>
      <c r="GA1048575" s="0"/>
      <c r="GB1048575" s="0"/>
      <c r="GC1048575" s="0"/>
      <c r="GD1048575" s="0"/>
      <c r="GE1048575" s="0"/>
      <c r="GF1048575" s="0"/>
      <c r="GG1048575" s="0"/>
      <c r="GH1048575" s="0"/>
      <c r="GI1048575" s="0"/>
      <c r="GJ1048575" s="0"/>
      <c r="GK1048575" s="0"/>
      <c r="GL1048575" s="0"/>
      <c r="GM1048575" s="0"/>
      <c r="GN1048575" s="0"/>
      <c r="GO1048575" s="0"/>
      <c r="GP1048575" s="0"/>
      <c r="GQ1048575" s="0"/>
      <c r="GR1048575" s="0"/>
      <c r="GS1048575" s="0"/>
      <c r="GT1048575" s="0"/>
      <c r="GU1048575" s="0"/>
      <c r="GV1048575" s="0"/>
      <c r="GW1048575" s="0"/>
      <c r="GX1048575" s="0"/>
      <c r="GY1048575" s="0"/>
      <c r="GZ1048575" s="0"/>
      <c r="HA1048575" s="0"/>
      <c r="HB1048575" s="0"/>
      <c r="HC1048575" s="0"/>
      <c r="HD1048575" s="0"/>
      <c r="HE1048575" s="0"/>
      <c r="HF1048575" s="0"/>
      <c r="HG1048575" s="0"/>
      <c r="HH1048575" s="0"/>
      <c r="HI1048575" s="0"/>
      <c r="HJ1048575" s="0"/>
      <c r="HK1048575" s="0"/>
      <c r="HL1048575" s="0"/>
      <c r="HM1048575" s="0"/>
      <c r="HN1048575" s="0"/>
      <c r="HO1048575" s="0"/>
      <c r="HP1048575" s="0"/>
      <c r="HQ1048575" s="0"/>
      <c r="HR1048575" s="0"/>
      <c r="HS1048575" s="0"/>
      <c r="HT1048575" s="0"/>
      <c r="HU1048575" s="0"/>
      <c r="HV1048575" s="0"/>
      <c r="HW1048575" s="0"/>
      <c r="HX1048575" s="0"/>
      <c r="HY1048575" s="0"/>
      <c r="HZ1048575" s="0"/>
      <c r="IA1048575" s="0"/>
      <c r="IB1048575" s="0"/>
      <c r="IC1048575" s="0"/>
      <c r="ID1048575" s="0"/>
      <c r="IE1048575" s="0"/>
      <c r="IF1048575" s="0"/>
      <c r="IG1048575" s="0"/>
      <c r="IH1048575" s="0"/>
      <c r="II1048575" s="0"/>
      <c r="IJ1048575" s="0"/>
      <c r="IK1048575" s="0"/>
      <c r="IL1048575" s="0"/>
      <c r="IM1048575" s="0"/>
      <c r="IN1048575" s="0"/>
      <c r="IO1048575" s="0"/>
      <c r="IP1048575" s="0"/>
      <c r="IQ1048575" s="0"/>
      <c r="IR1048575" s="0"/>
      <c r="IS1048575" s="0"/>
      <c r="IT1048575" s="0"/>
      <c r="IU1048575" s="0"/>
      <c r="IV1048575" s="0"/>
      <c r="IW1048575" s="0"/>
    </row>
    <row r="1048576" spans="1:257">
      <c r="A1048576" s="0"/>
      <c r="B1048576" s="0"/>
      <c r="C1048576" s="0"/>
      <c r="D1048576" s="0"/>
      <c r="E1048576" s="0"/>
      <c r="F1048576" s="0"/>
      <c r="G1048576" s="0"/>
      <c r="H1048576" s="0"/>
      <c r="I1048576" s="0"/>
      <c r="J1048576" s="0"/>
      <c r="K1048576" s="10"/>
      <c r="L1048576" s="1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5" right="0.5" top="1.167" bottom="1.167" header="0.5" footer="0.5"/>
  <pageSetup blackAndWhite="0" cellComments="asDisplayed" draft="0" errors="displayed" fitToHeight="0" fitToWidth="0" orientation="landscape" pageOrder="downThenOver" paperSize="1" scale="100" useFirstPageNumber="0"/>
  <headerFooter>
    <oddHeader>&amp;C&amp;A</oddHeader>
    <oddFooter>&amp;CPage &amp;P</oddFooter>
  </headerFooter>
  <rowBreaks count="0"/>
  <colBreak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2021-11-04T16:04:34Z</dcterms:modified>
  <dcterms:created xsi:type="dcterms:W3CDTF">2020-09-10T04:42:54Z</dcterms:created>
  <cp:lastPrinted>2020-09-10T04:59:12Z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