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8870"/>
  </bookViews>
  <sheets>
    <sheet name="oresat-c3-surrogate" sheetId="1" r:id="rId1"/>
    <sheet name="Sheet1" sheetId="2" r:id="rId2"/>
  </sheets>
  <definedNames>
    <definedName name="_xlnm.Sheet_Title" localSheetId="0">"oresat-c3-surrogate"</definedName>
    <definedName name="_xlnm.Print_Area" localSheetId="0">#REF!</definedName>
    <definedName name="_xlnm.Sheet_Title" localSheetId="1">"Sheet1"</definedName>
    <definedName name="_xlnm.Print_Area" localSheetId="1">#REF!</definedName>
  </definedNames>
  <calcPr calcMode="auto" iterate="1" iterateCount="100" iterateDelta="0.0001"/>
  <webPublishing allowPng="1" css="0" codePage="1252"/>
</workbook>
</file>

<file path=xl/sharedStrings.xml><?xml version="1.0" encoding="utf-8"?>
<sst xmlns="http://schemas.openxmlformats.org/spreadsheetml/2006/main" uniqueCount="11" count="11">
  <si>
    <t>Murata</t>
  </si>
  <si>
    <t>Digi-Key</t>
  </si>
  <si>
    <t>P</t>
  </si>
  <si>
    <t>Vishay</t>
  </si>
  <si>
    <t>J?</t>
  </si>
  <si>
    <t>Adam Tech</t>
  </si>
  <si>
    <t>J3</t>
  </si>
  <si>
    <t>Phoenix Contact</t>
  </si>
  <si>
    <t>Power</t>
  </si>
  <si>
    <t>Stackpole</t>
  </si>
  <si>
    <t/>
  </si>
</sst>
</file>

<file path=xl/styles.xml><?xml version="1.0" encoding="utf-8"?>
<styleSheet xmlns="http://schemas.openxmlformats.org/spreadsheetml/2006/main">
  <numFmts count="1">
    <numFmt formatCode="_($* #,##0.00_);_($* (#,##0.00);_($* &quot;-&quot;??_);_(@_)" numFmtId="100"/>
  </numFmts>
  <fonts count="3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Calibri"/>
      <vertAlign val="baseline"/>
      <sz val="11"/>
      <strike val="0"/>
    </font>
    <font>
      <b val="1"/>
      <i val="0"/>
      <u val="none"/>
      <color rgb="FF000000"/>
      <name val="Calibri"/>
      <vertAlign val="baseline"/>
      <sz val="11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6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left" vertical="bottom" wrapText="0" shrinkToFit="0" textRotation="0" indent="0"/>
      <protection locked="1" hidden="0"/>
    </xf>
    <xf applyAlignment="1" applyBorder="1" applyFont="1" applyFill="1" applyNumberFormat="1" fontId="1" fillId="0" borderId="0" numFmtId="49" xfId="0">
      <alignment horizontal="left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4" Type="http://schemas.openxmlformats.org/officeDocument/2006/relationships/styles" Target="styles.xml"/>
  <Relationship Id="rId3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K33"/>
  <sheetViews>
    <sheetView workbookViewId="0" tabSelected="1">
      <selection activeCell="A1" sqref="A1"/>
    </sheetView>
  </sheetViews>
  <sheetFormatPr defaultRowHeight="14.4"/>
  <cols>
    <col min="1" max="1" style="1" width="5.57109375" customWidth="1"/>
    <col min="2" max="2" style="1" width="33.33203125" customWidth="1"/>
    <col min="3" max="3" style="1" width="17.88671875" bestFit="1" customWidth="1"/>
    <col min="4" max="4" style="1" width="21.44140625" bestFit="1" customWidth="1"/>
    <col min="5" max="5" style="1" width="41.14038461538462" customWidth="1"/>
    <col min="6" max="6" style="1" width="10.77734375" bestFit="1" customWidth="1"/>
    <col min="7" max="7" style="1" width="29.332031250000004" bestFit="1" customWidth="1"/>
    <col min="8" max="10" style="1" width="9.142307692307693"/>
    <col min="11" max="11" style="1" width="29.998197115384617" customWidth="1"/>
    <col min="12" max="16384" style="1" width="9.142307692307693"/>
  </cols>
  <sheetData>
    <row r="1" spans="1:11">
      <c r="A1" s="2" t="inlineStr">
        <is>
          <t>OreSat C3 Surrogate Board v1.0 BOM revision 0</t>
        </is>
      </c>
      <c r="B1" s="2"/>
      <c r="C1" s="2"/>
      <c r="D1" s="2"/>
      <c r="E1" s="2"/>
      <c r="F1" s="2"/>
      <c r="G1" s="2"/>
    </row>
    <row r="2" spans="1:11">
      <c r="A2" s="2"/>
      <c r="B2" s="2"/>
      <c r="C2" s="2"/>
      <c r="D2" s="2"/>
      <c r="E2" s="2"/>
      <c r="F2" s="2"/>
      <c r="G2" s="2"/>
    </row>
    <row r="3" spans="1:11">
      <c r="A3" s="2" t="inlineStr">
        <is>
          <t>Qty</t>
        </is>
      </c>
      <c r="B3" s="2" t="inlineStr">
        <is>
          <t>Parts</t>
        </is>
      </c>
      <c r="C3" s="2" t="inlineStr">
        <is>
          <t>MFR</t>
        </is>
      </c>
      <c r="D3" s="2" t="inlineStr">
        <is>
          <t>MPN</t>
        </is>
      </c>
      <c r="E3" s="2" t="inlineStr">
        <is>
          <t>Description</t>
        </is>
      </c>
      <c r="F3" s="2" t="inlineStr">
        <is>
          <t>DIST</t>
        </is>
      </c>
      <c r="G3" s="2" t="inlineStr">
        <is>
          <t>DPN</t>
        </is>
      </c>
      <c r="H3" s="2" t="inlineStr">
        <is>
          <t>P/NP</t>
        </is>
      </c>
      <c r="I3" s="2" t="inlineStr">
        <is>
          <t>Cost Ea</t>
        </is>
      </c>
      <c r="J3" s="2" t="inlineStr">
        <is>
          <t>Ext Cost</t>
        </is>
      </c>
      <c r="K3" s="2" t="inlineStr">
        <is>
          <t>Notes</t>
        </is>
      </c>
    </row>
    <row r="4" spans="1:11">
      <c r="A4">
        <v>2</v>
      </c>
      <c r="B4" t="inlineStr">
        <is>
          <t>C1, C2</t>
        </is>
      </c>
      <c r="C4" t="s">
        <v>0</v>
      </c>
      <c r="D4" t="inlineStr">
        <is>
          <t>GRM188R61C106MAALD</t>
        </is>
      </c>
      <c r="E4" t="inlineStr">
        <is>
          <t>CAP CER 10UF 16V X5R 0603</t>
        </is>
      </c>
      <c r="F4" t="s">
        <v>1</v>
      </c>
      <c r="G4" t="inlineStr">
        <is>
          <t>490-10729-1-ND</t>
        </is>
      </c>
      <c r="H4" t="s">
        <v>2</v>
      </c>
      <c r="I4" s="3">
        <v>0.27000000000000002</v>
      </c>
      <c r="J4" s="3">
        <f>A4*I4</f>
        <v>0.54000000000000004</v>
      </c>
    </row>
    <row r="5" spans="1:11">
      <c r="A5">
        <v>2</v>
      </c>
      <c r="B5" t="inlineStr">
        <is>
          <t>C3, C4</t>
        </is>
      </c>
      <c r="C5" t="s">
        <v>0</v>
      </c>
      <c r="D5" t="inlineStr">
        <is>
          <t>GCM188R71E105KA64J</t>
        </is>
      </c>
      <c r="E5" t="inlineStr">
        <is>
          <t>CAP CER 1UF 25V X7R 0603</t>
        </is>
      </c>
      <c r="F5" t="s">
        <v>1</v>
      </c>
      <c r="G5" t="inlineStr">
        <is>
          <t>490-GCM188R71E105KA64JCT-ND</t>
        </is>
      </c>
      <c r="H5" t="s">
        <v>2</v>
      </c>
      <c r="I5" s="3">
        <v>0.17999999999999999</v>
      </c>
      <c r="J5" s="3">
        <f>A5*I5</f>
        <v>0.35999999999999999</v>
      </c>
    </row>
    <row r="6" spans="1:11">
      <c r="A6">
        <v>1</v>
      </c>
      <c r="B6" t="inlineStr">
        <is>
          <t>D1</t>
        </is>
      </c>
      <c r="C6" t="s">
        <v>3</v>
      </c>
      <c r="D6" t="inlineStr">
        <is>
          <t>1N4151WS-E3-08</t>
        </is>
      </c>
      <c r="E6" t="inlineStr">
        <is>
          <t>DIODE GEN PURP 50V 150MA SOD323</t>
        </is>
      </c>
      <c r="F6" t="s">
        <v>1</v>
      </c>
      <c r="G6" t="inlineStr">
        <is>
          <t>112-1N4151WS-E3-08CT-ND</t>
        </is>
      </c>
      <c r="H6" t="s">
        <v>2</v>
      </c>
      <c r="I6" s="3">
        <v>0.21299999999999999</v>
      </c>
      <c r="J6" s="3">
        <f>A6*I6</f>
        <v>0.21299999999999999</v>
      </c>
    </row>
    <row r="7" spans="1:11">
      <c r="A7">
        <v>3</v>
      </c>
      <c r="B7" t="inlineStr">
        <is>
          <t>D2, D6, D7</t>
        </is>
      </c>
      <c r="C7" t="s">
        <v>3</v>
      </c>
      <c r="D7" t="inlineStr">
        <is>
          <t>SSA33L-E3/61T</t>
        </is>
      </c>
      <c r="E7" t="inlineStr">
        <is>
          <t>DIODE SCHOTTKY 30V 3A DO214AC</t>
        </is>
      </c>
      <c r="F7" t="s">
        <v>1</v>
      </c>
      <c r="G7" t="inlineStr">
        <is>
          <t>SSA33L-E3/61TGICT-ND</t>
        </is>
      </c>
      <c r="H7" t="s">
        <v>2</v>
      </c>
      <c r="I7" s="3">
        <v>0.40000000000000002</v>
      </c>
      <c r="J7" s="3">
        <f>A7*I7</f>
        <v>1.2000000000000002</v>
      </c>
    </row>
    <row r="8" spans="1:11">
      <c r="A8">
        <v>4</v>
      </c>
      <c r="B8" t="inlineStr">
        <is>
          <t>D3, D5, D10, D13</t>
        </is>
      </c>
      <c r="C8" t="inlineStr">
        <is>
          <t>Inolux</t>
        </is>
      </c>
      <c r="D8" t="inlineStr">
        <is>
          <t>IN-S63AT5G</t>
        </is>
      </c>
      <c r="E8" t="inlineStr">
        <is>
          <t>LED GREEN CLEAR 0603 SMD</t>
        </is>
      </c>
      <c r="F8" t="s">
        <v>1</v>
      </c>
      <c r="G8" t="inlineStr">
        <is>
          <t>1830-1062-1-ND</t>
        </is>
      </c>
      <c r="H8" t="s">
        <v>2</v>
      </c>
      <c r="I8" s="3">
        <v>0.28499999999999998</v>
      </c>
      <c r="J8" s="3">
        <f>A8*I8</f>
        <v>1.1399999999999999</v>
      </c>
    </row>
    <row r="9" spans="1:11">
      <c r="A9">
        <v>1</v>
      </c>
      <c r="B9" t="inlineStr">
        <is>
          <t>F1</t>
        </is>
      </c>
      <c r="C9" t="inlineStr">
        <is>
          <t>Littlefuse</t>
        </is>
      </c>
      <c r="D9" t="inlineStr">
        <is>
          <t>0287003.L</t>
        </is>
      </c>
      <c r="E9" t="inlineStr">
        <is>
          <t>FUSE AUTO 3A 32VDC BLADE</t>
        </is>
      </c>
      <c r="F9" t="s">
        <v>1</v>
      </c>
      <c r="G9" t="inlineStr">
        <is>
          <t>F11059-ND</t>
        </is>
      </c>
      <c r="H9" t="s">
        <v>2</v>
      </c>
      <c r="I9" s="3">
        <v>0.46999999999999997</v>
      </c>
      <c r="J9" s="3">
        <f>A9*I9</f>
        <v>0.46999999999999997</v>
      </c>
    </row>
    <row r="10" spans="1:11">
      <c r="A10">
        <v>1</v>
      </c>
      <c r="B10" t="s">
        <v>4</v>
      </c>
      <c r="C10" t="inlineStr">
        <is>
          <t>Keystone</t>
        </is>
      </c>
      <c r="D10" t="inlineStr">
        <is>
          <t>3550-2</t>
        </is>
      </c>
      <c r="E10" t="inlineStr">
        <is>
          <t>FUSE BLOCK BLADE 500V 15A PCB</t>
        </is>
      </c>
      <c r="F10" t="s">
        <v>1</v>
      </c>
      <c r="G10" t="inlineStr">
        <is>
          <t>36-3550-2-ND</t>
        </is>
      </c>
      <c r="H10" t="s">
        <v>2</v>
      </c>
      <c r="I10" s="3">
        <v>1.26</v>
      </c>
      <c r="J10" s="3">
        <f>A10*I10</f>
        <v>1.26</v>
      </c>
    </row>
    <row r="11" spans="1:11">
      <c r="A11">
        <v>2</v>
      </c>
      <c r="B11" t="s">
        <v>4</v>
      </c>
      <c r="C11" t="s">
        <v>5</v>
      </c>
      <c r="D11" t="inlineStr">
        <is>
          <t>PH1-05-UA</t>
        </is>
      </c>
      <c r="E11" t="inlineStr">
        <is>
          <t>CONN HEADER VERT 5POS 2.54MM</t>
        </is>
      </c>
      <c r="F11" t="s">
        <v>1</v>
      </c>
      <c r="G11" t="inlineStr">
        <is>
          <t>2057-PH1-05-UA-ND</t>
        </is>
      </c>
      <c r="H11" t="s">
        <v>2</v>
      </c>
      <c r="I11" s="3">
        <v>0.080000000000000002</v>
      </c>
      <c r="J11" s="3">
        <f>A11*I11</f>
        <v>0.16</v>
      </c>
      <c r="K11" t="inlineStr">
        <is>
          <t>Trinket connection to PCB</t>
        </is>
      </c>
    </row>
    <row r="12" spans="1:11">
      <c r="A12">
        <v>1</v>
      </c>
      <c r="B12" t="s">
        <v>4</v>
      </c>
      <c r="C12" t="inlineStr">
        <is>
          <t>Sullins</t>
        </is>
      </c>
      <c r="D12" t="inlineStr">
        <is>
          <t>PPPC071LGBN-RC</t>
        </is>
      </c>
      <c r="E12" t="inlineStr">
        <is>
          <t>CONN HDR 7POS 0.1 GOLD PCB R/A</t>
        </is>
      </c>
      <c r="F12" t="s">
        <v>1</v>
      </c>
      <c r="G12" t="inlineStr">
        <is>
          <t>S5482-ND</t>
        </is>
      </c>
      <c r="H12" t="s">
        <v>2</v>
      </c>
      <c r="I12" s="3">
        <v>0.60399999999999998</v>
      </c>
      <c r="J12" s="3">
        <f>A12*I12</f>
        <v>0.60399999999999998</v>
      </c>
      <c r="K12" t="inlineStr">
        <is>
          <t>UART connection to PCB</t>
        </is>
      </c>
    </row>
    <row r="13" spans="1:11">
      <c r="A13">
        <v>1</v>
      </c>
      <c r="B13" t="inlineStr">
        <is>
          <t>J1</t>
        </is>
      </c>
      <c r="C13" t="inlineStr">
        <is>
          <t>Samtec</t>
        </is>
      </c>
      <c r="D13" t="inlineStr">
        <is>
          <t>TFM-120-01-L-D-RA</t>
        </is>
      </c>
      <c r="E13" t="inlineStr">
        <is>
          <t>CONN HEADER R/A 40POS 1.27MM</t>
        </is>
      </c>
      <c r="F13" t="s">
        <v>1</v>
      </c>
      <c r="G13" t="inlineStr">
        <is>
          <t>SAM10145-ND </t>
        </is>
      </c>
      <c r="H13" t="s">
        <v>2</v>
      </c>
      <c r="I13" s="3">
        <v>10.119999999999999</v>
      </c>
      <c r="J13" s="3">
        <f>A13*I13</f>
        <v>10.119999999999999</v>
      </c>
      <c r="K13" t="inlineStr">
        <is>
          <t>OreSat bus connector</t>
        </is>
      </c>
    </row>
    <row r="14" spans="1:11">
      <c r="A14">
        <v>1</v>
      </c>
      <c r="B14" t="inlineStr">
        <is>
          <t>J2</t>
        </is>
      </c>
      <c r="C14" t="inlineStr">
        <is>
          <t>Molex</t>
        </is>
      </c>
      <c r="D14" t="inlineStr">
        <is>
          <t>0757570441</t>
        </is>
      </c>
      <c r="E14" t="inlineStr">
        <is>
          <t>CONN HEADER VERT 4POS 3.5MM</t>
        </is>
      </c>
      <c r="F14" t="s">
        <v>1</v>
      </c>
      <c r="G14" t="inlineStr">
        <is>
          <t>WM12840-ND</t>
        </is>
      </c>
      <c r="H14" t="s">
        <v>2</v>
      </c>
      <c r="I14" s="3">
        <v>0.60999999999999999</v>
      </c>
      <c r="J14" s="3">
        <f>A14*I14</f>
        <v>0.60999999999999999</v>
      </c>
      <c r="K14" t="inlineStr">
        <is>
          <t>CANable connection to PCB</t>
        </is>
      </c>
    </row>
    <row r="15" spans="1:11">
      <c r="A15">
        <v>1</v>
      </c>
      <c r="B15" t="s">
        <v>6</v>
      </c>
      <c r="C15" t="s">
        <v>7</v>
      </c>
      <c r="D15" t="inlineStr">
        <is>
          <t>1995499</t>
        </is>
      </c>
      <c r="E15" t="inlineStr">
        <is>
          <t>TERM BLOCK HDR 2POS 90DEG 3.5MM</t>
        </is>
      </c>
      <c r="F15" t="s">
        <v>1</v>
      </c>
      <c r="G15" t="inlineStr">
        <is>
          <t>277-6718-ND</t>
        </is>
      </c>
      <c r="H15" t="s">
        <v>2</v>
      </c>
      <c r="I15" s="3">
        <v>1.0169999999999999</v>
      </c>
      <c r="J15" s="3">
        <f>A15*I15</f>
        <v>1.0169999999999999</v>
      </c>
      <c r="K15" t="s">
        <v>8</v>
      </c>
    </row>
    <row r="16" spans="1:11">
      <c r="A16">
        <v>1</v>
      </c>
      <c r="B16" t="s">
        <v>6</v>
      </c>
      <c r="C16" t="s">
        <v>7</v>
      </c>
      <c r="D16" s="4">
        <v>1900468</v>
      </c>
      <c r="E16" t="inlineStr">
        <is>
          <t>2 Position Terminal Block Plug, Female Sockets 0.138" (3.50mm)</t>
        </is>
      </c>
      <c r="F16" t="s">
        <v>1</v>
      </c>
      <c r="G16" t="inlineStr">
        <is>
          <t>277-9008-ND</t>
        </is>
      </c>
      <c r="H16" t="s">
        <v>2</v>
      </c>
      <c r="I16" s="3">
        <v>2.6000000000000001</v>
      </c>
      <c r="J16" s="3">
        <f>A16*I16</f>
        <v>2.6000000000000001</v>
      </c>
      <c r="K16" t="s">
        <v>8</v>
      </c>
    </row>
    <row r="17" spans="1:11">
      <c r="A17">
        <v>1</v>
      </c>
      <c r="B17" t="inlineStr">
        <is>
          <t>J4</t>
        </is>
      </c>
      <c r="C17" t="inlineStr">
        <is>
          <t>CUI Devices</t>
        </is>
      </c>
      <c r="D17" t="inlineStr">
        <is>
          <t>PJ-051AH</t>
        </is>
      </c>
      <c r="E17" t="inlineStr">
        <is>
          <t>CONN PWR JACK 2X5.5MM SOLDER</t>
        </is>
      </c>
      <c r="F17" t="s">
        <v>1</v>
      </c>
      <c r="G17" t="inlineStr">
        <is>
          <t>CP-051AH-ND</t>
        </is>
      </c>
      <c r="H17" t="s">
        <v>2</v>
      </c>
      <c r="I17" s="3">
        <v>0.79900000000000004</v>
      </c>
      <c r="J17" s="3">
        <f>A17*I17</f>
        <v>0.79900000000000004</v>
      </c>
      <c r="K17" t="s">
        <v>8</v>
      </c>
    </row>
    <row r="18" spans="1:11">
      <c r="A18">
        <v>2</v>
      </c>
      <c r="B18" t="inlineStr">
        <is>
          <t>J5, J6</t>
        </is>
      </c>
      <c r="C18" t="s">
        <v>5</v>
      </c>
      <c r="D18" t="inlineStr">
        <is>
          <t>PH1RB-02-UA</t>
        </is>
      </c>
      <c r="E18" t="inlineStr">
        <is>
          <t>CONN HEADER R/A 2POS 2.54MM</t>
        </is>
      </c>
      <c r="F18" t="s">
        <v>1</v>
      </c>
      <c r="G18" t="inlineStr">
        <is>
          <t>2057-PH1RB-02-UA-ND</t>
        </is>
      </c>
      <c r="H18" t="s">
        <v>2</v>
      </c>
      <c r="I18" s="3">
        <v>0.067000000000000004</v>
      </c>
      <c r="J18" s="3">
        <f>A18*I18</f>
        <v>0.13400000000000001</v>
      </c>
      <c r="K18" t="inlineStr">
        <is>
          <t>UART jumper block</t>
        </is>
      </c>
    </row>
    <row r="19" spans="1:11">
      <c r="A19">
        <v>2</v>
      </c>
      <c r="B19" t="inlineStr">
        <is>
          <t>Q1, Q3</t>
        </is>
      </c>
      <c r="C19" t="inlineStr">
        <is>
          <t>Nexperia</t>
        </is>
      </c>
      <c r="D19" t="inlineStr">
        <is>
          <t>PMV45EN2R</t>
        </is>
      </c>
      <c r="E19" t="inlineStr">
        <is>
          <t>MOSFET N-CH 30V 4.1A TO236AB</t>
        </is>
      </c>
      <c r="F19" t="s">
        <v>1</v>
      </c>
      <c r="G19" t="inlineStr">
        <is>
          <t>1727-2307-1-ND</t>
        </is>
      </c>
      <c r="H19" t="s">
        <v>2</v>
      </c>
      <c r="I19" s="3">
        <v>0.22070000000000001</v>
      </c>
      <c r="J19" s="3">
        <f>A19*I19</f>
        <v>0.44140000000000001</v>
      </c>
    </row>
    <row r="20" spans="1:11">
      <c r="A20">
        <v>2</v>
      </c>
      <c r="B20" t="inlineStr">
        <is>
          <t>Q2, Q4</t>
        </is>
      </c>
      <c r="C20" t="inlineStr">
        <is>
          <t>Diodes Incorporated</t>
        </is>
      </c>
      <c r="D20" t="inlineStr">
        <is>
          <t>DMP3050LVT-7</t>
        </is>
      </c>
      <c r="E20" t="inlineStr">
        <is>
          <t>MOSFET P CH 30V 4.5A TSOT26</t>
        </is>
      </c>
      <c r="F20" t="s">
        <v>1</v>
      </c>
      <c r="G20" t="inlineStr">
        <is>
          <t>DMP3050LVT-7DICT-ND</t>
        </is>
      </c>
      <c r="H20" t="s">
        <v>2</v>
      </c>
      <c r="I20" s="3">
        <v>0.46200000000000002</v>
      </c>
      <c r="J20" s="3">
        <f>A20*I20</f>
        <v>0.92400000000000004</v>
      </c>
    </row>
    <row r="21" spans="1:11">
      <c r="A21">
        <v>2</v>
      </c>
      <c r="B21" t="inlineStr">
        <is>
          <t>R11, R12</t>
        </is>
      </c>
      <c r="C21" t="s">
        <v>9</v>
      </c>
      <c r="D21" t="inlineStr">
        <is>
          <t>RMCF0603FT4K70</t>
        </is>
      </c>
      <c r="E21" t="inlineStr">
        <is>
          <t>RES 4.7K OHM 1% 1/10W 0603</t>
        </is>
      </c>
      <c r="F21" t="s">
        <v>1</v>
      </c>
      <c r="G21" t="inlineStr">
        <is>
          <t>RMCF0603FT4K70CT-ND</t>
        </is>
      </c>
      <c r="H21" t="s">
        <v>2</v>
      </c>
      <c r="I21" s="3">
        <v>0.01</v>
      </c>
      <c r="J21" s="3">
        <f>A21*I21</f>
        <v>0.02</v>
      </c>
    </row>
    <row r="22" spans="1:11">
      <c r="A22">
        <v>10</v>
      </c>
      <c r="B22" t="inlineStr">
        <is>
          <t>R1, R2, R3, R5, R6, R7, R8, R9, R10, R13</t>
        </is>
      </c>
      <c r="C22" t="s">
        <v>9</v>
      </c>
      <c r="D22" t="inlineStr">
        <is>
          <t>RMCF0603FT10K0</t>
        </is>
      </c>
      <c r="E22" t="inlineStr">
        <is>
          <t>10 kOhms ±1% 0.1W, 1/10W Chip Resistor 0603 (1608 Metric) Automotive AEC-Q200 Thick Film</t>
        </is>
      </c>
      <c r="F22" t="s">
        <v>1</v>
      </c>
      <c r="G22" t="inlineStr">
        <is>
          <t>RMCF0603FT10K0CT-ND</t>
        </is>
      </c>
      <c r="H22" t="s">
        <v>2</v>
      </c>
      <c r="I22" s="3">
        <v>0.01</v>
      </c>
      <c r="J22" s="3">
        <f>A22*I22</f>
        <v>0.10000000000000001</v>
      </c>
    </row>
    <row r="23" spans="1:11">
      <c r="A23">
        <v>1</v>
      </c>
      <c r="B23" t="inlineStr">
        <is>
          <t>R4</t>
        </is>
      </c>
      <c r="C23" t="s">
        <v>9</v>
      </c>
      <c r="D23" t="inlineStr">
        <is>
          <t>RMCF0603FT23K7</t>
        </is>
      </c>
      <c r="E23" t="inlineStr">
        <is>
          <t>RES 23.7K OHM 1% 1/10W 0603</t>
        </is>
      </c>
      <c r="F23" t="s">
        <v>1</v>
      </c>
      <c r="G23" t="inlineStr">
        <is>
          <t>RMCF0603FT23K7CT-ND</t>
        </is>
      </c>
      <c r="H23" t="s">
        <v>2</v>
      </c>
      <c r="I23" s="3">
        <v>0.01</v>
      </c>
      <c r="J23" s="3">
        <f>A23*I23</f>
        <v>0.01</v>
      </c>
    </row>
    <row r="24" spans="1:11">
      <c r="A24">
        <v>2</v>
      </c>
      <c r="B24" t="inlineStr">
        <is>
          <t>SW1, SW2</t>
        </is>
      </c>
      <c r="C24" t="inlineStr">
        <is>
          <t>C&amp;K</t>
        </is>
      </c>
      <c r="D24" t="inlineStr">
        <is>
          <t>AYZ0102AGRLC</t>
        </is>
      </c>
      <c r="E24" t="inlineStr">
        <is>
          <t>SWITCH SLIDE SPDT 100MA 12V</t>
        </is>
      </c>
      <c r="F24" t="s">
        <v>1</v>
      </c>
      <c r="G24" t="inlineStr">
        <is>
          <t>401-2012-1-ND</t>
        </is>
      </c>
      <c r="H24" t="s">
        <v>2</v>
      </c>
      <c r="I24" s="3">
        <v>0.97999999999999998</v>
      </c>
      <c r="J24" s="3">
        <f>A24*I24</f>
        <v>1.96</v>
      </c>
    </row>
    <row r="25" spans="1:11">
      <c r="A25">
        <v>1</v>
      </c>
      <c r="B25" t="inlineStr">
        <is>
          <t>U1</t>
        </is>
      </c>
      <c r="C25" t="inlineStr">
        <is>
          <t>Adafruit</t>
        </is>
      </c>
      <c r="D25" t="inlineStr">
        <is>
          <t>3500</t>
        </is>
      </c>
      <c r="E25" t="inlineStr">
        <is>
          <t>TRINKET M0 ATSAMD21E18 EVAL BRD</t>
        </is>
      </c>
      <c r="F25" t="s">
        <v>1</v>
      </c>
      <c r="G25" t="inlineStr">
        <is>
          <t>1528-2361-ND</t>
        </is>
      </c>
      <c r="H25" t="s">
        <v>2</v>
      </c>
      <c r="I25" s="3">
        <v>8.9499999999999993</v>
      </c>
      <c r="J25" s="3">
        <f>A25*I25</f>
        <v>8.9499999999999993</v>
      </c>
      <c r="K25" t="inlineStr">
        <is>
          <t>USB to I2C/OPD adapter board</t>
        </is>
      </c>
    </row>
    <row r="26" spans="1:11">
      <c r="A26">
        <v>1</v>
      </c>
      <c r="B26" t="inlineStr">
        <is>
          <t>U2</t>
        </is>
      </c>
      <c r="C26" t="inlineStr">
        <is>
          <t>Seeed</t>
        </is>
      </c>
      <c r="D26" s="5" t="inlineStr">
        <is>
          <t>103990049</t>
        </is>
      </c>
      <c r="E26" t="inlineStr">
        <is>
          <t>USB TO UART 5V/3V3</t>
        </is>
      </c>
      <c r="F26" t="s">
        <v>1</v>
      </c>
      <c r="G26" t="inlineStr">
        <is>
          <t>1597-1332-ND</t>
        </is>
      </c>
      <c r="H26" t="s">
        <v>2</v>
      </c>
      <c r="I26" s="3">
        <v>7.9500000000000002</v>
      </c>
      <c r="J26" s="3">
        <f>A26*I26</f>
        <v>7.9500000000000002</v>
      </c>
      <c r="K26" t="inlineStr">
        <is>
          <t>FTDI USB to UART adapter board</t>
        </is>
      </c>
    </row>
    <row r="27" spans="1:11">
      <c r="A27">
        <v>1</v>
      </c>
      <c r="B27" t="inlineStr">
        <is>
          <t>U3</t>
        </is>
      </c>
      <c r="C27" t="inlineStr">
        <is>
          <t>Maxim</t>
        </is>
      </c>
      <c r="D27" t="inlineStr">
        <is>
          <t>MAX892LEUA+</t>
        </is>
      </c>
      <c r="E27" t="inlineStr">
        <is>
          <t>IC PWR SWITCH P-CHAN 1:1 8UMAX</t>
        </is>
      </c>
      <c r="F27" t="s">
        <v>1</v>
      </c>
      <c r="G27" t="inlineStr">
        <is>
          <t>MAX892LEUA+-ND</t>
        </is>
      </c>
      <c r="H27" t="s">
        <v>2</v>
      </c>
      <c r="I27" s="3">
        <v>4.1299999999999999</v>
      </c>
      <c r="J27" s="3">
        <f>A27*I27</f>
        <v>4.1299999999999999</v>
      </c>
    </row>
    <row r="28" spans="1:11">
      <c r="A28">
        <v>1</v>
      </c>
      <c r="B28" t="inlineStr">
        <is>
          <t>U4</t>
        </is>
      </c>
      <c r="C28" t="inlineStr">
        <is>
          <t>canable.io</t>
        </is>
      </c>
      <c r="D28" t="inlineStr">
        <is>
          <t>CANable</t>
        </is>
      </c>
      <c r="E28" t="inlineStr">
        <is>
          <t>CANable USB to CAN Adapter</t>
        </is>
      </c>
      <c r="F28" t="inlineStr">
        <is>
          <t>OPENLIGHT LABS</t>
        </is>
      </c>
      <c r="H28" t="s">
        <v>2</v>
      </c>
      <c r="I28" s="3">
        <v>29.989999999999998</v>
      </c>
      <c r="J28" s="3">
        <f>A28*I28</f>
        <v>29.989999999999998</v>
      </c>
      <c r="K28" t="inlineStr">
        <is>
          <t>CAN to USB adapter board</t>
        </is>
      </c>
    </row>
    <row r="30" spans="1:11">
      <c r="I30" t="inlineStr">
        <is>
          <t>TOTAL</t>
        </is>
      </c>
      <c r="J30" s="3">
        <f>SUM(J4:J28)</f>
        <v>75.702399999999997</v>
      </c>
    </row>
    <row r="33" spans="1:11">
      <c r="A33" t="s">
        <v>10</v>
      </c>
      <c r="B33" t="s">
        <v>10</v>
      </c>
      <c r="C33" t="s">
        <v>10</v>
      </c>
      <c r="D33" t="s">
        <v>10</v>
      </c>
      <c r="E33" t="s">
        <v>10</v>
      </c>
      <c r="F33" t="s">
        <v>10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portrait" pageOrder="downThenOver" paperSize="1" scale="100" useFirstPageNumber="0"/>
  <headerFooter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4.4"/>
  <cols>
    <col min="1" max="1" style="1" width="9.142307692307693"/>
    <col min="2" max="16384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1" scale="100" useFirstPageNumber="0"/>
  <headerFooter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1.1248</AppVersion>
  <Company/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Cesar Ordaz-Coronel</cp:lastModifiedBy>
  <dcterms:modified xsi:type="dcterms:W3CDTF">2021-11-02T09:39:33Z</dcterms:modified>
  <dcterms:created xsi:type="dcterms:W3CDTF">2015-06-05T18:17:20Z</dcterms:created>
  <dc:creator>Cesar Ordaz-Coronel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