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<sst xmlns="http://schemas.openxmlformats.org/spreadsheetml/2006/main" count="28" uniqueCount="20">
  <si>
    <t>lifter</t>
  </si>
  <si>
    <t>plate</t>
  </si>
  <si>
    <t>totol tons</t>
  </si>
  <si>
    <t>lifter mm/mt</t>
  </si>
  <si>
    <t>Plate mm/mt</t>
  </si>
  <si>
    <t>New - pixel</t>
  </si>
  <si>
    <t>New - MM</t>
  </si>
  <si>
    <t>25-Jul - pixel</t>
  </si>
  <si>
    <t>25-Jul - mm</t>
  </si>
  <si>
    <t>21-May - pixel</t>
  </si>
  <si>
    <t>21-May - mm</t>
  </si>
  <si>
    <t>22-Aug - pixel</t>
  </si>
  <si>
    <t>22-Aug - mm</t>
  </si>
  <si>
    <t>15-Sep - pixel</t>
  </si>
  <si>
    <t>15-Sep - mm</t>
  </si>
  <si>
    <t>10-Oct - pixel</t>
  </si>
  <si>
    <t>10-Oct - mm</t>
  </si>
  <si>
    <t>Processed tons</t>
  </si>
  <si>
    <t>lifter height -mm</t>
  </si>
  <si>
    <t>plate thickness - mm</t>
  </si>
</sst>
</file>

<file path=xl/styles.xml><?xml version="1.0" encoding="utf-8"?>
<styleSheet xmlns="http://schemas.openxmlformats.org/spreadsheetml/2006/main">
  <numFmts count="6">
    <numFmt numFmtId="176" formatCode="0_ "/>
    <numFmt numFmtId="43" formatCode="_-* #,##0.00_-;\-* #,##0.00_-;_-* &quot;-&quot;??_-;_-@_-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177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4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workbookViewId="0">
      <selection activeCell="F23" sqref="F23"/>
    </sheetView>
  </sheetViews>
  <sheetFormatPr defaultColWidth="9" defaultRowHeight="15" outlineLevelCol="5"/>
  <cols>
    <col min="1" max="1" width="17.2857142857143" customWidth="1"/>
    <col min="2" max="2" width="18.1428571428571" customWidth="1"/>
    <col min="3" max="3" width="23.4285714285714" customWidth="1"/>
    <col min="4" max="4" width="11.7142857142857"/>
    <col min="5" max="5" width="12.8571428571429"/>
    <col min="6" max="6" width="22.7142857142857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3">
      <c r="A2" t="s">
        <v>5</v>
      </c>
      <c r="B2">
        <v>450</v>
      </c>
      <c r="C2">
        <v>108</v>
      </c>
    </row>
    <row r="3" spans="1:3">
      <c r="A3" t="s">
        <v>6</v>
      </c>
      <c r="B3">
        <v>394</v>
      </c>
      <c r="C3">
        <v>94</v>
      </c>
    </row>
    <row r="4" spans="1:3">
      <c r="A4" t="s">
        <v>7</v>
      </c>
      <c r="B4">
        <v>330</v>
      </c>
      <c r="C4">
        <v>85</v>
      </c>
    </row>
    <row r="5" spans="1:6">
      <c r="A5" t="s">
        <v>8</v>
      </c>
      <c r="B5">
        <f>B4*B3/B2</f>
        <v>288.933333333333</v>
      </c>
      <c r="C5">
        <f>C4*C3/C2</f>
        <v>73.9814814814815</v>
      </c>
      <c r="D5">
        <v>3098864</v>
      </c>
      <c r="E5">
        <f>(B3-B5)/D5*1000000</f>
        <v>33.9048976226987</v>
      </c>
      <c r="F5">
        <f>(C3-C5)/D5*1000000</f>
        <v>6.45995387939533</v>
      </c>
    </row>
    <row r="6" spans="1:3">
      <c r="A6" t="s">
        <v>9</v>
      </c>
      <c r="B6">
        <v>422</v>
      </c>
      <c r="C6">
        <v>97</v>
      </c>
    </row>
    <row r="7" spans="1:6">
      <c r="A7" t="s">
        <v>10</v>
      </c>
      <c r="B7">
        <f>B6*B3/B2</f>
        <v>369.484444444444</v>
      </c>
      <c r="C7">
        <v>89</v>
      </c>
      <c r="D7" s="1">
        <v>798812</v>
      </c>
      <c r="E7">
        <f>(B3-B7)/D7*1000000</f>
        <v>30.6900191228419</v>
      </c>
      <c r="F7">
        <f>(C3-C7)/D7*1000000</f>
        <v>6.25929505315393</v>
      </c>
    </row>
    <row r="8" spans="1:3">
      <c r="A8" t="s">
        <v>11</v>
      </c>
      <c r="B8">
        <v>305</v>
      </c>
      <c r="C8">
        <v>76</v>
      </c>
    </row>
    <row r="9" spans="1:3">
      <c r="A9" t="s">
        <v>12</v>
      </c>
      <c r="B9" s="2">
        <f>B8*B3/B2</f>
        <v>267.044444444444</v>
      </c>
      <c r="C9" s="2">
        <f>C8*C3/C2</f>
        <v>66.1481481481482</v>
      </c>
    </row>
    <row r="11" spans="1:3">
      <c r="A11" t="s">
        <v>5</v>
      </c>
      <c r="B11">
        <v>672</v>
      </c>
      <c r="C11">
        <v>162</v>
      </c>
    </row>
    <row r="12" spans="1:3">
      <c r="A12" t="s">
        <v>6</v>
      </c>
      <c r="B12">
        <v>394</v>
      </c>
      <c r="C12">
        <v>94</v>
      </c>
    </row>
    <row r="13" spans="1:3">
      <c r="A13" t="s">
        <v>11</v>
      </c>
      <c r="B13">
        <v>406</v>
      </c>
      <c r="C13">
        <v>115</v>
      </c>
    </row>
    <row r="14" spans="1:3">
      <c r="A14" t="s">
        <v>12</v>
      </c>
      <c r="B14">
        <f>B13*B12/B11</f>
        <v>238.041666666667</v>
      </c>
      <c r="C14">
        <f>C13*C12/C11</f>
        <v>66.7283950617284</v>
      </c>
    </row>
    <row r="16" spans="1:3">
      <c r="A16" t="s">
        <v>5</v>
      </c>
      <c r="B16">
        <v>673</v>
      </c>
      <c r="C16">
        <v>428</v>
      </c>
    </row>
    <row r="17" spans="1:3">
      <c r="A17" t="s">
        <v>6</v>
      </c>
      <c r="B17">
        <v>394</v>
      </c>
      <c r="C17">
        <v>94</v>
      </c>
    </row>
    <row r="18" spans="1:3">
      <c r="A18" t="s">
        <v>13</v>
      </c>
      <c r="B18">
        <v>304</v>
      </c>
      <c r="C18">
        <v>250</v>
      </c>
    </row>
    <row r="19" spans="1:3">
      <c r="A19" t="s">
        <v>14</v>
      </c>
      <c r="B19">
        <f>B18*B17/B16</f>
        <v>177.973254086181</v>
      </c>
      <c r="C19">
        <f>C18*C17/C16</f>
        <v>54.9065420560748</v>
      </c>
    </row>
    <row r="22" spans="1:3">
      <c r="A22" t="s">
        <v>5</v>
      </c>
      <c r="B22">
        <v>673</v>
      </c>
      <c r="C22">
        <v>430</v>
      </c>
    </row>
    <row r="23" spans="1:3">
      <c r="A23" t="s">
        <v>6</v>
      </c>
      <c r="B23">
        <v>394</v>
      </c>
      <c r="C23">
        <v>94</v>
      </c>
    </row>
    <row r="24" spans="1:3">
      <c r="A24" t="s">
        <v>15</v>
      </c>
      <c r="B24">
        <v>253</v>
      </c>
      <c r="C24">
        <v>206</v>
      </c>
    </row>
    <row r="25" spans="1:3">
      <c r="A25" t="s">
        <v>16</v>
      </c>
      <c r="B25">
        <f>B24*B23/B22</f>
        <v>148.115898959881</v>
      </c>
      <c r="C25">
        <f>C24*C23/C22</f>
        <v>45.0325581395349</v>
      </c>
    </row>
    <row r="29" spans="1:3">
      <c r="A29" t="s">
        <v>17</v>
      </c>
      <c r="B29" t="s">
        <v>18</v>
      </c>
      <c r="C29" t="s">
        <v>19</v>
      </c>
    </row>
    <row r="30" spans="1:3">
      <c r="A30">
        <v>0</v>
      </c>
      <c r="B30">
        <f>B3</f>
        <v>394</v>
      </c>
      <c r="C30">
        <f>C3</f>
        <v>94</v>
      </c>
    </row>
    <row r="31" spans="1:3">
      <c r="A31">
        <f>D7/1000000</f>
        <v>0.798812</v>
      </c>
      <c r="B31" s="3">
        <f>B7</f>
        <v>369.484444444444</v>
      </c>
      <c r="C31">
        <f>C7</f>
        <v>89</v>
      </c>
    </row>
    <row r="32" spans="1:3">
      <c r="A32">
        <f>D5/1000000</f>
        <v>3.098864</v>
      </c>
      <c r="B32" s="3">
        <f>B5</f>
        <v>288.933333333333</v>
      </c>
      <c r="C32">
        <f>C5</f>
        <v>73.9814814814815</v>
      </c>
    </row>
    <row r="33" spans="1:3">
      <c r="A33">
        <v>4.332</v>
      </c>
      <c r="B33" s="2">
        <f>B9</f>
        <v>267.044444444444</v>
      </c>
      <c r="C33" s="2">
        <f>C9</f>
        <v>66.1481481481482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Chen</dc:creator>
  <cp:lastModifiedBy>Wei Chen</cp:lastModifiedBy>
  <dcterms:created xsi:type="dcterms:W3CDTF">2015-06-05T18:17:00Z</dcterms:created>
  <dcterms:modified xsi:type="dcterms:W3CDTF">2022-10-12T07:46:37Z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8B5F4E5446854ECC9BDF4FFAFEEE265B</vt:lpwstr>
  </property>
  <property fmtid="{D5CDD505-2E9C-101B-9397-08002B2CF9AE}" pid="3" name="KSOProductBuildVer">
    <vt:lpwstr>1033-11.2.0.11341</vt:lpwstr>
  </property>
</Properties>
</file>