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нс\Downloads\универ\физика\"/>
    </mc:Choice>
  </mc:AlternateContent>
  <xr:revisionPtr revIDLastSave="0" documentId="8_{4E296817-CAFF-4AFC-A3B6-3EBD5AF91942}" xr6:coauthVersionLast="47" xr6:coauthVersionMax="47" xr10:uidLastSave="{00000000-0000-0000-0000-000000000000}"/>
  <bookViews>
    <workbookView xWindow="-108" yWindow="-108" windowWidth="23256" windowHeight="12576" xr2:uid="{2CAB282E-C4FC-4F6E-9987-D3E584C7AE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I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" i="1"/>
</calcChain>
</file>

<file path=xl/sharedStrings.xml><?xml version="1.0" encoding="utf-8"?>
<sst xmlns="http://schemas.openxmlformats.org/spreadsheetml/2006/main" count="16" uniqueCount="16">
  <si>
    <t>Rm</t>
  </si>
  <si>
    <t>T</t>
  </si>
  <si>
    <t>2Ui</t>
  </si>
  <si>
    <t>2Ui+n</t>
  </si>
  <si>
    <t>n</t>
  </si>
  <si>
    <t>lyambda</t>
  </si>
  <si>
    <t>Q</t>
  </si>
  <si>
    <t>R</t>
  </si>
  <si>
    <t>L</t>
  </si>
  <si>
    <t>C</t>
  </si>
  <si>
    <t>Tэксп</t>
  </si>
  <si>
    <t>Tтеор</t>
  </si>
  <si>
    <t>omega</t>
  </si>
  <si>
    <t>C, мкФ</t>
  </si>
  <si>
    <r>
      <t>T</t>
    </r>
    <r>
      <rPr>
        <vertAlign val="subscript"/>
        <sz val="14"/>
        <color theme="1"/>
        <rFont val="Times New Roman"/>
        <family val="1"/>
        <charset val="204"/>
      </rPr>
      <t>эскп</t>
    </r>
    <r>
      <rPr>
        <sz val="14"/>
        <color theme="1"/>
        <rFont val="Times New Roman"/>
        <family val="1"/>
        <charset val="204"/>
      </rPr>
      <t>, мкс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</si>
  <si>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теор</t>
    </r>
    <r>
      <rPr>
        <sz val="14"/>
        <color theme="1"/>
        <rFont val="Times New Roman"/>
        <family val="1"/>
        <charset val="204"/>
      </rPr>
      <t>, мкс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</si>
</sst>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right" vertical="center" wrapText="1"/>
    </xf>
    <xf numFmtId="0" fontId="2" fillId="2" borderId="3" xfId="0" applyFont="1" applyFill="1" applyBorder="1"/>
    <xf numFmtId="0" fontId="2" fillId="3" borderId="3" xfId="0" applyFont="1" applyFill="1" applyBorder="1"/>
    <xf numFmtId="0" fontId="3" fillId="3" borderId="3" xfId="0" applyFont="1" applyFill="1" applyBorder="1" applyAlignment="1">
      <alignment horizontal="right" vertical="center" wrapText="1"/>
    </xf>
    <xf numFmtId="0" fontId="2" fillId="5" borderId="3" xfId="0" applyFont="1" applyFill="1" applyBorder="1"/>
    <xf numFmtId="0" fontId="2" fillId="5" borderId="4" xfId="0" applyFont="1" applyFill="1" applyBorder="1"/>
    <xf numFmtId="0" fontId="3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/>
    <xf numFmtId="0" fontId="2" fillId="0" borderId="0" xfId="0" applyFont="1" applyBorder="1"/>
    <xf numFmtId="0" fontId="2" fillId="4" borderId="6" xfId="0" applyFont="1" applyFill="1" applyBorder="1"/>
    <xf numFmtId="0" fontId="2" fillId="4" borderId="7" xfId="0" applyFont="1" applyFill="1" applyBorder="1"/>
    <xf numFmtId="169" fontId="2" fillId="3" borderId="3" xfId="0" applyNumberFormat="1" applyFont="1" applyFill="1" applyBorder="1"/>
    <xf numFmtId="2" fontId="2" fillId="3" borderId="3" xfId="0" applyNumberFormat="1" applyFont="1" applyFill="1" applyBorder="1"/>
    <xf numFmtId="0" fontId="2" fillId="0" borderId="8" xfId="0" applyFont="1" applyFill="1" applyBorder="1"/>
    <xf numFmtId="0" fontId="0" fillId="0" borderId="0" xfId="0" applyFill="1"/>
    <xf numFmtId="169" fontId="0" fillId="0" borderId="0" xfId="0" applyNumberFormat="1" applyFill="1"/>
    <xf numFmtId="2" fontId="2" fillId="0" borderId="0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λ(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-25000">
                <a:effectLst/>
              </a:rPr>
              <a:t>m</a:t>
            </a:r>
            <a:r>
              <a:rPr lang="ru-RU" sz="1400" b="0" i="0" u="none" strike="noStrike" baseline="0">
                <a:effectLst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cat>
          <c:val>
            <c:numRef>
              <c:f>Лист1!$F$2:$F$34</c:f>
              <c:numCache>
                <c:formatCode>0.000</c:formatCode>
                <c:ptCount val="33"/>
                <c:pt idx="0">
                  <c:v>0.35362398689508751</c:v>
                </c:pt>
                <c:pt idx="1">
                  <c:v>0.34657359027997264</c:v>
                </c:pt>
                <c:pt idx="2">
                  <c:v>0.3136575588550416</c:v>
                </c:pt>
                <c:pt idx="3">
                  <c:v>0.39459003233613887</c:v>
                </c:pt>
                <c:pt idx="4">
                  <c:v>0.40038892237615531</c:v>
                </c:pt>
                <c:pt idx="5">
                  <c:v>0.36545977349446535</c:v>
                </c:pt>
                <c:pt idx="6">
                  <c:v>0.4479115822336982</c:v>
                </c:pt>
                <c:pt idx="7">
                  <c:v>0.44210120866132724</c:v>
                </c:pt>
                <c:pt idx="8">
                  <c:v>0.39465419200394863</c:v>
                </c:pt>
                <c:pt idx="9">
                  <c:v>0.42543115530185405</c:v>
                </c:pt>
                <c:pt idx="10">
                  <c:v>0.49430569672689051</c:v>
                </c:pt>
                <c:pt idx="11">
                  <c:v>0.42899560551835858</c:v>
                </c:pt>
                <c:pt idx="12">
                  <c:v>0.55274269220117744</c:v>
                </c:pt>
                <c:pt idx="13">
                  <c:v>0.54930614433405489</c:v>
                </c:pt>
                <c:pt idx="14">
                  <c:v>0.47957308026188628</c:v>
                </c:pt>
                <c:pt idx="15">
                  <c:v>0.63237332829529369</c:v>
                </c:pt>
                <c:pt idx="16">
                  <c:v>0.60198640216296806</c:v>
                </c:pt>
                <c:pt idx="17">
                  <c:v>0.51082562376599072</c:v>
                </c:pt>
                <c:pt idx="18">
                  <c:v>0.61527556349944357</c:v>
                </c:pt>
                <c:pt idx="19">
                  <c:v>0.66750053336616999</c:v>
                </c:pt>
                <c:pt idx="20">
                  <c:v>0.64185388617239469</c:v>
                </c:pt>
                <c:pt idx="21">
                  <c:v>0.648636716351771</c:v>
                </c:pt>
                <c:pt idx="22">
                  <c:v>0.6790617420765972</c:v>
                </c:pt>
                <c:pt idx="23">
                  <c:v>0.664976303593249</c:v>
                </c:pt>
                <c:pt idx="24">
                  <c:v>0.70340440011552974</c:v>
                </c:pt>
                <c:pt idx="25">
                  <c:v>0.70853300989332202</c:v>
                </c:pt>
                <c:pt idx="26">
                  <c:v>0.72391883922669875</c:v>
                </c:pt>
                <c:pt idx="27">
                  <c:v>0.76752836433134863</c:v>
                </c:pt>
                <c:pt idx="28">
                  <c:v>0.727643616303421</c:v>
                </c:pt>
                <c:pt idx="29">
                  <c:v>0.76214005204689672</c:v>
                </c:pt>
                <c:pt idx="30">
                  <c:v>0.8796857765384194</c:v>
                </c:pt>
                <c:pt idx="31">
                  <c:v>0.86138329887055176</c:v>
                </c:pt>
                <c:pt idx="32">
                  <c:v>0.84729786038720367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9BF-8A15-29C01E73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12024"/>
        <c:axId val="298208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Лист1!$K$2:$K$12</c15:sqref>
                        </c15:formulaRef>
                      </c:ext>
                    </c:extLst>
                    <c:numCache>
                      <c:formatCode>0.000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67-49BF-8A15-29C01E737271}"/>
                  </c:ext>
                </c:extLst>
              </c15:ser>
            </c15:filteredLineSeries>
          </c:ext>
        </c:extLst>
      </c:lineChart>
      <c:catAx>
        <c:axId val="2982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08416"/>
        <c:crosses val="autoZero"/>
        <c:auto val="1"/>
        <c:lblAlgn val="ctr"/>
        <c:lblOffset val="100"/>
        <c:noMultiLvlLbl val="0"/>
      </c:catAx>
      <c:valAx>
        <c:axId val="2982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1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</a:t>
            </a:r>
            <a:r>
              <a:rPr lang="en-US" sz="1400" b="0" i="0" u="none" strike="noStrike" baseline="0">
                <a:effectLst/>
              </a:rPr>
              <a:t>R</a:t>
            </a:r>
            <a:r>
              <a:rPr lang="en-US" sz="1400" b="0" i="0" u="none" strike="noStrike" baseline="-25000">
                <a:effectLst/>
              </a:rPr>
              <a:t>m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300</c:v>
                </c:pt>
                <c:pt idx="35">
                  <c:v>400</c:v>
                </c:pt>
              </c:numCache>
            </c:numRef>
          </c:cat>
          <c:val>
            <c:numRef>
              <c:f>Лист1!$G$2:$G$37</c:f>
              <c:numCache>
                <c:formatCode>0.00</c:formatCode>
                <c:ptCount val="36"/>
                <c:pt idx="0">
                  <c:v>12.386565261795665</c:v>
                </c:pt>
                <c:pt idx="1">
                  <c:v>12.56</c:v>
                </c:pt>
                <c:pt idx="2">
                  <c:v>13.477079365079366</c:v>
                </c:pt>
                <c:pt idx="3">
                  <c:v>11.506406062459909</c:v>
                </c:pt>
                <c:pt idx="4">
                  <c:v>11.397037037037039</c:v>
                </c:pt>
                <c:pt idx="5">
                  <c:v>12.111068273092366</c:v>
                </c:pt>
                <c:pt idx="6">
                  <c:v>10.612973327827731</c:v>
                </c:pt>
                <c:pt idx="7">
                  <c:v>10.699259259259261</c:v>
                </c:pt>
                <c:pt idx="8">
                  <c:v>11.505177489177493</c:v>
                </c:pt>
                <c:pt idx="9">
                  <c:v>10.960750373605659</c:v>
                </c:pt>
                <c:pt idx="10">
                  <c:v>10.001481481481482</c:v>
                </c:pt>
                <c:pt idx="11">
                  <c:v>10.903023474178401</c:v>
                </c:pt>
                <c:pt idx="12">
                  <c:v>9.3878488237707742</c:v>
                </c:pt>
                <c:pt idx="13">
                  <c:v>9.42</c:v>
                </c:pt>
                <c:pt idx="14">
                  <c:v>10.181911764705882</c:v>
                </c:pt>
                <c:pt idx="15">
                  <c:v>8.7503059483343915</c:v>
                </c:pt>
                <c:pt idx="16">
                  <c:v>8.9714285714285715</c:v>
                </c:pt>
                <c:pt idx="17">
                  <c:v>9.8125</c:v>
                </c:pt>
                <c:pt idx="18">
                  <c:v>8.8717046761066349</c:v>
                </c:pt>
                <c:pt idx="19">
                  <c:v>8.5228571428571431</c:v>
                </c:pt>
                <c:pt idx="20">
                  <c:v>8.6861302681992338</c:v>
                </c:pt>
                <c:pt idx="21">
                  <c:v>8.6415186386170522</c:v>
                </c:pt>
                <c:pt idx="22">
                  <c:v>8.453846153846154</c:v>
                </c:pt>
                <c:pt idx="23">
                  <c:v>8.5382907880133203</c:v>
                </c:pt>
                <c:pt idx="24">
                  <c:v>8.3170395907390127</c:v>
                </c:pt>
                <c:pt idx="25">
                  <c:v>8.2896000000000001</c:v>
                </c:pt>
                <c:pt idx="26">
                  <c:v>8.2099879951980803</c:v>
                </c:pt>
                <c:pt idx="27">
                  <c:v>8.0045219839302071</c:v>
                </c:pt>
                <c:pt idx="28">
                  <c:v>8.1913043478260885</c:v>
                </c:pt>
                <c:pt idx="29">
                  <c:v>8.0284090909090917</c:v>
                </c:pt>
                <c:pt idx="30">
                  <c:v>7.5859429860157261</c:v>
                </c:pt>
                <c:pt idx="31">
                  <c:v>7.6452173913043486</c:v>
                </c:pt>
                <c:pt idx="32">
                  <c:v>7.6930000000000005</c:v>
                </c:pt>
                <c:pt idx="33">
                  <c:v>6.698666666666667</c:v>
                </c:pt>
                <c:pt idx="34">
                  <c:v>6.3796825396825403</c:v>
                </c:pt>
                <c:pt idx="35">
                  <c:v>6.295739348370927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2-411B-BC6E-61D6816B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72720"/>
        <c:axId val="401573048"/>
      </c:lineChart>
      <c:catAx>
        <c:axId val="4015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73048"/>
        <c:crosses val="autoZero"/>
        <c:auto val="1"/>
        <c:lblAlgn val="ctr"/>
        <c:lblOffset val="100"/>
        <c:noMultiLvlLbl val="0"/>
      </c:catAx>
      <c:valAx>
        <c:axId val="4015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Т(С)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Эксп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Лист1!$F$42:$F$45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cat>
          <c:val>
            <c:numRef>
              <c:f>Лист1!$G$42:$G$45</c:f>
              <c:numCache>
                <c:formatCode>General</c:formatCode>
                <c:ptCount val="4"/>
                <c:pt idx="0">
                  <c:v>0.9</c:v>
                </c:pt>
                <c:pt idx="1">
                  <c:v>1.1000000000000001</c:v>
                </c:pt>
                <c:pt idx="2">
                  <c:v>1.3</c:v>
                </c:pt>
                <c:pt idx="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429-93E1-59B7FE6E078F}"/>
            </c:ext>
          </c:extLst>
        </c:ser>
        <c:ser>
          <c:idx val="1"/>
          <c:order val="1"/>
          <c:tx>
            <c:v>Теор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Лист1!$H$42:$H$45</c:f>
              <c:numCache>
                <c:formatCode>General</c:formatCode>
                <c:ptCount val="4"/>
                <c:pt idx="0">
                  <c:v>0.93</c:v>
                </c:pt>
                <c:pt idx="1">
                  <c:v>1.1399999999999999</c:v>
                </c:pt>
                <c:pt idx="2">
                  <c:v>1.32</c:v>
                </c:pt>
                <c:pt idx="3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3-4429-93E1-59B7FE6E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82904"/>
        <c:axId val="402586184"/>
      </c:lineChart>
      <c:catAx>
        <c:axId val="4025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86184"/>
        <c:crosses val="autoZero"/>
        <c:auto val="1"/>
        <c:lblAlgn val="ctr"/>
        <c:lblOffset val="100"/>
        <c:noMultiLvlLbl val="0"/>
      </c:catAx>
      <c:valAx>
        <c:axId val="402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8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512859</xdr:colOff>
      <xdr:row>0</xdr:row>
      <xdr:rowOff>172297</xdr:rowOff>
    </xdr:from>
    <xdr:to>
      <xdr:col>25</xdr:col>
      <xdr:colOff>442672</xdr:colOff>
      <xdr:row>15</xdr:row>
      <xdr:rowOff>175548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927F85-C1BC-45E7-8954-E1B20864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14</xdr:row>
      <xdr:rowOff>157163</xdr:rowOff>
    </xdr:from>
    <xdr:to>
      <xdr:col>18</xdr:col>
      <xdr:colOff>209550</xdr:colOff>
      <xdr:row>28</xdr:row>
      <xdr:rowOff>100013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32E86B-CE8C-48C1-A3EC-25D65979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103323</xdr:colOff>
      <xdr:row>33</xdr:row>
      <xdr:rowOff>81366</xdr:rowOff>
    </xdr:from>
    <xdr:to>
      <xdr:col>17</xdr:col>
      <xdr:colOff>426204</xdr:colOff>
      <xdr:row>44</xdr:row>
      <xdr:rowOff>202770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495C65-E72B-4CA8-84E6-F9D7AA9C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C083-8C42-4C0C-8BEE-15362001A25B}">
  <dimension ref="A1:K45"/>
  <sheetViews>
    <sheetView tabSelected="1" topLeftCell="C31" zoomScale="118" zoomScaleNormal="130" workbookViewId="0">
      <selection activeCell="T39" sqref="T39"/>
    </sheetView>
  </sheetViews>
  <sheetFormatPr defaultRowHeight="14.4" x14ac:dyDescent="0.3"/>
  <sheetData>
    <row r="1" spans="1:1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/>
      <c r="K1" s="14"/>
    </row>
    <row r="2" spans="1:11" ht="15.6" x14ac:dyDescent="0.3">
      <c r="A2" s="3">
        <v>0</v>
      </c>
      <c r="B2" s="3">
        <v>0.9</v>
      </c>
      <c r="C2" s="3">
        <v>5.2</v>
      </c>
      <c r="D2" s="4">
        <v>1.8</v>
      </c>
      <c r="E2" s="4">
        <v>3</v>
      </c>
      <c r="F2" s="12">
        <f>(1/E2)*LN(C2/D2)</f>
        <v>0.35362398689508751</v>
      </c>
      <c r="G2" s="13">
        <f>2*3.14/(1-EXP(-2*F2))</f>
        <v>12.386565261795665</v>
      </c>
      <c r="H2" s="3">
        <f>A2+18.18</f>
        <v>18.18</v>
      </c>
      <c r="I2" s="13">
        <f>(0.022*3.14*3.14*H2*H2*10*0.001)/(F2*F2)</f>
        <v>5.7330575616507762</v>
      </c>
      <c r="J2" s="15"/>
      <c r="K2" s="16"/>
    </row>
    <row r="3" spans="1:11" ht="15.6" x14ac:dyDescent="0.3">
      <c r="A3" s="3">
        <v>0</v>
      </c>
      <c r="B3" s="3">
        <f>B2</f>
        <v>0.9</v>
      </c>
      <c r="C3" s="3">
        <v>5.2</v>
      </c>
      <c r="D3" s="4">
        <v>2.6</v>
      </c>
      <c r="E3" s="4">
        <v>2</v>
      </c>
      <c r="F3" s="12">
        <f t="shared" ref="F3:F37" si="0">(1/E3)*LN(C3/D3)</f>
        <v>0.34657359027997264</v>
      </c>
      <c r="G3" s="13">
        <f t="shared" ref="G3:G37" si="1">2*3.14/(1-EXP(-2*F3))</f>
        <v>12.56</v>
      </c>
      <c r="H3" s="3">
        <f t="shared" ref="H3:H37" si="2">A3+18.18</f>
        <v>18.18</v>
      </c>
      <c r="I3" s="13">
        <f t="shared" ref="I3:I37" si="3">(0.022*3.14*3.14*H3*H3*10*0.001)/(F3*F3)</f>
        <v>5.9686869868266257</v>
      </c>
      <c r="J3" s="15"/>
      <c r="K3" s="16"/>
    </row>
    <row r="4" spans="1:11" ht="15.6" x14ac:dyDescent="0.3">
      <c r="A4" s="3">
        <v>0</v>
      </c>
      <c r="B4" s="3">
        <f t="shared" ref="B4:B37" si="4">B3</f>
        <v>0.9</v>
      </c>
      <c r="C4" s="3">
        <v>5.2</v>
      </c>
      <c r="D4" s="4">
        <v>3.8</v>
      </c>
      <c r="E4" s="4">
        <v>1</v>
      </c>
      <c r="F4" s="12">
        <f t="shared" si="0"/>
        <v>0.3136575588550416</v>
      </c>
      <c r="G4" s="13">
        <f t="shared" si="1"/>
        <v>13.477079365079366</v>
      </c>
      <c r="H4" s="3">
        <f t="shared" si="2"/>
        <v>18.18</v>
      </c>
      <c r="I4" s="13">
        <f t="shared" si="3"/>
        <v>7.2871585464385253</v>
      </c>
      <c r="J4" s="15"/>
      <c r="K4" s="16"/>
    </row>
    <row r="5" spans="1:11" ht="15.6" x14ac:dyDescent="0.3">
      <c r="A5" s="3">
        <v>10</v>
      </c>
      <c r="B5" s="3">
        <f t="shared" si="4"/>
        <v>0.9</v>
      </c>
      <c r="C5" s="3">
        <v>4.9000000000000004</v>
      </c>
      <c r="D5" s="4">
        <v>1.5</v>
      </c>
      <c r="E5" s="4">
        <v>3</v>
      </c>
      <c r="F5" s="12">
        <f t="shared" si="0"/>
        <v>0.39459003233613887</v>
      </c>
      <c r="G5" s="13">
        <f t="shared" si="1"/>
        <v>11.506406062459909</v>
      </c>
      <c r="H5" s="3">
        <f t="shared" si="2"/>
        <v>28.18</v>
      </c>
      <c r="I5" s="13">
        <f t="shared" si="3"/>
        <v>11.062969973797413</v>
      </c>
      <c r="J5" s="15"/>
      <c r="K5" s="16"/>
    </row>
    <row r="6" spans="1:11" ht="15.6" x14ac:dyDescent="0.3">
      <c r="A6" s="3">
        <v>10</v>
      </c>
      <c r="B6" s="3">
        <f t="shared" si="4"/>
        <v>0.9</v>
      </c>
      <c r="C6" s="3">
        <v>4.9000000000000004</v>
      </c>
      <c r="D6" s="4">
        <v>2.2000000000000002</v>
      </c>
      <c r="E6" s="4">
        <v>2</v>
      </c>
      <c r="F6" s="12">
        <f t="shared" si="0"/>
        <v>0.40038892237615531</v>
      </c>
      <c r="G6" s="13">
        <f t="shared" si="1"/>
        <v>11.397037037037039</v>
      </c>
      <c r="H6" s="3">
        <f t="shared" si="2"/>
        <v>28.18</v>
      </c>
      <c r="I6" s="13">
        <f t="shared" si="3"/>
        <v>10.744837404763746</v>
      </c>
      <c r="J6" s="15"/>
      <c r="K6" s="16"/>
    </row>
    <row r="7" spans="1:11" ht="15.6" x14ac:dyDescent="0.3">
      <c r="A7" s="3">
        <v>10</v>
      </c>
      <c r="B7" s="3">
        <f t="shared" si="4"/>
        <v>0.9</v>
      </c>
      <c r="C7" s="3">
        <v>4.9000000000000004</v>
      </c>
      <c r="D7" s="4">
        <v>3.4</v>
      </c>
      <c r="E7" s="4">
        <v>1</v>
      </c>
      <c r="F7" s="12">
        <f t="shared" si="0"/>
        <v>0.36545977349446535</v>
      </c>
      <c r="G7" s="13">
        <f t="shared" si="1"/>
        <v>12.111068273092366</v>
      </c>
      <c r="H7" s="3">
        <f t="shared" si="2"/>
        <v>28.18</v>
      </c>
      <c r="I7" s="13">
        <f t="shared" si="3"/>
        <v>12.89688398379162</v>
      </c>
      <c r="J7" s="15"/>
      <c r="K7" s="16"/>
    </row>
    <row r="8" spans="1:11" ht="15.6" x14ac:dyDescent="0.3">
      <c r="A8" s="3">
        <v>20</v>
      </c>
      <c r="B8" s="3">
        <f t="shared" si="4"/>
        <v>0.9</v>
      </c>
      <c r="C8" s="3">
        <v>4.5999999999999996</v>
      </c>
      <c r="D8" s="4">
        <v>1.2</v>
      </c>
      <c r="E8" s="4">
        <v>3</v>
      </c>
      <c r="F8" s="12">
        <f t="shared" si="0"/>
        <v>0.4479115822336982</v>
      </c>
      <c r="G8" s="13">
        <f t="shared" si="1"/>
        <v>10.612973327827731</v>
      </c>
      <c r="H8" s="3">
        <f t="shared" si="2"/>
        <v>38.18</v>
      </c>
      <c r="I8" s="13">
        <f t="shared" si="3"/>
        <v>15.760472722863364</v>
      </c>
      <c r="J8" s="15"/>
      <c r="K8" s="16"/>
    </row>
    <row r="9" spans="1:11" ht="15.6" x14ac:dyDescent="0.3">
      <c r="A9" s="3">
        <v>20</v>
      </c>
      <c r="B9" s="3">
        <f t="shared" si="4"/>
        <v>0.9</v>
      </c>
      <c r="C9" s="3">
        <v>4.5999999999999996</v>
      </c>
      <c r="D9" s="4">
        <v>1.9</v>
      </c>
      <c r="E9" s="4">
        <v>2</v>
      </c>
      <c r="F9" s="12">
        <f t="shared" si="0"/>
        <v>0.44210120866132724</v>
      </c>
      <c r="G9" s="13">
        <f t="shared" si="1"/>
        <v>10.699259259259261</v>
      </c>
      <c r="H9" s="3">
        <f t="shared" si="2"/>
        <v>38.18</v>
      </c>
      <c r="I9" s="13">
        <f t="shared" si="3"/>
        <v>16.177463202101258</v>
      </c>
      <c r="J9" s="15"/>
      <c r="K9" s="16"/>
    </row>
    <row r="10" spans="1:11" ht="15.6" x14ac:dyDescent="0.3">
      <c r="A10" s="3">
        <v>20</v>
      </c>
      <c r="B10" s="3">
        <f t="shared" si="4"/>
        <v>0.9</v>
      </c>
      <c r="C10" s="3">
        <v>4.5999999999999996</v>
      </c>
      <c r="D10" s="4">
        <v>3.1</v>
      </c>
      <c r="E10" s="4">
        <v>1</v>
      </c>
      <c r="F10" s="12">
        <f t="shared" si="0"/>
        <v>0.39465419200394863</v>
      </c>
      <c r="G10" s="13">
        <f t="shared" si="1"/>
        <v>11.505177489177493</v>
      </c>
      <c r="H10" s="3">
        <f t="shared" si="2"/>
        <v>38.18</v>
      </c>
      <c r="I10" s="13">
        <f t="shared" si="3"/>
        <v>20.301138057690078</v>
      </c>
      <c r="J10" s="15"/>
      <c r="K10" s="16"/>
    </row>
    <row r="11" spans="1:11" ht="15.6" x14ac:dyDescent="0.3">
      <c r="A11" s="3">
        <v>30</v>
      </c>
      <c r="B11" s="3">
        <f t="shared" si="4"/>
        <v>0.9</v>
      </c>
      <c r="C11" s="3">
        <v>4.3</v>
      </c>
      <c r="D11" s="4">
        <v>1.2</v>
      </c>
      <c r="E11" s="4">
        <v>3</v>
      </c>
      <c r="F11" s="12">
        <f t="shared" si="0"/>
        <v>0.42543115530185405</v>
      </c>
      <c r="G11" s="13">
        <f t="shared" si="1"/>
        <v>10.960750373605659</v>
      </c>
      <c r="H11" s="3">
        <f t="shared" si="2"/>
        <v>48.18</v>
      </c>
      <c r="I11" s="13">
        <f t="shared" si="3"/>
        <v>27.81999105798559</v>
      </c>
      <c r="J11" s="15"/>
      <c r="K11" s="16"/>
    </row>
    <row r="12" spans="1:11" ht="15.6" x14ac:dyDescent="0.3">
      <c r="A12" s="3">
        <v>30</v>
      </c>
      <c r="B12" s="3">
        <f t="shared" si="4"/>
        <v>0.9</v>
      </c>
      <c r="C12" s="3">
        <v>4.3</v>
      </c>
      <c r="D12" s="4">
        <v>1.6</v>
      </c>
      <c r="E12" s="4">
        <v>2</v>
      </c>
      <c r="F12" s="12">
        <f t="shared" si="0"/>
        <v>0.49430569672689051</v>
      </c>
      <c r="G12" s="13">
        <f t="shared" si="1"/>
        <v>10.001481481481482</v>
      </c>
      <c r="H12" s="3">
        <f t="shared" si="2"/>
        <v>48.18</v>
      </c>
      <c r="I12" s="13">
        <f t="shared" si="3"/>
        <v>20.607453905072738</v>
      </c>
      <c r="J12" s="15"/>
      <c r="K12" s="16"/>
    </row>
    <row r="13" spans="1:11" ht="15.6" x14ac:dyDescent="0.3">
      <c r="A13" s="3">
        <v>30</v>
      </c>
      <c r="B13" s="3">
        <f t="shared" si="4"/>
        <v>0.9</v>
      </c>
      <c r="C13" s="3">
        <v>4.3</v>
      </c>
      <c r="D13" s="4">
        <v>2.8</v>
      </c>
      <c r="E13" s="4">
        <v>1</v>
      </c>
      <c r="F13" s="12">
        <f t="shared" si="0"/>
        <v>0.42899560551835858</v>
      </c>
      <c r="G13" s="13">
        <f t="shared" si="1"/>
        <v>10.903023474178401</v>
      </c>
      <c r="H13" s="3">
        <f t="shared" si="2"/>
        <v>48.18</v>
      </c>
      <c r="I13" s="13">
        <f t="shared" si="3"/>
        <v>27.359608676947911</v>
      </c>
    </row>
    <row r="14" spans="1:11" ht="15.6" x14ac:dyDescent="0.3">
      <c r="A14" s="3">
        <v>40</v>
      </c>
      <c r="B14" s="3">
        <f t="shared" si="4"/>
        <v>0.9</v>
      </c>
      <c r="C14" s="3">
        <v>4.2</v>
      </c>
      <c r="D14" s="4">
        <v>0.8</v>
      </c>
      <c r="E14" s="4">
        <v>3</v>
      </c>
      <c r="F14" s="12">
        <f t="shared" si="0"/>
        <v>0.55274269220117744</v>
      </c>
      <c r="G14" s="13">
        <f t="shared" si="1"/>
        <v>9.3878488237707742</v>
      </c>
      <c r="H14" s="3">
        <f t="shared" si="2"/>
        <v>58.18</v>
      </c>
      <c r="I14" s="13">
        <f t="shared" si="3"/>
        <v>24.031639019255724</v>
      </c>
    </row>
    <row r="15" spans="1:11" ht="15.6" x14ac:dyDescent="0.3">
      <c r="A15" s="3">
        <v>40</v>
      </c>
      <c r="B15" s="3">
        <f t="shared" si="4"/>
        <v>0.9</v>
      </c>
      <c r="C15" s="3">
        <v>4.2</v>
      </c>
      <c r="D15" s="4">
        <v>1.4</v>
      </c>
      <c r="E15" s="4">
        <v>2</v>
      </c>
      <c r="F15" s="12">
        <f t="shared" si="0"/>
        <v>0.54930614433405489</v>
      </c>
      <c r="G15" s="13">
        <f t="shared" si="1"/>
        <v>9.42</v>
      </c>
      <c r="H15" s="3">
        <f t="shared" si="2"/>
        <v>58.18</v>
      </c>
      <c r="I15" s="13">
        <f t="shared" si="3"/>
        <v>24.333271229118441</v>
      </c>
    </row>
    <row r="16" spans="1:11" ht="15.6" x14ac:dyDescent="0.3">
      <c r="A16" s="3">
        <v>40</v>
      </c>
      <c r="B16" s="3">
        <f t="shared" si="4"/>
        <v>0.9</v>
      </c>
      <c r="C16" s="3">
        <v>4.2</v>
      </c>
      <c r="D16" s="4">
        <v>2.6</v>
      </c>
      <c r="E16" s="4">
        <v>1</v>
      </c>
      <c r="F16" s="12">
        <f t="shared" si="0"/>
        <v>0.47957308026188628</v>
      </c>
      <c r="G16" s="13">
        <f t="shared" si="1"/>
        <v>10.181911764705882</v>
      </c>
      <c r="H16" s="3">
        <f t="shared" si="2"/>
        <v>58.18</v>
      </c>
      <c r="I16" s="13">
        <f t="shared" si="3"/>
        <v>31.924184849488352</v>
      </c>
    </row>
    <row r="17" spans="1:9" ht="15.6" x14ac:dyDescent="0.3">
      <c r="A17" s="3">
        <v>50</v>
      </c>
      <c r="B17" s="3">
        <f t="shared" si="4"/>
        <v>0.9</v>
      </c>
      <c r="C17" s="3">
        <v>4</v>
      </c>
      <c r="D17" s="4">
        <v>0.6</v>
      </c>
      <c r="E17" s="4">
        <v>3</v>
      </c>
      <c r="F17" s="12">
        <f t="shared" si="0"/>
        <v>0.63237332829529369</v>
      </c>
      <c r="G17" s="13">
        <f t="shared" si="1"/>
        <v>8.7503059483343915</v>
      </c>
      <c r="H17" s="3">
        <f t="shared" si="2"/>
        <v>68.180000000000007</v>
      </c>
      <c r="I17" s="13">
        <f t="shared" si="3"/>
        <v>25.214414159830579</v>
      </c>
    </row>
    <row r="18" spans="1:9" ht="15.6" x14ac:dyDescent="0.3">
      <c r="A18" s="3">
        <v>50</v>
      </c>
      <c r="B18" s="3">
        <f t="shared" si="4"/>
        <v>0.9</v>
      </c>
      <c r="C18" s="3">
        <v>4</v>
      </c>
      <c r="D18" s="4">
        <v>1.2</v>
      </c>
      <c r="E18" s="4">
        <v>2</v>
      </c>
      <c r="F18" s="12">
        <f t="shared" si="0"/>
        <v>0.60198640216296806</v>
      </c>
      <c r="G18" s="13">
        <f t="shared" si="1"/>
        <v>8.9714285714285715</v>
      </c>
      <c r="H18" s="3">
        <f t="shared" si="2"/>
        <v>68.180000000000007</v>
      </c>
      <c r="I18" s="13">
        <f t="shared" si="3"/>
        <v>27.824194975447671</v>
      </c>
    </row>
    <row r="19" spans="1:9" ht="15.6" x14ac:dyDescent="0.3">
      <c r="A19" s="3">
        <v>50</v>
      </c>
      <c r="B19" s="3">
        <f t="shared" si="4"/>
        <v>0.9</v>
      </c>
      <c r="C19" s="3">
        <v>4</v>
      </c>
      <c r="D19" s="4">
        <v>2.4</v>
      </c>
      <c r="E19" s="4">
        <v>1</v>
      </c>
      <c r="F19" s="12">
        <f t="shared" si="0"/>
        <v>0.51082562376599072</v>
      </c>
      <c r="G19" s="13">
        <f t="shared" si="1"/>
        <v>9.8125</v>
      </c>
      <c r="H19" s="3">
        <f t="shared" si="2"/>
        <v>68.180000000000007</v>
      </c>
      <c r="I19" s="13">
        <f t="shared" si="3"/>
        <v>38.641201586973089</v>
      </c>
    </row>
    <row r="20" spans="1:9" ht="15.6" x14ac:dyDescent="0.3">
      <c r="A20" s="3">
        <v>60</v>
      </c>
      <c r="B20" s="3">
        <f t="shared" si="4"/>
        <v>0.9</v>
      </c>
      <c r="C20" s="3">
        <v>3.8</v>
      </c>
      <c r="D20" s="4">
        <v>0.6</v>
      </c>
      <c r="E20" s="4">
        <v>3</v>
      </c>
      <c r="F20" s="12">
        <f t="shared" si="0"/>
        <v>0.61527556349944357</v>
      </c>
      <c r="G20" s="13">
        <f t="shared" si="1"/>
        <v>8.8717046761066349</v>
      </c>
      <c r="H20" s="3">
        <f t="shared" si="2"/>
        <v>78.180000000000007</v>
      </c>
      <c r="I20" s="13">
        <f t="shared" si="3"/>
        <v>35.021438080208647</v>
      </c>
    </row>
    <row r="21" spans="1:9" ht="15.6" x14ac:dyDescent="0.3">
      <c r="A21" s="3">
        <v>60</v>
      </c>
      <c r="B21" s="3">
        <f t="shared" si="4"/>
        <v>0.9</v>
      </c>
      <c r="C21" s="3">
        <v>3.8</v>
      </c>
      <c r="D21" s="4">
        <v>1</v>
      </c>
      <c r="E21" s="4">
        <v>2</v>
      </c>
      <c r="F21" s="12">
        <f t="shared" si="0"/>
        <v>0.66750053336616999</v>
      </c>
      <c r="G21" s="13">
        <f t="shared" si="1"/>
        <v>8.5228571428571431</v>
      </c>
      <c r="H21" s="3">
        <f t="shared" si="2"/>
        <v>78.180000000000007</v>
      </c>
      <c r="I21" s="13">
        <f t="shared" si="3"/>
        <v>29.755693394093882</v>
      </c>
    </row>
    <row r="22" spans="1:9" ht="15.6" x14ac:dyDescent="0.3">
      <c r="A22" s="3">
        <v>60</v>
      </c>
      <c r="B22" s="3">
        <f t="shared" si="4"/>
        <v>0.9</v>
      </c>
      <c r="C22" s="3">
        <v>3.8</v>
      </c>
      <c r="D22" s="4">
        <v>2</v>
      </c>
      <c r="E22" s="4">
        <v>1</v>
      </c>
      <c r="F22" s="12">
        <f t="shared" si="0"/>
        <v>0.64185388617239469</v>
      </c>
      <c r="G22" s="13">
        <f t="shared" si="1"/>
        <v>8.6861302681992338</v>
      </c>
      <c r="H22" s="3">
        <f t="shared" si="2"/>
        <v>78.180000000000007</v>
      </c>
      <c r="I22" s="13">
        <f t="shared" si="3"/>
        <v>32.181105500057832</v>
      </c>
    </row>
    <row r="23" spans="1:9" ht="15.6" x14ac:dyDescent="0.3">
      <c r="A23" s="3">
        <v>70</v>
      </c>
      <c r="B23" s="3">
        <f t="shared" si="4"/>
        <v>0.9</v>
      </c>
      <c r="C23" s="3">
        <v>3.5</v>
      </c>
      <c r="D23" s="4">
        <v>0.5</v>
      </c>
      <c r="E23" s="4">
        <v>3</v>
      </c>
      <c r="F23" s="12">
        <f t="shared" si="0"/>
        <v>0.648636716351771</v>
      </c>
      <c r="G23" s="13">
        <f t="shared" si="1"/>
        <v>8.6415186386170522</v>
      </c>
      <c r="H23" s="3">
        <f t="shared" si="2"/>
        <v>88.18</v>
      </c>
      <c r="I23" s="13">
        <f t="shared" si="3"/>
        <v>40.088435623038094</v>
      </c>
    </row>
    <row r="24" spans="1:9" ht="15.6" x14ac:dyDescent="0.3">
      <c r="A24" s="3">
        <v>70</v>
      </c>
      <c r="B24" s="3">
        <f t="shared" si="4"/>
        <v>0.9</v>
      </c>
      <c r="C24" s="3">
        <v>3.5</v>
      </c>
      <c r="D24" s="4">
        <v>0.9</v>
      </c>
      <c r="E24" s="4">
        <v>2</v>
      </c>
      <c r="F24" s="12">
        <f t="shared" si="0"/>
        <v>0.6790617420765972</v>
      </c>
      <c r="G24" s="13">
        <f t="shared" si="1"/>
        <v>8.453846153846154</v>
      </c>
      <c r="H24" s="3">
        <f t="shared" si="2"/>
        <v>88.18</v>
      </c>
      <c r="I24" s="13">
        <f t="shared" si="3"/>
        <v>36.576625813532637</v>
      </c>
    </row>
    <row r="25" spans="1:9" ht="15.6" x14ac:dyDescent="0.3">
      <c r="A25" s="3">
        <v>70</v>
      </c>
      <c r="B25" s="3">
        <f t="shared" si="4"/>
        <v>0.9</v>
      </c>
      <c r="C25" s="3">
        <v>3.5</v>
      </c>
      <c r="D25" s="4">
        <v>1.8</v>
      </c>
      <c r="E25" s="4">
        <v>1</v>
      </c>
      <c r="F25" s="12">
        <f t="shared" si="0"/>
        <v>0.664976303593249</v>
      </c>
      <c r="G25" s="13">
        <f t="shared" si="1"/>
        <v>8.5382907880133203</v>
      </c>
      <c r="H25" s="3">
        <f t="shared" si="2"/>
        <v>88.18</v>
      </c>
      <c r="I25" s="13">
        <f t="shared" si="3"/>
        <v>38.142559021515808</v>
      </c>
    </row>
    <row r="26" spans="1:9" ht="15.6" x14ac:dyDescent="0.3">
      <c r="A26" s="3">
        <v>80</v>
      </c>
      <c r="B26" s="3">
        <f t="shared" si="4"/>
        <v>0.9</v>
      </c>
      <c r="C26" s="3">
        <v>3.3</v>
      </c>
      <c r="D26" s="4">
        <v>0.4</v>
      </c>
      <c r="E26" s="4">
        <v>3</v>
      </c>
      <c r="F26" s="12">
        <f t="shared" si="0"/>
        <v>0.70340440011552974</v>
      </c>
      <c r="G26" s="13">
        <f t="shared" si="1"/>
        <v>8.3170395907390127</v>
      </c>
      <c r="H26" s="3">
        <f t="shared" si="2"/>
        <v>98.18</v>
      </c>
      <c r="I26" s="13">
        <f t="shared" si="3"/>
        <v>42.258869147376011</v>
      </c>
    </row>
    <row r="27" spans="1:9" ht="15.6" x14ac:dyDescent="0.3">
      <c r="A27" s="3">
        <v>80</v>
      </c>
      <c r="B27" s="3">
        <f t="shared" si="4"/>
        <v>0.9</v>
      </c>
      <c r="C27" s="3">
        <v>3.3</v>
      </c>
      <c r="D27" s="4">
        <v>0.8</v>
      </c>
      <c r="E27" s="4">
        <v>2</v>
      </c>
      <c r="F27" s="12">
        <f t="shared" si="0"/>
        <v>0.70853300989332202</v>
      </c>
      <c r="G27" s="13">
        <f t="shared" si="1"/>
        <v>8.2896000000000001</v>
      </c>
      <c r="H27" s="3">
        <f t="shared" si="2"/>
        <v>98.18</v>
      </c>
      <c r="I27" s="13">
        <f t="shared" si="3"/>
        <v>41.649314291268027</v>
      </c>
    </row>
    <row r="28" spans="1:9" ht="15.6" x14ac:dyDescent="0.3">
      <c r="A28" s="3">
        <v>80</v>
      </c>
      <c r="B28" s="3">
        <f t="shared" si="4"/>
        <v>0.9</v>
      </c>
      <c r="C28" s="3">
        <v>3.3</v>
      </c>
      <c r="D28" s="4">
        <v>1.6</v>
      </c>
      <c r="E28" s="4">
        <v>1</v>
      </c>
      <c r="F28" s="12">
        <f t="shared" si="0"/>
        <v>0.72391883922669875</v>
      </c>
      <c r="G28" s="13">
        <f t="shared" si="1"/>
        <v>8.2099879951980803</v>
      </c>
      <c r="H28" s="3">
        <f t="shared" si="2"/>
        <v>98.18</v>
      </c>
      <c r="I28" s="13">
        <f t="shared" si="3"/>
        <v>39.897738068635753</v>
      </c>
    </row>
    <row r="29" spans="1:9" ht="15.6" x14ac:dyDescent="0.3">
      <c r="A29" s="3">
        <v>90</v>
      </c>
      <c r="B29" s="3">
        <f t="shared" si="4"/>
        <v>0.9</v>
      </c>
      <c r="C29" s="3">
        <v>3</v>
      </c>
      <c r="D29" s="4">
        <v>0.3</v>
      </c>
      <c r="E29" s="4">
        <v>3</v>
      </c>
      <c r="F29" s="12">
        <f t="shared" si="0"/>
        <v>0.76752836433134863</v>
      </c>
      <c r="G29" s="13">
        <f t="shared" si="1"/>
        <v>8.0045219839302071</v>
      </c>
      <c r="H29" s="3">
        <f t="shared" si="2"/>
        <v>108.18</v>
      </c>
      <c r="I29" s="13">
        <f t="shared" si="3"/>
        <v>43.091048665113739</v>
      </c>
    </row>
    <row r="30" spans="1:9" ht="15.6" x14ac:dyDescent="0.3">
      <c r="A30" s="3">
        <v>90</v>
      </c>
      <c r="B30" s="3">
        <f t="shared" si="4"/>
        <v>0.9</v>
      </c>
      <c r="C30" s="3">
        <v>3</v>
      </c>
      <c r="D30" s="4">
        <v>0.7</v>
      </c>
      <c r="E30" s="4">
        <v>2</v>
      </c>
      <c r="F30" s="12">
        <f t="shared" si="0"/>
        <v>0.727643616303421</v>
      </c>
      <c r="G30" s="13">
        <f t="shared" si="1"/>
        <v>8.1913043478260885</v>
      </c>
      <c r="H30" s="3">
        <f t="shared" si="2"/>
        <v>108.18</v>
      </c>
      <c r="I30" s="13">
        <f t="shared" si="3"/>
        <v>47.944465794774452</v>
      </c>
    </row>
    <row r="31" spans="1:9" ht="15.6" x14ac:dyDescent="0.3">
      <c r="A31" s="3">
        <v>90</v>
      </c>
      <c r="B31" s="3">
        <f t="shared" si="4"/>
        <v>0.9</v>
      </c>
      <c r="C31" s="3">
        <v>3</v>
      </c>
      <c r="D31" s="4">
        <v>1.4</v>
      </c>
      <c r="E31" s="4">
        <v>1</v>
      </c>
      <c r="F31" s="12">
        <f t="shared" si="0"/>
        <v>0.76214005204689672</v>
      </c>
      <c r="G31" s="13">
        <f t="shared" si="1"/>
        <v>8.0284090909090917</v>
      </c>
      <c r="H31" s="3">
        <f t="shared" si="2"/>
        <v>108.18</v>
      </c>
      <c r="I31" s="13">
        <f t="shared" si="3"/>
        <v>43.702507958447598</v>
      </c>
    </row>
    <row r="32" spans="1:9" ht="15.6" x14ac:dyDescent="0.3">
      <c r="A32" s="3">
        <v>100</v>
      </c>
      <c r="B32" s="3">
        <f t="shared" si="4"/>
        <v>0.9</v>
      </c>
      <c r="C32" s="3">
        <v>2.8</v>
      </c>
      <c r="D32" s="4">
        <v>0.2</v>
      </c>
      <c r="E32" s="4">
        <v>3</v>
      </c>
      <c r="F32" s="12">
        <f t="shared" si="0"/>
        <v>0.8796857765384194</v>
      </c>
      <c r="G32" s="13">
        <f t="shared" si="1"/>
        <v>7.5859429860157261</v>
      </c>
      <c r="H32" s="3">
        <f t="shared" si="2"/>
        <v>118.18</v>
      </c>
      <c r="I32" s="13">
        <f t="shared" si="3"/>
        <v>39.148471316624828</v>
      </c>
    </row>
    <row r="33" spans="1:9" ht="15.6" x14ac:dyDescent="0.3">
      <c r="A33" s="3">
        <v>100</v>
      </c>
      <c r="B33" s="3">
        <f t="shared" si="4"/>
        <v>0.9</v>
      </c>
      <c r="C33" s="3">
        <v>2.8</v>
      </c>
      <c r="D33" s="4">
        <v>0.5</v>
      </c>
      <c r="E33" s="4">
        <v>2</v>
      </c>
      <c r="F33" s="12">
        <f t="shared" si="0"/>
        <v>0.86138329887055176</v>
      </c>
      <c r="G33" s="13">
        <f t="shared" si="1"/>
        <v>7.6452173913043486</v>
      </c>
      <c r="H33" s="3">
        <f t="shared" si="2"/>
        <v>118.18</v>
      </c>
      <c r="I33" s="13">
        <f t="shared" si="3"/>
        <v>40.829781337284331</v>
      </c>
    </row>
    <row r="34" spans="1:9" ht="15.6" x14ac:dyDescent="0.3">
      <c r="A34" s="3">
        <v>100</v>
      </c>
      <c r="B34" s="3">
        <f t="shared" si="4"/>
        <v>0.9</v>
      </c>
      <c r="C34" s="3">
        <v>2.8</v>
      </c>
      <c r="D34" s="4">
        <v>1.2</v>
      </c>
      <c r="E34" s="4">
        <v>1</v>
      </c>
      <c r="F34" s="12">
        <f t="shared" si="0"/>
        <v>0.84729786038720367</v>
      </c>
      <c r="G34" s="13">
        <f t="shared" si="1"/>
        <v>7.6930000000000005</v>
      </c>
      <c r="H34" s="3">
        <f t="shared" si="2"/>
        <v>118.18</v>
      </c>
      <c r="I34" s="13">
        <f t="shared" si="3"/>
        <v>42.198569486821981</v>
      </c>
    </row>
    <row r="35" spans="1:9" ht="15.6" x14ac:dyDescent="0.3">
      <c r="A35" s="3">
        <v>200</v>
      </c>
      <c r="B35" s="3">
        <f t="shared" si="4"/>
        <v>0.9</v>
      </c>
      <c r="C35" s="3">
        <v>1.6</v>
      </c>
      <c r="D35" s="4">
        <v>0.4</v>
      </c>
      <c r="E35" s="4">
        <v>1</v>
      </c>
      <c r="F35" s="12">
        <f t="shared" si="0"/>
        <v>1.3862943611198906</v>
      </c>
      <c r="G35" s="13">
        <f t="shared" si="1"/>
        <v>6.698666666666667</v>
      </c>
      <c r="H35" s="3">
        <f t="shared" si="2"/>
        <v>218.18</v>
      </c>
      <c r="I35" s="13">
        <f t="shared" si="3"/>
        <v>53.72803265137199</v>
      </c>
    </row>
    <row r="36" spans="1:9" ht="15.6" x14ac:dyDescent="0.3">
      <c r="A36" s="3">
        <v>300</v>
      </c>
      <c r="B36" s="3">
        <f t="shared" si="4"/>
        <v>0.9</v>
      </c>
      <c r="C36" s="3">
        <v>0.8</v>
      </c>
      <c r="D36" s="4">
        <v>0.1</v>
      </c>
      <c r="E36" s="4">
        <v>1</v>
      </c>
      <c r="F36" s="12">
        <f t="shared" si="0"/>
        <v>2.0794415416798357</v>
      </c>
      <c r="G36" s="13">
        <f t="shared" si="1"/>
        <v>6.3796825396825403</v>
      </c>
      <c r="H36" s="3">
        <f t="shared" si="2"/>
        <v>318.18</v>
      </c>
      <c r="I36" s="13">
        <f t="shared" si="3"/>
        <v>50.784864780965535</v>
      </c>
    </row>
    <row r="37" spans="1:9" ht="15.6" x14ac:dyDescent="0.3">
      <c r="A37" s="8">
        <v>400</v>
      </c>
      <c r="B37" s="8">
        <f t="shared" si="4"/>
        <v>0.9</v>
      </c>
      <c r="C37" s="8">
        <v>0.5</v>
      </c>
      <c r="D37" s="7">
        <v>2.5000000000000001E-2</v>
      </c>
      <c r="E37" s="7">
        <v>1</v>
      </c>
      <c r="F37" s="12">
        <f t="shared" si="0"/>
        <v>2.9957322735539909</v>
      </c>
      <c r="G37" s="13">
        <f t="shared" si="1"/>
        <v>6.295739348370927</v>
      </c>
      <c r="H37" s="3">
        <f t="shared" si="2"/>
        <v>418.18</v>
      </c>
      <c r="I37" s="13">
        <f t="shared" si="3"/>
        <v>42.267104460729506</v>
      </c>
    </row>
    <row r="38" spans="1:9" ht="15.6" x14ac:dyDescent="0.3">
      <c r="A38" s="9"/>
      <c r="B38" s="9"/>
      <c r="C38" s="9"/>
      <c r="D38" s="9"/>
      <c r="E38" s="9"/>
      <c r="F38" s="9"/>
      <c r="G38" s="9"/>
      <c r="H38" s="9"/>
      <c r="I38" s="9"/>
    </row>
    <row r="39" spans="1:9" ht="15.6" x14ac:dyDescent="0.3">
      <c r="A39" s="9"/>
      <c r="B39" s="9"/>
      <c r="C39" s="9"/>
      <c r="D39" s="9"/>
      <c r="E39" s="9"/>
      <c r="F39" s="9"/>
      <c r="G39" s="9"/>
      <c r="H39" s="9"/>
      <c r="I39" s="17">
        <f>AVERAGE(I2:I34)</f>
        <v>28.671977315116276</v>
      </c>
    </row>
    <row r="40" spans="1:9" ht="16.2" thickBot="1" x14ac:dyDescent="0.35">
      <c r="A40" s="10" t="s">
        <v>9</v>
      </c>
      <c r="B40" s="10" t="s">
        <v>10</v>
      </c>
      <c r="C40" s="10" t="s">
        <v>11</v>
      </c>
      <c r="D40" s="11" t="s">
        <v>12</v>
      </c>
      <c r="E40" s="9"/>
      <c r="F40" s="9"/>
      <c r="G40" s="9"/>
      <c r="H40" s="9"/>
      <c r="I40" s="9"/>
    </row>
    <row r="41" spans="1:9" ht="39" thickBot="1" x14ac:dyDescent="0.35">
      <c r="A41" s="5">
        <v>2.1999999999999999E-2</v>
      </c>
      <c r="B41" s="5"/>
      <c r="C41" s="5"/>
      <c r="D41" s="6"/>
      <c r="E41" s="9"/>
      <c r="F41" s="18" t="s">
        <v>13</v>
      </c>
      <c r="G41" s="19" t="s">
        <v>14</v>
      </c>
      <c r="H41" s="19" t="s">
        <v>15</v>
      </c>
      <c r="I41" s="9"/>
    </row>
    <row r="42" spans="1:9" ht="18.600000000000001" thickBot="1" x14ac:dyDescent="0.35">
      <c r="A42" s="5">
        <v>3.3000000000000002E-2</v>
      </c>
      <c r="B42" s="5"/>
      <c r="C42" s="5"/>
      <c r="D42" s="6"/>
      <c r="E42" s="9"/>
      <c r="F42" s="1">
        <v>2.1999999999999999E-2</v>
      </c>
      <c r="G42" s="20">
        <v>0.9</v>
      </c>
      <c r="H42" s="20">
        <v>0.93</v>
      </c>
      <c r="I42" s="9"/>
    </row>
    <row r="43" spans="1:9" ht="18.600000000000001" thickBot="1" x14ac:dyDescent="0.35">
      <c r="A43" s="5">
        <v>4.7E-2</v>
      </c>
      <c r="B43" s="5"/>
      <c r="C43" s="5"/>
      <c r="D43" s="6"/>
      <c r="E43" s="9"/>
      <c r="F43" s="1">
        <v>3.3000000000000002E-2</v>
      </c>
      <c r="G43" s="20">
        <v>1.1000000000000001</v>
      </c>
      <c r="H43" s="20">
        <v>1.1399999999999999</v>
      </c>
      <c r="I43" s="9"/>
    </row>
    <row r="44" spans="1:9" ht="18.600000000000001" thickBot="1" x14ac:dyDescent="0.35">
      <c r="A44" s="5">
        <v>0.47</v>
      </c>
      <c r="B44" s="5"/>
      <c r="C44" s="5"/>
      <c r="D44" s="6"/>
      <c r="E44" s="9"/>
      <c r="F44" s="1">
        <v>4.7E-2</v>
      </c>
      <c r="G44" s="20">
        <v>1.3</v>
      </c>
      <c r="H44" s="20">
        <v>1.32</v>
      </c>
      <c r="I44" s="9"/>
    </row>
    <row r="45" spans="1:9" ht="18.600000000000001" thickBot="1" x14ac:dyDescent="0.35">
      <c r="F45" s="1">
        <v>0.47</v>
      </c>
      <c r="G45" s="20">
        <v>4.4000000000000004</v>
      </c>
      <c r="H45" s="20">
        <v>4.3099999999999996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oreushka</dc:creator>
  <cp:lastModifiedBy>oreushka</cp:lastModifiedBy>
  <dcterms:created xsi:type="dcterms:W3CDTF">2021-06-13T12:41:21Z</dcterms:created>
  <dcterms:modified xsi:type="dcterms:W3CDTF">2021-06-13T17:30:24Z</dcterms:modified>
</cp:coreProperties>
</file>