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02\Desktop\"/>
    </mc:Choice>
  </mc:AlternateContent>
  <xr:revisionPtr revIDLastSave="0" documentId="13_ncr:1000001_{7008EE50-D1A5-0646-84E9-3ADF1E92AB87}" xr6:coauthVersionLast="47" xr6:coauthVersionMax="47" xr10:uidLastSave="{00000000-0000-0000-0000-000000000000}"/>
  <bookViews>
    <workbookView xWindow="-120" yWindow="-120" windowWidth="20730" windowHeight="11160" xr2:uid="{11310403-6C88-414A-AA72-A662A7B8657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F17" i="1"/>
  <c r="G17" i="1"/>
  <c r="H17" i="1"/>
  <c r="I17" i="1"/>
  <c r="J17" i="1"/>
  <c r="K17" i="1"/>
  <c r="L17" i="1"/>
  <c r="C19" i="1"/>
  <c r="C27" i="1"/>
  <c r="C21" i="1"/>
</calcChain>
</file>

<file path=xl/sharedStrings.xml><?xml version="1.0" encoding="utf-8"?>
<sst xmlns="http://schemas.openxmlformats.org/spreadsheetml/2006/main" count="17" uniqueCount="16">
  <si>
    <t>Años</t>
  </si>
  <si>
    <t>Inversion</t>
  </si>
  <si>
    <t>Ejercicio 33</t>
  </si>
  <si>
    <t>Un laboratorio de investigación desarrolló un dispositivo de ultrasonido para detectar cáncer de páncreas en su primera etapa, con una precisión de 96%. Ahora está considerando rentar</t>
  </si>
  <si>
    <t>el dispositivo al hospital Sure Slay por $400 000 durante el primer año, con incrementos en la renta de $40 000 cada año. Es decir, al final del segundo año cobraría $440 000, al final del</t>
  </si>
  <si>
    <t>tercero $480 000, etc., y haría un contrato de renta por nueve años. El laboratorio de investigación ha calculado que invirtió un total de 2 millones de pesos en el desarrollo del dispositi</t>
  </si>
  <si>
    <t>vo. a) Con una TMAR de 20% anual, determine si es conveniente para el laboratorio rentar el dispositivo en las cantidades señaladas durante nueve años.</t>
  </si>
  <si>
    <t xml:space="preserve"> b) Sin embargo, el gerente de ventas de la empresa dice que, como es la primera vez que se va a utilizar el dispositivo, hay</t>
  </si>
  <si>
    <t>incertidumbre sobre su demanda de uso, por lo que sugiere que la cantidad inicial demandada debe disminuir, pero que se debe mantener el aumento anual constante de $40 000.</t>
  </si>
  <si>
    <t xml:space="preserve"> Determine la mínima cantidad que se debe cobrar el primer año para que aún sea conveniente para el laboratorio la renta del dispositivo durante los próximos nueve años.</t>
  </si>
  <si>
    <t>TMAR</t>
  </si>
  <si>
    <t>VPN</t>
  </si>
  <si>
    <t>TIR</t>
  </si>
  <si>
    <t>CAUE</t>
  </si>
  <si>
    <t>CON FORMULA PAGO</t>
  </si>
  <si>
    <t>INCISO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</si>
</sst>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C$&quot;#,##0.00;[Red]\-&quot;C$&quot;#,##0.00"/>
    <numFmt numFmtId="165" formatCode="_-* #,##0.00_-;\-* #,##0.00_-;_-* &quot;-&quot;??_-;_-@_-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Font="1"/>
    <xf numFmtId="164" fontId="0" fillId="2" borderId="0" xfId="0" applyNumberFormat="1" applyFill="1"/>
    <xf numFmtId="9" fontId="0" fillId="3" borderId="0" xfId="0" applyNumberFormat="1" applyFill="1"/>
    <xf numFmtId="166" fontId="0" fillId="0" borderId="0" xfId="0" applyNumberFormat="1"/>
    <xf numFmtId="164" fontId="0" fillId="4" borderId="0" xfId="0" applyNumberFormat="1" applyFill="1"/>
    <xf numFmtId="164" fontId="3" fillId="2" borderId="0" xfId="0" applyNumberFormat="1" applyFont="1" applyFill="1"/>
    <xf numFmtId="0" fontId="4" fillId="2" borderId="0" xfId="0" applyFont="1" applyFill="1"/>
    <xf numFmtId="0" fontId="2" fillId="2" borderId="0" xfId="0" applyFont="1" applyFill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22</xdr:row>
      <xdr:rowOff>71436</xdr:rowOff>
    </xdr:from>
    <xdr:ext cx="2619375" cy="6429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4E3A48B-E4DE-49E9-8F1C-460FE293C371}"/>
                </a:ext>
              </a:extLst>
            </xdr:cNvPr>
            <xdr:cNvSpPr txBox="1"/>
          </xdr:nvSpPr>
          <xdr:spPr>
            <a:xfrm>
              <a:off x="1371600" y="4071936"/>
              <a:ext cx="2619375" cy="642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NI" sz="14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69,727.84</m:t>
                    </m:r>
                    <m:r>
                      <m:rPr>
                        <m:nor/>
                      </m:rPr>
                      <a:rPr lang="es-NI" sz="1400"/>
                      <m:t> </m:t>
                    </m:r>
                    <m:r>
                      <m:rPr>
                        <m:nor/>
                      </m:rPr>
                      <a:rPr lang="es-ES" sz="1400" b="0" i="0"/>
                      <m:t>(</m:t>
                    </m:r>
                    <m:f>
                      <m:fPr>
                        <m:ctrlPr>
                          <a:rPr lang="es-NI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0.20</m:t>
                        </m:r>
                      </m:num>
                      <m:den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(1.20)</m:t>
                            </m:r>
                          </m:e>
                          <m:sup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−9</m:t>
                            </m:r>
                          </m:sup>
                        </m:sSup>
                      </m:den>
                    </m:f>
                    <m:r>
                      <a:rPr lang="es-E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NI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4E3A48B-E4DE-49E9-8F1C-460FE293C371}"/>
                </a:ext>
              </a:extLst>
            </xdr:cNvPr>
            <xdr:cNvSpPr txBox="1"/>
          </xdr:nvSpPr>
          <xdr:spPr>
            <a:xfrm>
              <a:off x="1371600" y="4071936"/>
              <a:ext cx="2619375" cy="642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NI" sz="14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"69,727.84</a:t>
              </a:r>
              <a:r>
                <a:rPr lang="es-NI" sz="1400" i="0">
                  <a:latin typeface="Cambria Math" panose="02040503050406030204" pitchFamily="18" charset="0"/>
                </a:rPr>
                <a:t> </a:t>
              </a:r>
              <a:r>
                <a:rPr lang="es-ES" sz="1400" b="0" i="0">
                  <a:latin typeface="Cambria Math" panose="02040503050406030204" pitchFamily="18" charset="0"/>
                </a:rPr>
                <a:t>(</a:t>
              </a:r>
              <a:r>
                <a:rPr lang="es-NI" sz="1400" b="0" i="0">
                  <a:latin typeface="Cambria Math" panose="02040503050406030204" pitchFamily="18" charset="0"/>
                </a:rPr>
                <a:t>" </a:t>
              </a:r>
              <a:r>
                <a:rPr lang="es-ES" sz="1400" b="0" i="0">
                  <a:latin typeface="Cambria Math" panose="02040503050406030204" pitchFamily="18" charset="0"/>
                </a:rPr>
                <a:t> 0.20</a:t>
              </a:r>
              <a:r>
                <a:rPr lang="es-NI" sz="1400" b="0" i="0">
                  <a:latin typeface="Cambria Math" panose="02040503050406030204" pitchFamily="18" charset="0"/>
                </a:rPr>
                <a:t>/(</a:t>
              </a:r>
              <a:r>
                <a:rPr lang="es-ES" sz="1400" b="0" i="0">
                  <a:latin typeface="Cambria Math" panose="02040503050406030204" pitchFamily="18" charset="0"/>
                </a:rPr>
                <a:t>1−〖(1.20)〗^(−9) </a:t>
              </a:r>
              <a:r>
                <a:rPr lang="es-NI" sz="1400" b="0" i="0">
                  <a:latin typeface="Cambria Math" panose="02040503050406030204" pitchFamily="18" charset="0"/>
                </a:rPr>
                <a:t>)</a:t>
              </a:r>
              <a:r>
                <a:rPr lang="es-ES" sz="1400" b="0" i="0">
                  <a:latin typeface="Cambria Math" panose="02040503050406030204" pitchFamily="18" charset="0"/>
                </a:rPr>
                <a:t>)</a:t>
              </a:r>
              <a:endParaRPr lang="es-NI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4D5D-36FE-4E95-8CD2-64671633075D}">
  <dimension ref="B3:L27"/>
  <sheetViews>
    <sheetView tabSelected="1" topLeftCell="D9" workbookViewId="0">
      <selection activeCell="D27" sqref="D27"/>
    </sheetView>
  </sheetViews>
  <sheetFormatPr defaultColWidth="10.76171875" defaultRowHeight="15" x14ac:dyDescent="0.2"/>
  <cols>
    <col min="2" max="2" width="15.6015625" customWidth="1"/>
    <col min="3" max="3" width="13.85546875" bestFit="1" customWidth="1"/>
  </cols>
  <sheetData>
    <row r="3" spans="2:12" x14ac:dyDescent="0.2">
      <c r="B3" s="9" t="s">
        <v>2</v>
      </c>
    </row>
    <row r="5" spans="2:12" x14ac:dyDescent="0.2">
      <c r="B5" t="s">
        <v>3</v>
      </c>
    </row>
    <row r="6" spans="2:12" x14ac:dyDescent="0.2">
      <c r="B6" t="s">
        <v>4</v>
      </c>
    </row>
    <row r="7" spans="2:12" x14ac:dyDescent="0.2">
      <c r="B7" t="s">
        <v>5</v>
      </c>
    </row>
    <row r="8" spans="2:12" x14ac:dyDescent="0.2">
      <c r="B8" t="s">
        <v>6</v>
      </c>
    </row>
    <row r="9" spans="2:12" x14ac:dyDescent="0.2">
      <c r="B9" t="s">
        <v>7</v>
      </c>
    </row>
    <row r="10" spans="2:12" x14ac:dyDescent="0.2">
      <c r="B10" t="s">
        <v>8</v>
      </c>
    </row>
    <row r="11" spans="2:12" x14ac:dyDescent="0.2">
      <c r="B11" t="s">
        <v>9</v>
      </c>
    </row>
    <row r="14" spans="2:12" x14ac:dyDescent="0.2">
      <c r="C14" t="s">
        <v>10</v>
      </c>
      <c r="D14">
        <v>0.2</v>
      </c>
    </row>
    <row r="16" spans="2:12" x14ac:dyDescent="0.2">
      <c r="B16" t="s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</row>
    <row r="17" spans="2:12" x14ac:dyDescent="0.2">
      <c r="B17" t="s">
        <v>1</v>
      </c>
      <c r="C17" s="1">
        <v>-2000000</v>
      </c>
      <c r="D17" s="1">
        <v>400000</v>
      </c>
      <c r="E17" s="1">
        <f>D17+40000</f>
        <v>440000</v>
      </c>
      <c r="F17" s="1">
        <f>E17+40000</f>
        <v>480000</v>
      </c>
      <c r="G17" s="1">
        <f t="shared" ref="G17:K17" si="0">F17+40000</f>
        <v>520000</v>
      </c>
      <c r="H17" s="1">
        <f t="shared" si="0"/>
        <v>560000</v>
      </c>
      <c r="I17" s="1">
        <f t="shared" si="0"/>
        <v>600000</v>
      </c>
      <c r="J17" s="1">
        <f t="shared" si="0"/>
        <v>640000</v>
      </c>
      <c r="K17" s="1">
        <f t="shared" si="0"/>
        <v>680000</v>
      </c>
      <c r="L17" s="1">
        <f>K17+40000</f>
        <v>720000</v>
      </c>
    </row>
    <row r="19" spans="2:12" x14ac:dyDescent="0.2">
      <c r="B19" s="8" t="s">
        <v>11</v>
      </c>
      <c r="C19" s="2">
        <f>NPV(D14,D17:L17)+C17</f>
        <v>69727.842554488918</v>
      </c>
      <c r="D19" s="9" t="s">
        <v>15</v>
      </c>
    </row>
    <row r="21" spans="2:12" x14ac:dyDescent="0.2">
      <c r="B21" s="9" t="s">
        <v>12</v>
      </c>
      <c r="C21" s="3">
        <f>IRR(C17:L17)</f>
        <v>0.20967697092334925</v>
      </c>
    </row>
    <row r="24" spans="2:12" x14ac:dyDescent="0.2">
      <c r="B24" s="9" t="s">
        <v>13</v>
      </c>
      <c r="C24" s="4"/>
    </row>
    <row r="27" spans="2:12" x14ac:dyDescent="0.2">
      <c r="B27" s="7" t="s">
        <v>13</v>
      </c>
      <c r="C27" s="6">
        <f>PMT(D14,9,-C19,,0)</f>
        <v>17298.045644502407</v>
      </c>
      <c r="E27" t="s">
        <v>14</v>
      </c>
      <c r="G27" s="5"/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Sistemas02</dc:creator>
  <cp:lastModifiedBy>Sistemas02</cp:lastModifiedBy>
  <dcterms:created xsi:type="dcterms:W3CDTF">2021-06-01T15:00:46Z</dcterms:created>
  <dcterms:modified xsi:type="dcterms:W3CDTF">2021-06-01T16:08:10Z</dcterms:modified>
</cp:coreProperties>
</file>